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NaiveBayes\"/>
    </mc:Choice>
  </mc:AlternateContent>
  <xr:revisionPtr revIDLastSave="0" documentId="13_ncr:1_{C9319AEA-34E2-4672-BC60-B55B61E7CEF8}" xr6:coauthVersionLast="47" xr6:coauthVersionMax="47" xr10:uidLastSave="{00000000-0000-0000-0000-000000000000}"/>
  <bookViews>
    <workbookView xWindow="-120" yWindow="-120" windowWidth="38640" windowHeight="21240" firstSheet="1" activeTab="11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" r:id="rId6"/>
    <sheet name="Ternary_Full_4" sheetId="3" r:id="rId7"/>
    <sheet name="Ternary_Full_1" sheetId="8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CDC50-EB1B-44E5-9C48-272FDAB7B682}" keepAlive="1" name="Abfrage - NaiveBayesDataKFoldBinary" description="Verbindung mit der Abfrage 'NaiveBayesDataKFoldBinary' in der Arbeitsmappe." type="5" refreshedVersion="7" background="1" saveData="1">
    <dbPr connection="Provider=Microsoft.Mashup.OleDb.1;Data Source=$Workbook$;Location=NaiveBayesDataKFoldBinary;Extended Properties=&quot;&quot;" command="SELECT * FROM [NaiveBayesDataKFoldBinary]"/>
  </connection>
  <connection id="2" xr16:uid="{22DC773D-3118-448F-B4FF-B9AA710E557D}" keepAlive="1" name="Abfrage - NaiveBayesDataKFoldTernary" description="Verbindung mit der Abfrage 'NaiveBayesDataKFoldTernary' in der Arbeitsmappe." type="5" refreshedVersion="7" background="1" saveData="1">
    <dbPr connection="Provider=Microsoft.Mashup.OleDb.1;Data Source=$Workbook$;Location=NaiveBayesDataKFoldTernary;Extended Properties=&quot;&quot;" command="SELECT * FROM [NaiveBayesDataKFoldTernary]"/>
  </connection>
</connections>
</file>

<file path=xl/sharedStrings.xml><?xml version="1.0" encoding="utf-8"?>
<sst xmlns="http://schemas.openxmlformats.org/spreadsheetml/2006/main" count="1614" uniqueCount="257">
  <si>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</si>
  <si>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</si>
  <si>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</si>
  <si>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</si>
  <si>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</si>
  <si>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</si>
  <si>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</si>
  <si>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</si>
  <si>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</si>
  <si>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</si>
  <si>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</si>
  <si>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</si>
  <si>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</si>
  <si>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</si>
  <si>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</si>
  <si>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</si>
  <si>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</si>
  <si>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</si>
  <si>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</si>
  <si>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</si>
  <si>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</si>
  <si>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</si>
  <si>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</si>
  <si>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</si>
  <si>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</si>
  <si>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</si>
  <si>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</si>
  <si>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</si>
  <si>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</si>
  <si>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</si>
  <si>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</si>
  <si>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[ 4 11  5 17]</t>
  </si>
  <si>
    <t>[ 4 10  7 16]</t>
  </si>
  <si>
    <t>[ 2 12  5 17]</t>
  </si>
  <si>
    <t>[ 7  7  7 15]</t>
  </si>
  <si>
    <t>LT02</t>
  </si>
  <si>
    <t>speechLessing</t>
  </si>
  <si>
    <t>[ 7 43 12 81]</t>
  </si>
  <si>
    <t>[14 36 12 81]</t>
  </si>
  <si>
    <t>[13 38 14 78]</t>
  </si>
  <si>
    <t>[ 9 42 11 81]</t>
  </si>
  <si>
    <t>LT03</t>
  </si>
  <si>
    <t>historicplays</t>
  </si>
  <si>
    <t>[ 5 10  4 31]</t>
  </si>
  <si>
    <t>[ 1 14  4 31]</t>
  </si>
  <si>
    <t>[ 3 12  5 30]</t>
  </si>
  <si>
    <t>[ 1 15  3 31]</t>
  </si>
  <si>
    <t>MI01</t>
  </si>
  <si>
    <t>mlsa</t>
  </si>
  <si>
    <t>[ 7 11  3 24]</t>
  </si>
  <si>
    <t>[10  7  3 25]</t>
  </si>
  <si>
    <t>[ 7 10  6 22]</t>
  </si>
  <si>
    <t>[ 5 12  4 23]</t>
  </si>
  <si>
    <t>MI02</t>
  </si>
  <si>
    <t>germeval</t>
  </si>
  <si>
    <t>[ 144  241   25 1696]</t>
  </si>
  <si>
    <t>[ 143  241   35 1687]</t>
  </si>
  <si>
    <t>[ 125  259   29 1693]</t>
  </si>
  <si>
    <t>[ 141  243   21 1701]</t>
  </si>
  <si>
    <t>MI03</t>
  </si>
  <si>
    <t>corpusRauh</t>
  </si>
  <si>
    <t>[34 49 31 88]</t>
  </si>
  <si>
    <t>[42 41 36 83]</t>
  </si>
  <si>
    <t>[38 45 22 97]</t>
  </si>
  <si>
    <t>[39 45 23 95]</t>
  </si>
  <si>
    <t>NA01</t>
  </si>
  <si>
    <t>gersen</t>
  </si>
  <si>
    <t>[ 62  31  21 101]</t>
  </si>
  <si>
    <t>[ 70  23  15 106]</t>
  </si>
  <si>
    <t>[58 35 27 94]</t>
  </si>
  <si>
    <t>[ 70  23  17 104]</t>
  </si>
  <si>
    <t>NA02</t>
  </si>
  <si>
    <t>gerom</t>
  </si>
  <si>
    <t>[16  2  6  4]</t>
  </si>
  <si>
    <t>[17  1  7  2]</t>
  </si>
  <si>
    <t>[17  1  4  5]</t>
  </si>
  <si>
    <t>[15  2  8  2]</t>
  </si>
  <si>
    <t>NA03</t>
  </si>
  <si>
    <t>ompc</t>
  </si>
  <si>
    <t>[  0  11   0 399]</t>
  </si>
  <si>
    <t>[  0  10   0 399]</t>
  </si>
  <si>
    <t>RE01</t>
  </si>
  <si>
    <t>usage</t>
  </si>
  <si>
    <t>[127   0  12   0]</t>
  </si>
  <si>
    <t>[126   0  13   0]</t>
  </si>
  <si>
    <t>RE03</t>
  </si>
  <si>
    <t>critics</t>
  </si>
  <si>
    <t>[173   6  59  14]</t>
  </si>
  <si>
    <t>[169  10  50  23]</t>
  </si>
  <si>
    <t>[166  14  59  13]</t>
  </si>
  <si>
    <t>[166  14  54  18]</t>
  </si>
  <si>
    <t>SM01</t>
  </si>
  <si>
    <t>sb10k</t>
  </si>
  <si>
    <t>[377  49 158 121]</t>
  </si>
  <si>
    <t>[382  44 162 117]</t>
  </si>
  <si>
    <t>[384  42 150 129]</t>
  </si>
  <si>
    <t>[380  45 152 128]</t>
  </si>
  <si>
    <t>SM02</t>
  </si>
  <si>
    <t>potts</t>
  </si>
  <si>
    <t>[771  67 260 117]</t>
  </si>
  <si>
    <t>[765  72 232 146]</t>
  </si>
  <si>
    <t>[782  55 246 132]</t>
  </si>
  <si>
    <t>[778  59 238 139]</t>
  </si>
  <si>
    <t>SM03</t>
  </si>
  <si>
    <t>multiSe</t>
  </si>
  <si>
    <t>[75 13 31 28]</t>
  </si>
  <si>
    <t>[84  4 28 31]</t>
  </si>
  <si>
    <t>[71 16 31 29]</t>
  </si>
  <si>
    <t>[80  7 30 29]</t>
  </si>
  <si>
    <t>SM04</t>
  </si>
  <si>
    <t>gertwittersent</t>
  </si>
  <si>
    <t>[3495  622 1055 1863]</t>
  </si>
  <si>
    <t>[3496  620 1012 1906]</t>
  </si>
  <si>
    <t>[3445  671  994 1924]</t>
  </si>
  <si>
    <t>[3461  656 1018 1899]</t>
  </si>
  <si>
    <t>SM05</t>
  </si>
  <si>
    <t>ironycorpus</t>
  </si>
  <si>
    <t>[ 8  4  4 23]</t>
  </si>
  <si>
    <t>[ 7  5  3 24]</t>
  </si>
  <si>
    <t>[ 6  6  3 24]</t>
  </si>
  <si>
    <t>[ 6  7  2 24]</t>
  </si>
  <si>
    <t>SM06</t>
  </si>
  <si>
    <t>celeb</t>
  </si>
  <si>
    <t>[60 10 32 15]</t>
  </si>
  <si>
    <t>[62  8 34 13]</t>
  </si>
  <si>
    <t>[61  8 28 20]</t>
  </si>
  <si>
    <t>[54 15 26 22]</t>
  </si>
  <si>
    <t>RE02</t>
  </si>
  <si>
    <t>scare</t>
  </si>
  <si>
    <t>[7116 1634  910 7840]</t>
  </si>
  <si>
    <t>[7255 1495  899 7851]</t>
  </si>
  <si>
    <t>[7129 1621  876 7874]</t>
  </si>
  <si>
    <t>[7098 1652  894 7856]</t>
  </si>
  <si>
    <t>RE04</t>
  </si>
  <si>
    <t>filmstarts</t>
  </si>
  <si>
    <t>[9617  287 1369 2490]</t>
  </si>
  <si>
    <t>[9609  295 1398 2460]</t>
  </si>
  <si>
    <t>[9629  275 1351 2507]</t>
  </si>
  <si>
    <t>[9625  278 1366 2493]</t>
  </si>
  <si>
    <t>RE05</t>
  </si>
  <si>
    <t>amazonreviews</t>
  </si>
  <si>
    <t>[6901 1849  993 7757]</t>
  </si>
  <si>
    <t>[6984 1766 1035 7715]</t>
  </si>
  <si>
    <t>[6980 1770 1043 7707]</t>
  </si>
  <si>
    <t>[7013 1737  970 7780]</t>
  </si>
  <si>
    <t>Ternary</t>
  </si>
  <si>
    <t>[11  3  8  6  2  7  9  8 14]</t>
  </si>
  <si>
    <t>[10  2 11  6  2  6 12  3 16]</t>
  </si>
  <si>
    <t>[12  0 10  5  0  9 11  3 17]</t>
  </si>
  <si>
    <t>[ 9  2 11  3  1 10 11  5 15]</t>
  </si>
  <si>
    <t>[81 12  0 41  7  2 27  5  1]</t>
  </si>
  <si>
    <t>[80 11  2 37 13  0 29  2  2]</t>
  </si>
  <si>
    <t>[78 13  1 38 13  0 31  1  1]</t>
  </si>
  <si>
    <t>[81 10  1 43  8  0 27  6  0]</t>
  </si>
  <si>
    <t>[18  2  7  8  5  5 10  1 12]</t>
  </si>
  <si>
    <t>[21  3  4  3 10  4 13  4  6]</t>
  </si>
  <si>
    <t>[19  5  4 10  4  3  8  6  8]</t>
  </si>
  <si>
    <t>[18  1  8  7  4  6  9  5  9]</t>
  </si>
  <si>
    <t>[ 892    1  828   75   50  260  494   17 4053]</t>
  </si>
  <si>
    <t>[ 899    3  820   72   60  252  524   21 4019]</t>
  </si>
  <si>
    <t>[ 943    0  779   63   43  278  560   15 3989]</t>
  </si>
  <si>
    <t>[ 881    3  838   62   41  281  559   23 3982]</t>
  </si>
  <si>
    <t>[55 11 52 17 25 42 44 19 92]</t>
  </si>
  <si>
    <t>[ 60   9  50  22  21  40  37  10 107]</t>
  </si>
  <si>
    <t>[56  7 56 27 20 36 47 15 92]</t>
  </si>
  <si>
    <t>[60 15 44 25 25 33 43 15 96]</t>
  </si>
  <si>
    <t>[ 28   5  89   4  18  71  18  10 341]</t>
  </si>
  <si>
    <t>[ 26   0  95   5   9  79  17  12 341]</t>
  </si>
  <si>
    <t>[ 29   6  86   4  17  72  15   9 345]</t>
  </si>
  <si>
    <t>[ 42   2  77   7  16  70  17   9 343]</t>
  </si>
  <si>
    <t>[  0   1   9   0   2  16   0   0 185]</t>
  </si>
  <si>
    <t>[  0   0   9   0   3  15   0   0 186]</t>
  </si>
  <si>
    <t>[  0   0   9   0   2  16   0   0 186]</t>
  </si>
  <si>
    <t>[  0   0  10   0   2  15   0   0 185]</t>
  </si>
  <si>
    <t>[213   0 186   6   0   5 142   0 299]</t>
  </si>
  <si>
    <t>[225   0 174   5   0   5 133   0 308]</t>
  </si>
  <si>
    <t>[207   0 192   4   0   7 131   0 309]</t>
  </si>
  <si>
    <t>[206   0 193   5   0   6 118   0 322]</t>
  </si>
  <si>
    <t>[  0  12   0   0 127   0   0   9   0]</t>
  </si>
  <si>
    <t>[  0  13   0   0 126   0   0   8   0]</t>
  </si>
  <si>
    <t>[  9  36  28   4 154  22   6  69  94]</t>
  </si>
  <si>
    <t>[ 17  40  16   7 140  32   5  58 106]</t>
  </si>
  <si>
    <t>[ 12  39  21   8 149  22   6  59 105]</t>
  </si>
  <si>
    <t>[ 14  39  19   4 158  18   8  51 110]</t>
  </si>
  <si>
    <t>[  45   66  168    7  223  196   22  117 1013]</t>
  </si>
  <si>
    <t>[  49   59  171   11  227  188   25  102 1025]</t>
  </si>
  <si>
    <t>[  57   47  175    9  238  179   32   96 1024]</t>
  </si>
  <si>
    <t>[  47   71  162    9  231  185   14   95 1043]</t>
  </si>
  <si>
    <t>[ 85 226  66  40 716  82  50 281 278]</t>
  </si>
  <si>
    <t>[105 189  84  33 700 104  36 310 263]</t>
  </si>
  <si>
    <t>[ 93 210  75  31 734  72  33 299 276]</t>
  </si>
  <si>
    <t>[103 196  78  30 725  82  47 309 253]</t>
  </si>
  <si>
    <t>[ 11   8  40   2  35  51   4  19 245]</t>
  </si>
  <si>
    <t>[ 10   7  43   1  31  55   8  13 247]</t>
  </si>
  <si>
    <t>[  3   9  47   2  35  50   3  19 246]</t>
  </si>
  <si>
    <t>[  8  10  41   3  38  47   7  20 240]</t>
  </si>
  <si>
    <t>[ 839  389 1690  190 1925 2002  460 1160 7471]</t>
  </si>
  <si>
    <t>[ 854  391 1673  204 1927 1985  517 1098 7476]</t>
  </si>
  <si>
    <t>[ 862  413 1643  185 1910 2021  509 1101 7481]</t>
  </si>
  <si>
    <t>[ 880  355 1682  166 1937 2014  457 1110 7524]</t>
  </si>
  <si>
    <t>[23  4  0  4  8  0  2  0  0]</t>
  </si>
  <si>
    <t>[24  3  0  6  6  0  2  0  0]</t>
  </si>
  <si>
    <t>[23  3  1  6  6  0  1  1  0]</t>
  </si>
  <si>
    <t>[24  2  0  6  7  0  1  0  0]</t>
  </si>
  <si>
    <t>[17 31  0 12 58  0  1  4  0]</t>
  </si>
  <si>
    <t>[22 26  0  9 61  0  1  4  0]</t>
  </si>
  <si>
    <t>[21 26  0  9 60  0  1  5  0]</t>
  </si>
  <si>
    <t>[16 31  0 14 55  0  1  5  0]</t>
  </si>
  <si>
    <t>[4087  349 1397  621 4164 1049 1845  873 3116]</t>
  </si>
  <si>
    <t>[4106  332 1395  661 4139 1034 1768  875 3191]</t>
  </si>
  <si>
    <t>[4084  393 1357  511 4237 1085 1723  907 3203]</t>
  </si>
  <si>
    <t>[4014  400 1420  544 4242 1047 1680  976 3177]</t>
  </si>
  <si>
    <t>[2067 1240  552  198 9253  453  375 2185 1285]</t>
  </si>
  <si>
    <t>[2069 1235  554  215 9302  387  350 2239 1257]</t>
  </si>
  <si>
    <t>[2094 1232  532  188 9303  413  345 2193 1307]</t>
  </si>
  <si>
    <t>[2088 1232  539  188 9331  384  335 2213 1297]</t>
  </si>
  <si>
    <t>Pos ist Pos TP</t>
  </si>
  <si>
    <t>Pos ist Neg FP</t>
  </si>
  <si>
    <t>Neg ist Pos FN</t>
  </si>
  <si>
    <t xml:space="preserve">Neg ist Neg TN </t>
  </si>
  <si>
    <t>Neg precision</t>
  </si>
  <si>
    <t>Neg recall</t>
  </si>
  <si>
    <t>Neg f1-score</t>
  </si>
  <si>
    <t>Neg support</t>
  </si>
  <si>
    <t>Pos precision</t>
  </si>
  <si>
    <t>Pos recall</t>
  </si>
  <si>
    <t>Pos f1-score</t>
  </si>
  <si>
    <t>Pos support</t>
  </si>
  <si>
    <t>Ge</t>
  </si>
  <si>
    <t>Pos is Pos (TP)</t>
  </si>
  <si>
    <t>Pos is Neg (FP)</t>
  </si>
  <si>
    <t>Neg is Pos (FN)</t>
  </si>
  <si>
    <t>Neg is Neg (TN)</t>
  </si>
  <si>
    <t>negative precision</t>
  </si>
  <si>
    <t>negative recall</t>
  </si>
  <si>
    <t>negative f1-score</t>
  </si>
  <si>
    <t>negative support</t>
  </si>
  <si>
    <t>Accuracy Neg</t>
  </si>
  <si>
    <t>positive precision</t>
  </si>
  <si>
    <t>positive recall</t>
  </si>
  <si>
    <t>positive f1-score</t>
  </si>
  <si>
    <t>positive support</t>
  </si>
  <si>
    <t>Accuracy Pos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</si>
  <si>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</si>
  <si>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</si>
  <si>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</si>
  <si>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</si>
  <si>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</si>
  <si>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</si>
  <si>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</si>
  <si>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</si>
  <si>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</si>
  <si>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precision</t>
  </si>
  <si>
    <t>Neu recall</t>
  </si>
  <si>
    <t>Neu f1-score</t>
  </si>
  <si>
    <t>Neu support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</si>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</sst>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ont="1" applyFill="1" applyBorder="1"/>
    <xf numFmtId="0" fontId="0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  <xf numFmtId="0" fontId="0" fillId="5" borderId="0" xfId="0" applyFont="1" applyFill="1" applyBorder="1"/>
    <xf numFmtId="0" fontId="0" fillId="0" borderId="0" xfId="0" applyFont="1" applyBorder="1"/>
  </cellXfs>
  <cellStyles count="1">
    <cellStyle name="Standard" xfId="0" builtinId="0"/>
  </cellStyles>
  <dxfs count="2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EA7982E-723E-4362-A826-FFDB99FD9E00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CD07597-DDA4-41D3-B6DA-A296710BCF25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2 f1-score" tableColumnId="24"/>
      <queryTableField id="25" name="2 support" tableColumnId="25"/>
      <queryTableField id="26" name="2 precision" tableColumnId="26"/>
      <queryTableField id="27" name="2 recall" tableColumnId="27"/>
      <queryTableField id="28" name="1 precision" tableColumnId="28"/>
      <queryTableField id="29" name="1 recall" tableColumnId="29"/>
      <queryTableField id="30" name="1 f1-score" tableColumnId="30"/>
      <queryTableField id="31" name="1 support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224DC-8A47-4860-BCBD-F411EDE54868}" name="NaiveBayesDataKFoldBinary" displayName="NaiveBayesDataKFoldBinary" ref="A1:AN100" tableType="queryTable" totalsRowShown="0">
  <autoFilter ref="A1:AN100" xr:uid="{FD6224DC-8A47-4860-BCBD-F411EDE54868}"/>
  <tableColumns count="40">
    <tableColumn id="1" xr3:uid="{FDED614E-F4C8-4F4A-A3F5-BC2649B94E20}" uniqueName="1" name="Iteration" queryTableFieldId="1"/>
    <tableColumn id="2" xr3:uid="{612952B3-469F-48BF-BD35-3EEFBC99E328}" uniqueName="2" name="Shortcut" queryTableFieldId="2" dataDxfId="247"/>
    <tableColumn id="3" xr3:uid="{054724F1-F8B4-4D01-8123-5A50AF408677}" uniqueName="3" name="Name" queryTableFieldId="3" dataDxfId="246"/>
    <tableColumn id="4" xr3:uid="{AEB60D30-DFD4-4D66-B76B-378B590510ED}" uniqueName="4" name="Type" queryTableFieldId="4" dataDxfId="245"/>
    <tableColumn id="5" xr3:uid="{39614499-174C-4945-8886-1CB6D3F9673B}" uniqueName="5" name="Time" queryTableFieldId="5"/>
    <tableColumn id="6" xr3:uid="{9C3475D9-1843-44CE-BE78-C294FFA0A8B7}" uniqueName="6" name="Total Length" queryTableFieldId="6"/>
    <tableColumn id="7" xr3:uid="{88AC6958-AD74-4CDE-A7D9-32389B5D73DD}" uniqueName="7" name="Training Set" queryTableFieldId="7"/>
    <tableColumn id="8" xr3:uid="{96672915-7DB4-4D96-92FD-6A3B432C441B}" uniqueName="8" name="Test Set" queryTableFieldId="8"/>
    <tableColumn id="9" xr3:uid="{09A9D7B7-4587-4B25-8003-31F1D76738E1}" uniqueName="9" name="Accuracy" queryTableFieldId="9"/>
    <tableColumn id="10" xr3:uid="{5CDE8D8D-363F-4A0D-8F7E-C548238C1B69}" uniqueName="10" name="Precision Macro" queryTableFieldId="10"/>
    <tableColumn id="11" xr3:uid="{8D6C9A1B-A7BA-4F3F-A187-A9B4B0971AD6}" uniqueName="11" name="Precision Micro" queryTableFieldId="11"/>
    <tableColumn id="12" xr3:uid="{238CB6D0-7338-4BFA-83C5-0C0010657B54}" uniqueName="12" name="Precision Binary" queryTableFieldId="12"/>
    <tableColumn id="13" xr3:uid="{F2F756F4-2BB3-43A4-BD1E-BCB58661A481}" uniqueName="13" name="Recall Macro" queryTableFieldId="13"/>
    <tableColumn id="14" xr3:uid="{90AB1049-4096-4ACB-87F1-37AB5406B33B}" uniqueName="14" name="Recall Micro" queryTableFieldId="14"/>
    <tableColumn id="15" xr3:uid="{92735357-E777-46FB-BA53-232050718171}" uniqueName="15" name="Recall Binary" queryTableFieldId="15"/>
    <tableColumn id="16" xr3:uid="{CE8C2588-444B-4E46-A033-B729F147A5AB}" uniqueName="16" name="F1 Macro" queryTableFieldId="16"/>
    <tableColumn id="17" xr3:uid="{765AA439-067D-49A9-A9D8-E6EF3BC2DE16}" uniqueName="17" name="F1 Micro" queryTableFieldId="17"/>
    <tableColumn id="18" xr3:uid="{20CC9D55-32E0-48C8-82AB-8FADC3F07BD7}" uniqueName="18" name="F1 Binary" queryTableFieldId="18"/>
    <tableColumn id="19" xr3:uid="{44FE3D51-7AFA-458E-8A4D-25C7BF2283B0}" uniqueName="19" name="Matrix" queryTableFieldId="19" dataDxfId="244"/>
    <tableColumn id="37" xr3:uid="{31C48350-BC2C-473B-B94C-6914FA49D1B3}" uniqueName="37" name="Pos ist Pos TP" queryTableFieldId="37" dataDxfId="236"/>
    <tableColumn id="38" xr3:uid="{D8B6C787-B9BF-4422-BE98-F5C5E74C38F1}" uniqueName="38" name="Pos ist Neg FP" queryTableFieldId="38" dataDxfId="239"/>
    <tableColumn id="39" xr3:uid="{90A7EB92-0B7A-4257-ACF0-11F1B18B98B0}" uniqueName="39" name="Neg ist Pos FN" queryTableFieldId="39" dataDxfId="238"/>
    <tableColumn id="40" xr3:uid="{7CF8145E-F69C-4402-A31E-FD08D4A9A369}" uniqueName="40" name="Neg ist Neg TN " queryTableFieldId="40" dataDxfId="237"/>
    <tableColumn id="20" xr3:uid="{6EA4736C-8B7F-4FD2-AC87-BF61AD7FED79}" uniqueName="20" name="Neg precision" queryTableFieldId="20"/>
    <tableColumn id="21" xr3:uid="{199077AA-CB45-41BE-83F8-A198BB5AAB2B}" uniqueName="21" name="Neg recall" queryTableFieldId="21"/>
    <tableColumn id="22" xr3:uid="{451D792C-F690-4EF2-908C-BCEAD60604CE}" uniqueName="22" name="Neg f1-score" queryTableFieldId="22"/>
    <tableColumn id="23" xr3:uid="{F93E2B89-2688-40E0-806B-206673DC62DF}" uniqueName="23" name="Neg support" queryTableFieldId="23"/>
    <tableColumn id="24" xr3:uid="{607942FB-6C0F-4D54-97F5-2B723C7D94AE}" uniqueName="24" name="Pos precision" queryTableFieldId="24"/>
    <tableColumn id="25" xr3:uid="{638A4D36-38AC-4A4E-B994-3C83CCD9A84D}" uniqueName="25" name="Pos recall" queryTableFieldId="25"/>
    <tableColumn id="26" xr3:uid="{E53E5271-58D3-4424-A802-FA38B9325015}" uniqueName="26" name="Pos f1-score" queryTableFieldId="26"/>
    <tableColumn id="27" xr3:uid="{E0C752B3-D5E0-4C6B-B208-A8D78A3A4254}" uniqueName="27" name="Pos support" queryTableFieldId="27"/>
    <tableColumn id="28" xr3:uid="{8AF29387-C7E9-4B96-BE83-47EBF95985EE}" uniqueName="28" name="accuracy accuracy" queryTableFieldId="28"/>
    <tableColumn id="29" xr3:uid="{C273A1EC-4290-45C7-AADB-82ED3C8EFE03}" uniqueName="29" name="macro avg precision" queryTableFieldId="29"/>
    <tableColumn id="30" xr3:uid="{A3F659C0-82E3-4E0F-AE88-A608CC07F3E2}" uniqueName="30" name="macro avg recall" queryTableFieldId="30"/>
    <tableColumn id="31" xr3:uid="{3FD08BE7-48B7-46B0-9BE9-A517DC680E71}" uniqueName="31" name="macro avg f1-score" queryTableFieldId="31"/>
    <tableColumn id="32" xr3:uid="{251018F5-4B46-4CD4-B889-55B43F3D283D}" uniqueName="32" name="macro avg support" queryTableFieldId="32"/>
    <tableColumn id="33" xr3:uid="{7D793B3D-5503-424F-9E51-4B8383D5C1F4}" uniqueName="33" name="weighted avg precision" queryTableFieldId="33"/>
    <tableColumn id="34" xr3:uid="{2AEB587D-D80C-4FE4-9DB5-834A35D6EA19}" uniqueName="34" name="weighted avg recall" queryTableFieldId="34"/>
    <tableColumn id="35" xr3:uid="{4AEC79CF-A3EC-4D16-86DB-781EC7F89DFC}" uniqueName="35" name="weighted avg f1-score" queryTableFieldId="35"/>
    <tableColumn id="36" xr3:uid="{C8BE22C3-8E08-42BC-8532-92518F2EE9BE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775A79-1707-4E47-A662-D2876A7AE09C}" name="Tabelle10" displayName="Tabelle10" ref="A1:L19" totalsRowShown="0" headerRowDxfId="15" dataDxfId="16" headerRowBorderDxfId="28" tableBorderDxfId="29">
  <autoFilter ref="A1:L19" xr:uid="{1E775A79-1707-4E47-A662-D2876A7AE09C}"/>
  <tableColumns count="12">
    <tableColumn id="1" xr3:uid="{E98A7251-5BEF-4B0A-AA2A-36132CD6F426}" name="Iteration" dataDxfId="27"/>
    <tableColumn id="2" xr3:uid="{60E5A997-BC1C-4704-9E64-C663F9DB50A4}" name="Shortcut" dataDxfId="26"/>
    <tableColumn id="3" xr3:uid="{75CC9958-6CBA-42B7-B94F-0BC383A359AF}" name="Name" dataDxfId="25"/>
    <tableColumn id="4" xr3:uid="{081BC30D-F2BC-4CCA-AB57-23AC37F3E7AB}" name="Type" dataDxfId="24"/>
    <tableColumn id="5" xr3:uid="{59C6C7FC-7ED1-499B-9F40-633C669B225D}" name="Pos precision" dataDxfId="23"/>
    <tableColumn id="6" xr3:uid="{6C0622B5-F41C-4565-B7C9-7D0FEEEE4674}" name="Pos recall" dataDxfId="22"/>
    <tableColumn id="7" xr3:uid="{0E7ABA9A-D4E4-4B53-9310-FE51A847BAC5}" name="Pos f1-score" dataDxfId="21"/>
    <tableColumn id="8" xr3:uid="{392EEC21-BFCF-4BD2-9CCB-51B3D4949157}" name="Pos support" dataDxfId="20"/>
    <tableColumn id="9" xr3:uid="{328AA68F-BAA3-4ACD-B109-8A687715AB37}" name="Pos ist Neg" dataDxfId="19"/>
    <tableColumn id="10" xr3:uid="{B1407CE5-656E-4F3B-A59F-68CF57934716}" name="Pos ist Pos" dataDxfId="18"/>
    <tableColumn id="11" xr3:uid="{15F2C17F-A609-4519-9C26-B8A6E45E0A11}" name="Pos ist Neu" dataDxfId="17"/>
    <tableColumn id="12" xr3:uid="{B679D66D-06C2-4B43-9C89-9B0B0705CE52}" name="Accuracy Pos">
      <calculatedColumnFormula>J2/(I2+J2+K2)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379E34-2431-404D-8024-844E9188B51C}" name="Tabelle11" displayName="Tabelle11" ref="A1:L19" totalsRowShown="0" headerRowDxfId="0" dataDxfId="1" headerRowBorderDxfId="13" tableBorderDxfId="14">
  <autoFilter ref="A1:L19" xr:uid="{CA379E34-2431-404D-8024-844E9188B51C}"/>
  <tableColumns count="12">
    <tableColumn id="1" xr3:uid="{75DB46FE-C393-48D1-A189-60DD6A06C267}" name="Iteration" dataDxfId="12"/>
    <tableColumn id="2" xr3:uid="{4F5CB7B8-E806-43AC-BE3A-2C1EAF715CAC}" name="Shortcut" dataDxfId="11"/>
    <tableColumn id="3" xr3:uid="{E3183B72-56AD-4459-8B7A-811666CCBEC1}" name="Name" dataDxfId="10"/>
    <tableColumn id="4" xr3:uid="{FA8318CD-592A-4AE2-8A45-D6DE1C2BFDC3}" name="Type" dataDxfId="9"/>
    <tableColumn id="5" xr3:uid="{7BE2745D-504E-455C-9F56-2819332F027E}" name="Neu f1-score" dataDxfId="8"/>
    <tableColumn id="6" xr3:uid="{6D14C378-666B-424E-B84E-56DD43CC428C}" name="Neu support" dataDxfId="7"/>
    <tableColumn id="7" xr3:uid="{8C63FB42-8BE5-4306-A7C4-A49087936519}" name="Neu precision" dataDxfId="6"/>
    <tableColumn id="8" xr3:uid="{D124C717-95CC-44D5-A640-EE87A9B5561C}" name="Neu recall" dataDxfId="5"/>
    <tableColumn id="9" xr3:uid="{F71D1D09-9669-4C26-BD74-F3687E9DF0E7}" name="Neu ist Neg " dataDxfId="4"/>
    <tableColumn id="10" xr3:uid="{98DA56C6-AD29-41D7-B0D5-1A6B86D122E6}" name="Neu ist Pos" dataDxfId="3"/>
    <tableColumn id="11" xr3:uid="{A66B766E-0B60-4626-95F1-B1103FEEA169}" name="Neu ist Neu" dataDxfId="2"/>
    <tableColumn id="12" xr3:uid="{26AE1239-E548-4893-9083-9EBFC99EF706}" name="Accurcacy Neu">
      <calculatedColumnFormula>K2/(I2+J2+K2)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7CA8D-440C-4104-8EC7-7CD1E03D9404}" name="Tabelle3" displayName="Tabelle3" ref="A1:AN21" totalsRowShown="0" headerRowDxfId="194" dataDxfId="195">
  <autoFilter ref="A1:AN21" xr:uid="{2957CA8D-440C-4104-8EC7-7CD1E03D9404}"/>
  <tableColumns count="40">
    <tableColumn id="1" xr3:uid="{F74D2CEB-7B3F-435B-B479-50831DDB2826}" name="Iteration" dataDxfId="235"/>
    <tableColumn id="2" xr3:uid="{751509AC-FF59-4663-86B4-48BF68DBA42B}" name="Shortcut" dataDxfId="234"/>
    <tableColumn id="3" xr3:uid="{2BC9CE63-0172-4AE4-90BA-FD997AE15A1D}" name="Name" dataDxfId="233"/>
    <tableColumn id="4" xr3:uid="{5A4A8143-B8AA-4AE3-A40F-786CFF561E5B}" name="Type" dataDxfId="232"/>
    <tableColumn id="5" xr3:uid="{B1A809D8-4CDB-48F8-90D3-DFFE17245EA7}" name="Time" dataDxfId="231"/>
    <tableColumn id="6" xr3:uid="{6829A724-DF33-47A8-839B-726C924941E2}" name="Total Length" dataDxfId="230"/>
    <tableColumn id="7" xr3:uid="{9BFEB9E0-6DBE-43E7-AF91-85DF5D32CA0D}" name="Training Set" dataDxfId="229"/>
    <tableColumn id="8" xr3:uid="{211BBADD-6E31-44C7-B703-4AD54416785F}" name="Test Set" dataDxfId="228"/>
    <tableColumn id="9" xr3:uid="{C2BA36F9-A303-4196-9ECE-72EAC85D3C07}" name="Accuracy" dataDxfId="227"/>
    <tableColumn id="10" xr3:uid="{4265DF89-8A60-487B-8DEC-9A60AA3282BA}" name="Precision Macro" dataDxfId="226"/>
    <tableColumn id="11" xr3:uid="{FC9778CC-7941-4093-9833-C5A39E396B29}" name="Precision Micro" dataDxfId="225"/>
    <tableColumn id="12" xr3:uid="{2E594073-BC0B-4872-AED1-8D3C5227E535}" name="Precision Binary" dataDxfId="224"/>
    <tableColumn id="13" xr3:uid="{0AE521CA-475D-4CBE-A98A-7F816F9E1C83}" name="Recall Macro" dataDxfId="223"/>
    <tableColumn id="14" xr3:uid="{0C06B471-DD06-454C-8DCA-2FB0C9328B40}" name="Recall Micro" dataDxfId="222"/>
    <tableColumn id="15" xr3:uid="{F31F7AA2-B79D-417E-96E8-56D0F8BB1AA0}" name="Recall Binary" dataDxfId="221"/>
    <tableColumn id="16" xr3:uid="{E25E0546-2B82-40D3-9CB4-6B73419D235E}" name="F1 Macro" dataDxfId="220"/>
    <tableColumn id="17" xr3:uid="{10A2C7FC-2DCE-4D38-BF71-B7397993838D}" name="F1 Micro" dataDxfId="219"/>
    <tableColumn id="18" xr3:uid="{ACBD2A9C-BC25-4CA9-8008-04CB529D5786}" name="F1 Binary" dataDxfId="218"/>
    <tableColumn id="19" xr3:uid="{738A33C3-0C61-4258-9A95-8A9CEA7206EE}" name="Matrix" dataDxfId="217"/>
    <tableColumn id="20" xr3:uid="{394559C7-229D-48CD-9CDD-746892A89069}" name="Pos ist Pos TP" dataDxfId="216"/>
    <tableColumn id="21" xr3:uid="{955FA24B-4478-4863-B366-91F419531386}" name="Pos ist Neg FP" dataDxfId="215"/>
    <tableColumn id="22" xr3:uid="{FCB4E4BE-8FC8-48BF-B361-69C85C366BF9}" name="Neg ist Pos FN" dataDxfId="214"/>
    <tableColumn id="23" xr3:uid="{AC701127-09BD-479B-A4DB-81D05E2AFF26}" name="Neg ist Neg TN " dataDxfId="213"/>
    <tableColumn id="24" xr3:uid="{3FB76FA1-176A-4546-B557-B0812D24A44C}" name="Neg precision" dataDxfId="212"/>
    <tableColumn id="25" xr3:uid="{E6173749-99EA-4259-B663-E8DEDBA9B57D}" name="Neg recall" dataDxfId="211"/>
    <tableColumn id="26" xr3:uid="{BAFFEAF6-B725-442A-A05F-AA10E32A90BF}" name="Neg f1-score" dataDxfId="210"/>
    <tableColumn id="27" xr3:uid="{A1301C37-E131-4703-B80C-71025FC6F07C}" name="Neg support" dataDxfId="209"/>
    <tableColumn id="28" xr3:uid="{664B003C-D869-4A46-B30D-67C97FA1F9AC}" name="Pos precision" dataDxfId="208"/>
    <tableColumn id="29" xr3:uid="{B88726BD-29EB-4C5B-B60B-02DE37798274}" name="Pos recall" dataDxfId="207"/>
    <tableColumn id="30" xr3:uid="{881CD000-1D72-4B10-AFE0-644E40F865AE}" name="Pos f1-score" dataDxfId="206"/>
    <tableColumn id="31" xr3:uid="{90C10047-3B5A-41B3-9085-55DC3A454CC1}" name="Pos support" dataDxfId="205"/>
    <tableColumn id="32" xr3:uid="{A02943C2-7566-4F3C-84BE-6A7D02E77F0E}" name="accuracy accuracy" dataDxfId="204"/>
    <tableColumn id="33" xr3:uid="{0978B7FE-2E1F-44E2-A7DF-8A970762E255}" name="macro avg precision" dataDxfId="203"/>
    <tableColumn id="34" xr3:uid="{2C3388FE-F2D6-405B-8976-E95FD89D971E}" name="macro avg recall" dataDxfId="202"/>
    <tableColumn id="35" xr3:uid="{21D9FD8C-82C2-4B29-BB48-561523119AC6}" name="macro avg f1-score" dataDxfId="201"/>
    <tableColumn id="36" xr3:uid="{24C50B92-6F2D-40DA-989E-CFFFD38EE858}" name="macro avg support" dataDxfId="200"/>
    <tableColumn id="37" xr3:uid="{4935791F-C4C4-4473-A284-D77D6F3E895D}" name="weighted avg precision" dataDxfId="199"/>
    <tableColumn id="38" xr3:uid="{B8172637-0EF8-4FD0-9285-151C42E22260}" name="weighted avg recall" dataDxfId="198"/>
    <tableColumn id="39" xr3:uid="{9A3683DE-CFF6-41C1-A9CD-A83B01526C49}" name="weighted avg f1-score" dataDxfId="197"/>
    <tableColumn id="40" xr3:uid="{F25CC19E-A616-41FB-AFCF-4565A315C496}" name="weighted avg support" dataDxfId="1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E5B327-081C-4F72-827E-9C3B2F9B870D}" name="Tabelle4" displayName="Tabelle4" ref="A1:V21" totalsRowShown="0" headerRowDxfId="167" dataDxfId="168" headerRowBorderDxfId="192" tableBorderDxfId="193" totalsRowBorderDxfId="191">
  <autoFilter ref="A1:V21" xr:uid="{C6E5B327-081C-4F72-827E-9C3B2F9B870D}"/>
  <tableColumns count="22">
    <tableColumn id="1" xr3:uid="{2887BF19-AE35-4BEE-86F9-78BBEE849CD8}" name="Iteration" dataDxfId="190"/>
    <tableColumn id="2" xr3:uid="{0BBDF509-0226-4B81-9CEB-F3434B786D43}" name="Shortcut" dataDxfId="189"/>
    <tableColumn id="3" xr3:uid="{CF97BA28-7A91-4A92-BBBE-62444D29D16B}" name="Name" dataDxfId="188"/>
    <tableColumn id="4" xr3:uid="{87D18303-8C1A-4BA6-9D70-5E93706E7216}" name="Type" dataDxfId="187"/>
    <tableColumn id="5" xr3:uid="{FA265A6C-A71E-4600-952A-BCB649ADAE9E}" name="Time" dataDxfId="186"/>
    <tableColumn id="6" xr3:uid="{0CA82B0C-6472-4976-AE23-E6332FA11825}" name="Total Length" dataDxfId="185"/>
    <tableColumn id="7" xr3:uid="{0DC5429A-69DF-4AB7-9EDF-219DE554BE10}" name="Training Set" dataDxfId="184"/>
    <tableColumn id="8" xr3:uid="{9A19241F-A7C1-4038-B30A-CAD48C575FE3}" name="Test Set" dataDxfId="183"/>
    <tableColumn id="9" xr3:uid="{BDD494A2-4F70-4FCC-9A97-AEBB58A6FB5D}" name="Pos is Pos (TP)" dataDxfId="182"/>
    <tableColumn id="10" xr3:uid="{6C685957-F25F-4C76-B4C7-7A8AD8ED4434}" name="Pos is Neg (FP)" dataDxfId="181"/>
    <tableColumn id="11" xr3:uid="{C2257405-6A5A-437C-8CA8-CB77F060550D}" name="Neg is Pos (FN)" dataDxfId="180"/>
    <tableColumn id="12" xr3:uid="{95FB11C3-FBA1-417C-A85B-284E4C5DE597}" name="Neg is Neg (TN)" dataDxfId="179"/>
    <tableColumn id="13" xr3:uid="{4ADDE655-7D1D-40E7-88C9-71AD416B6C40}" name="Accuracy" dataDxfId="178"/>
    <tableColumn id="14" xr3:uid="{BF33BFE8-D681-45C1-B48C-26017C75CA13}" name="Precision Binary" dataDxfId="177"/>
    <tableColumn id="15" xr3:uid="{95892633-D3AD-41C5-968F-B6FD902FD1F3}" name="Recall Binary" dataDxfId="176"/>
    <tableColumn id="16" xr3:uid="{D81B58E7-E6A7-46A1-B629-D199BB6C5233}" name="F1 Binary" dataDxfId="175"/>
    <tableColumn id="17" xr3:uid="{D2965A95-2DB6-4769-A45F-3227FA13A63C}" name="macro avg precision" dataDxfId="174"/>
    <tableColumn id="18" xr3:uid="{7520FB86-A269-4BFB-9F13-855508669E83}" name="macro avg recall" dataDxfId="173"/>
    <tableColumn id="19" xr3:uid="{13294D65-BDE3-4993-B2AB-5E94C98C8636}" name="macro avg f1-score" dataDxfId="172"/>
    <tableColumn id="20" xr3:uid="{D6D0B33B-E1B9-4F6F-AF8A-11C0F573CE35}" name="weighted avg precision" dataDxfId="171"/>
    <tableColumn id="21" xr3:uid="{7139ED47-C573-4C47-A1AC-3F2E8898E474}" name="weighted avg recall" dataDxfId="170"/>
    <tableColumn id="22" xr3:uid="{62D35895-BF9C-4334-A9C6-5BD4F6B5B6F3}" name="weighted avg f1-score" dataDxfId="1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1B02F2-7B3A-4FE9-8742-9C7582AE2125}" name="Tabelle5" displayName="Tabelle5" ref="A1:K21" totalsRowShown="0" headerRowDxfId="153" dataDxfId="154" headerRowBorderDxfId="165" tableBorderDxfId="166">
  <autoFilter ref="A1:K21" xr:uid="{6E1B02F2-7B3A-4FE9-8742-9C7582AE2125}"/>
  <tableColumns count="11">
    <tableColumn id="1" xr3:uid="{33D782D5-1A2A-4F14-A3CF-F18E10F7A63F}" name="Iteration" dataDxfId="164"/>
    <tableColumn id="2" xr3:uid="{7CFA8E8B-CA3C-4D01-AF8D-5B6CC2ED5852}" name="Shortcut" dataDxfId="163"/>
    <tableColumn id="3" xr3:uid="{2BA54EB9-C507-42E3-87DE-C19AFAA6F357}" name="Name" dataDxfId="162"/>
    <tableColumn id="4" xr3:uid="{5AAA21D9-3720-40A3-9637-9238736F3DAB}" name="Type" dataDxfId="161"/>
    <tableColumn id="5" xr3:uid="{66849814-57E1-4ADE-8EDD-6CF0DDFE4069}" name="negative precision" dataDxfId="160"/>
    <tableColumn id="6" xr3:uid="{69F51214-ED2F-48A5-B393-2662FBEC695E}" name="negative recall" dataDxfId="159"/>
    <tableColumn id="7" xr3:uid="{4B012CB6-0EB5-433C-9A96-B8106D1A2234}" name="negative f1-score" dataDxfId="158"/>
    <tableColumn id="8" xr3:uid="{9B8D09D4-73D7-4EFA-9B5D-20007A45A814}" name="negative support" dataDxfId="157"/>
    <tableColumn id="9" xr3:uid="{C786E0A2-24E9-4B97-A648-BABCB8630D93}" name="Neg is Pos (FN)" dataDxfId="156"/>
    <tableColumn id="10" xr3:uid="{9F662E3E-E80C-446C-AAAF-22810448D2D2}" name="Neg is Neg (TN)" dataDxfId="155"/>
    <tableColumn id="11" xr3:uid="{8B5B392D-BF7C-4463-8300-D74F607891F7}" name="Accuracy Neg">
      <calculatedColumnFormula>J2/(I2+J2)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AA076C-5ED1-41E4-A2E9-8E4224416058}" name="Tabelle6" displayName="Tabelle6" ref="A1:K21" totalsRowShown="0" headerRowDxfId="139" dataDxfId="140" headerRowBorderDxfId="151" tableBorderDxfId="152">
  <autoFilter ref="A1:K21" xr:uid="{23AA076C-5ED1-41E4-A2E9-8E4224416058}"/>
  <tableColumns count="11">
    <tableColumn id="1" xr3:uid="{3085DE04-999C-4705-A515-E62DF6A0D9B2}" name="Iteration" dataDxfId="150"/>
    <tableColumn id="2" xr3:uid="{B9AF8A51-3A11-4565-91C9-40FD57064B48}" name="Shortcut" dataDxfId="149"/>
    <tableColumn id="3" xr3:uid="{44D28C06-4631-46F6-A292-F752CADDE86D}" name="Name" dataDxfId="148"/>
    <tableColumn id="4" xr3:uid="{06CE5BC1-B590-4BFF-9896-C0320907D8C9}" name="Type" dataDxfId="147"/>
    <tableColumn id="5" xr3:uid="{C70DBCB5-048D-49A3-BBBB-492E41BF7DFB}" name="positive precision" dataDxfId="146"/>
    <tableColumn id="6" xr3:uid="{FCA6C8DF-75F6-4EF0-87C4-42DB3BDCB560}" name="positive recall" dataDxfId="145"/>
    <tableColumn id="7" xr3:uid="{4E594AF2-877C-4B62-A8F9-045B5BB09EE2}" name="positive f1-score" dataDxfId="144"/>
    <tableColumn id="8" xr3:uid="{7432B717-0202-490A-8717-6ED070F10066}" name="positive support" dataDxfId="143"/>
    <tableColumn id="9" xr3:uid="{B817A7D7-7460-456C-A531-6E8095293CF2}" name="Pos is Pos (TP)" dataDxfId="142"/>
    <tableColumn id="10" xr3:uid="{79835842-1091-43D8-91AE-6AB3F41D299E}" name="Pos is Neg (FP)" dataDxfId="141"/>
    <tableColumn id="11" xr3:uid="{CB1AF040-484A-4D84-A376-6F57295B64D0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454082-8207-4085-92EF-6C86337B3437}" name="NaiveBayesDataKFoldTernary" displayName="NaiveBayesDataKFoldTernary" ref="A1:AW90" tableType="queryTable" totalsRowShown="0">
  <autoFilter ref="A1:AW90" xr:uid="{87454082-8207-4085-92EF-6C86337B3437}"/>
  <tableColumns count="49">
    <tableColumn id="1" xr3:uid="{E079D08D-82FF-4A29-B8CE-3323EB99DD0D}" uniqueName="1" name="Iteration" queryTableFieldId="1"/>
    <tableColumn id="2" xr3:uid="{4DCBC187-616D-4B2B-A117-9CC530845208}" uniqueName="2" name="Shortcut" queryTableFieldId="2" dataDxfId="243"/>
    <tableColumn id="3" xr3:uid="{AB0CC122-BD46-4CF3-BF51-4942C030FBE1}" uniqueName="3" name="Name" queryTableFieldId="3" dataDxfId="242"/>
    <tableColumn id="4" xr3:uid="{472996E3-5175-4968-9434-F83C092E35BF}" uniqueName="4" name="Type" queryTableFieldId="4" dataDxfId="241"/>
    <tableColumn id="5" xr3:uid="{734FC1C4-E63B-4E81-9F7E-EFD9E7F3AC46}" uniqueName="5" name="Time" queryTableFieldId="5"/>
    <tableColumn id="6" xr3:uid="{C5CE4E0F-495F-4E92-996C-F5C736101A6F}" uniqueName="6" name="Total Length" queryTableFieldId="6"/>
    <tableColumn id="7" xr3:uid="{EA8BD778-B147-47CE-8CA2-CB81BDFAE9CF}" uniqueName="7" name="Training Set" queryTableFieldId="7"/>
    <tableColumn id="8" xr3:uid="{C1E2ED0C-8EA8-4CAC-B1D4-9A10D238AC9F}" uniqueName="8" name="Test Set" queryTableFieldId="8"/>
    <tableColumn id="9" xr3:uid="{FDDEAA40-D36B-4BF1-915F-779CC7A21203}" uniqueName="9" name="Accuracy" queryTableFieldId="9"/>
    <tableColumn id="10" xr3:uid="{2B0E5659-1275-4CE0-9EED-CE9ECAF9B757}" uniqueName="10" name="Precision Macro" queryTableFieldId="10"/>
    <tableColumn id="11" xr3:uid="{1F84B6AD-BEC1-4FF9-849B-7B2B89E9E00D}" uniqueName="11" name="Precision Micro" queryTableFieldId="11"/>
    <tableColumn id="12" xr3:uid="{4AA5F43F-3A83-43F4-8281-0CEA96864725}" uniqueName="12" name="Precision Binary" queryTableFieldId="12"/>
    <tableColumn id="13" xr3:uid="{E66CBED7-8EB5-4063-A05F-ADBA4EB47C0B}" uniqueName="13" name="Recall Macro" queryTableFieldId="13"/>
    <tableColumn id="14" xr3:uid="{192A6A97-4682-4FBE-8326-ED418465784D}" uniqueName="14" name="Recall Micro" queryTableFieldId="14"/>
    <tableColumn id="15" xr3:uid="{E179CBFD-A55A-4066-921C-C2B668AB3B14}" uniqueName="15" name="Recall Binary" queryTableFieldId="15"/>
    <tableColumn id="16" xr3:uid="{FA0F08B2-27BD-45FA-9C99-625F806AD703}" uniqueName="16" name="F1 Macro" queryTableFieldId="16"/>
    <tableColumn id="17" xr3:uid="{E416882C-DFA3-4564-BAEA-69A534BE521F}" uniqueName="17" name="F1 Micro" queryTableFieldId="17"/>
    <tableColumn id="18" xr3:uid="{18EF4DB7-24C4-4E23-9AB2-82D8815D7903}" uniqueName="18" name="F1 Binary" queryTableFieldId="18"/>
    <tableColumn id="19" xr3:uid="{42454A19-1983-49CC-8E7D-1EC4372FAD4A}" uniqueName="19" name="Matrix" queryTableFieldId="19" dataDxfId="240"/>
    <tableColumn id="41" xr3:uid="{8ED9CC31-546A-44B1-B11C-E76A266F3B55}" uniqueName="41" name="Neg ist Neg" queryTableFieldId="41" dataDxfId="130"/>
    <tableColumn id="42" xr3:uid="{ABCCCC32-FD7F-457D-862D-1AF9462C1094}" uniqueName="42" name="Neg ist Pos" queryTableFieldId="42" dataDxfId="138"/>
    <tableColumn id="43" xr3:uid="{B92BFAB5-B01E-4CAC-910C-4F35E264CBCA}" uniqueName="43" name="Neg ist Neu" queryTableFieldId="43" dataDxfId="137"/>
    <tableColumn id="44" xr3:uid="{3C678A13-5787-4E59-97B5-81D83766A4C1}" uniqueName="44" name="Pos ist Neg" queryTableFieldId="44" dataDxfId="136"/>
    <tableColumn id="45" xr3:uid="{ED2FC2CE-C26A-4283-9DE2-6E83186E8B55}" uniqueName="45" name="Pos ist Pos" queryTableFieldId="45" dataDxfId="135"/>
    <tableColumn id="46" xr3:uid="{24FDBAC4-7792-4C80-9B71-F6380517B577}" uniqueName="46" name="Pos ist Neu" queryTableFieldId="46" dataDxfId="134"/>
    <tableColumn id="47" xr3:uid="{A1ECE18A-BA5A-4492-9BBF-953A7F40BEE2}" uniqueName="47" name="Neu ist Neg " queryTableFieldId="47" dataDxfId="133"/>
    <tableColumn id="48" xr3:uid="{AF21C01E-106A-417E-86C3-AE7568E9D734}" uniqueName="48" name="Neu ist Pos" queryTableFieldId="48" dataDxfId="132"/>
    <tableColumn id="49" xr3:uid="{334DEB0A-0CEF-4631-A373-78F7C451D470}" uniqueName="49" name="Neu ist Neu" queryTableFieldId="49" dataDxfId="131"/>
    <tableColumn id="20" xr3:uid="{F8613CB6-FF15-4242-BC02-481D998F5D21}" uniqueName="20" name="Neg precision" queryTableFieldId="20"/>
    <tableColumn id="21" xr3:uid="{0050307B-A751-4E2C-9D40-F2E8704F489A}" uniqueName="21" name="Neg recall" queryTableFieldId="21"/>
    <tableColumn id="22" xr3:uid="{A07B4126-54D6-4791-959C-2AEFA316317E}" uniqueName="22" name="Neg f1-score" queryTableFieldId="22"/>
    <tableColumn id="23" xr3:uid="{F168386A-B986-4288-B35C-18BF7784C8A9}" uniqueName="23" name="Neg support" queryTableFieldId="23"/>
    <tableColumn id="24" xr3:uid="{24BDA969-AE29-4C5E-B78F-315FB2EA0F84}" uniqueName="24" name="Neu f1-score" queryTableFieldId="24"/>
    <tableColumn id="25" xr3:uid="{5A872E1E-F90D-47D1-868C-B3444DCE501B}" uniqueName="25" name="Neu support" queryTableFieldId="25"/>
    <tableColumn id="26" xr3:uid="{6D778395-4520-4E8C-BFF8-1C35D64305AC}" uniqueName="26" name="Neu precision" queryTableFieldId="26"/>
    <tableColumn id="27" xr3:uid="{E569EF42-E5B6-469C-9BBC-1015115116B0}" uniqueName="27" name="Neu recall" queryTableFieldId="27"/>
    <tableColumn id="28" xr3:uid="{34A50FE4-678E-464E-83C0-BF4E669A0F9A}" uniqueName="28" name="Pos precision" queryTableFieldId="28"/>
    <tableColumn id="29" xr3:uid="{C35A7037-1586-440C-9EA3-6BEE0C3C9FBE}" uniqueName="29" name="Pos recall" queryTableFieldId="29"/>
    <tableColumn id="30" xr3:uid="{DD7929D4-C112-4C0E-81BE-5E867B7E983C}" uniqueName="30" name="Pos f1-score" queryTableFieldId="30"/>
    <tableColumn id="31" xr3:uid="{D6A3E879-8B1D-4636-AA1C-1F4663CD839B}" uniqueName="31" name="Pos support" queryTableFieldId="31"/>
    <tableColumn id="32" xr3:uid="{0A6AA7EB-5057-4CA3-BB6A-1E391F497510}" uniqueName="32" name="accuracy accuracy" queryTableFieldId="32"/>
    <tableColumn id="33" xr3:uid="{AAB4484E-2E55-4838-A2FA-041FC6FCA510}" uniqueName="33" name="macro avg precision" queryTableFieldId="33"/>
    <tableColumn id="34" xr3:uid="{4962584E-5331-4D1A-9520-09BBD6B7DCB7}" uniqueName="34" name="macro avg recall" queryTableFieldId="34"/>
    <tableColumn id="35" xr3:uid="{EC8992D6-332E-42CD-ACCB-0FCFF3F4F79D}" uniqueName="35" name="macro avg f1-score" queryTableFieldId="35"/>
    <tableColumn id="36" xr3:uid="{8420C3FF-E9FB-452C-9399-AD42DFC55168}" uniqueName="36" name="macro avg support" queryTableFieldId="36"/>
    <tableColumn id="37" xr3:uid="{FEB08E97-5F2C-4CED-96D7-07DC4287E572}" uniqueName="37" name="weighted avg precision" queryTableFieldId="37"/>
    <tableColumn id="38" xr3:uid="{479296D1-49D3-4FCA-9C4C-420E313C4D4E}" uniqueName="38" name="weighted avg recall" queryTableFieldId="38"/>
    <tableColumn id="39" xr3:uid="{D9C7C120-0AA2-4D6B-99A8-C27BD847376E}" uniqueName="39" name="weighted avg f1-score" queryTableFieldId="39"/>
    <tableColumn id="40" xr3:uid="{D7404A3C-C3B2-4081-A69A-A5FD059DF56E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E5F055-1184-4566-B3ED-8FA96656FA84}" name="Tabelle7" displayName="Tabelle7" ref="A1:AW19" totalsRowShown="0" headerRowDxfId="79" dataDxfId="80">
  <autoFilter ref="A1:AW19" xr:uid="{C0E5F055-1184-4566-B3ED-8FA96656FA84}"/>
  <tableColumns count="49">
    <tableColumn id="1" xr3:uid="{F7AD97F1-3974-46E3-9770-CD90FD6813A8}" name="Iteration" dataDxfId="129"/>
    <tableColumn id="2" xr3:uid="{4D3E3D29-F949-4505-95EF-5984FADD7941}" name="Shortcut" dataDxfId="128"/>
    <tableColumn id="3" xr3:uid="{02892A93-1503-4716-B4C5-33BAE996EE54}" name="Name" dataDxfId="127"/>
    <tableColumn id="4" xr3:uid="{F0622EC5-098B-42E1-B571-13B07A0D9D26}" name="Type" dataDxfId="126"/>
    <tableColumn id="5" xr3:uid="{34F429D0-E418-4B8E-8895-82E72A5B88BB}" name="Time" dataDxfId="125"/>
    <tableColumn id="6" xr3:uid="{A291924D-DF43-47B9-8317-97CDD7C49EA3}" name="Total Length" dataDxfId="124"/>
    <tableColumn id="7" xr3:uid="{7214AD7B-3118-4BA7-AF56-7D39C936BF11}" name="Training Set" dataDxfId="123"/>
    <tableColumn id="8" xr3:uid="{363871C7-7685-4D4D-A62F-B367AD4F6B8B}" name="Test Set" dataDxfId="122"/>
    <tableColumn id="9" xr3:uid="{DC3E657F-F7FF-483E-B192-4DCC816ED6A4}" name="Accuracy" dataDxfId="121"/>
    <tableColumn id="10" xr3:uid="{0C8BACAD-3973-4137-ADF1-4DF57923FB19}" name="Precision Macro" dataDxfId="120"/>
    <tableColumn id="11" xr3:uid="{F1AB5EB5-AA6B-423C-A28A-9ECB867FBAC0}" name="Precision Micro" dataDxfId="119"/>
    <tableColumn id="12" xr3:uid="{5CD21884-96F1-4853-8CC5-A1EE7F83CE02}" name="Precision Binary" dataDxfId="118"/>
    <tableColumn id="13" xr3:uid="{65D487AB-6B42-44BF-A72A-5873171B47CC}" name="Recall Macro" dataDxfId="117"/>
    <tableColumn id="14" xr3:uid="{D9B45F62-F5DF-4A91-B8CE-ABF8848D9DA4}" name="Recall Micro" dataDxfId="116"/>
    <tableColumn id="15" xr3:uid="{C4F92C4C-1B67-49B1-8227-4652232C5437}" name="Recall Binary" dataDxfId="115"/>
    <tableColumn id="16" xr3:uid="{458E2167-B29D-4862-B552-A67A76CC23B6}" name="F1 Macro" dataDxfId="114"/>
    <tableColumn id="17" xr3:uid="{C3CBC57E-248C-4E7B-9396-1E372977DE97}" name="F1 Micro" dataDxfId="113"/>
    <tableColumn id="18" xr3:uid="{923A4C36-2F83-45B6-89F5-F572808DDAB3}" name="F1 Binary" dataDxfId="112"/>
    <tableColumn id="19" xr3:uid="{2B4D3DD9-3F01-44F5-A272-2B1AC5F7A323}" name="Matrix" dataDxfId="111"/>
    <tableColumn id="20" xr3:uid="{7E965D30-6233-434F-8E36-DB2E2D63D5B6}" name="Neg ist Neg" dataDxfId="110"/>
    <tableColumn id="21" xr3:uid="{94B11B12-E4E3-43E9-8B7A-05DA59993F07}" name="Neg ist Pos" dataDxfId="109"/>
    <tableColumn id="22" xr3:uid="{367173A3-B0C3-4A7F-B73A-F496227ABD5F}" name="Neg ist Neu" dataDxfId="108"/>
    <tableColumn id="23" xr3:uid="{CA33BE36-C394-4A13-A814-DA4B1A1E0467}" name="Pos ist Neg" dataDxfId="107"/>
    <tableColumn id="24" xr3:uid="{03CDB466-13C4-481F-A317-720FC7E22AC9}" name="Pos ist Pos" dataDxfId="106"/>
    <tableColumn id="25" xr3:uid="{A291D5CF-E6FA-491E-A8FE-CACA9294B184}" name="Pos ist Neu" dataDxfId="105"/>
    <tableColumn id="26" xr3:uid="{DDA140C9-AA6B-4A2F-954B-461F7CA6CFA6}" name="Neu ist Neg " dataDxfId="104"/>
    <tableColumn id="27" xr3:uid="{0F160C72-9E06-48A9-B237-A739CF7FB629}" name="Neu ist Pos" dataDxfId="103"/>
    <tableColumn id="28" xr3:uid="{0F067825-2166-4C1C-913E-74692B1E62BB}" name="Neu ist Neu" dataDxfId="102"/>
    <tableColumn id="29" xr3:uid="{C7100EF7-46C7-4606-9B56-59EA094928E6}" name="Neg precision" dataDxfId="101"/>
    <tableColumn id="30" xr3:uid="{2C06E40E-634E-4EB8-9F9B-257619EF95CB}" name="Neg recall" dataDxfId="100"/>
    <tableColumn id="31" xr3:uid="{33B14859-C6D3-4E37-BB28-3FED06BBE627}" name="Neg f1-score" dataDxfId="99"/>
    <tableColumn id="32" xr3:uid="{456C1736-3567-4E14-97C5-3C61F0FC3EFD}" name="Neg support" dataDxfId="98"/>
    <tableColumn id="33" xr3:uid="{22AF4385-7899-4C20-8629-A843C8B36C1C}" name="Neu f1-score" dataDxfId="97"/>
    <tableColumn id="34" xr3:uid="{B22AE0A8-EEC0-4E28-81A6-B1826CDC7A23}" name="Neu support" dataDxfId="96"/>
    <tableColumn id="35" xr3:uid="{0FC9E931-2903-489F-A6DE-479C33DA2166}" name="Neu precision" dataDxfId="95"/>
    <tableColumn id="36" xr3:uid="{34617F81-D2E0-402F-B6AF-1C25D5CDFB82}" name="Neu recall" dataDxfId="94"/>
    <tableColumn id="37" xr3:uid="{D20637B4-51DD-46A2-B8B5-1EB18F446441}" name="Pos precision" dataDxfId="93"/>
    <tableColumn id="38" xr3:uid="{AE77AED5-52C2-4BDD-BA42-4C36F9D7E744}" name="Pos recall" dataDxfId="92"/>
    <tableColumn id="39" xr3:uid="{23438487-E40C-40A5-86EE-355D9DDC4D6B}" name="Pos f1-score" dataDxfId="91"/>
    <tableColumn id="40" xr3:uid="{15239648-1C38-4A2B-9CE7-CC6238144368}" name="Pos support" dataDxfId="90"/>
    <tableColumn id="41" xr3:uid="{11F20C16-F0B6-47C6-9BB4-B275C249B825}" name="accuracy accuracy" dataDxfId="89"/>
    <tableColumn id="42" xr3:uid="{A92DCE6B-97C3-4AF1-B348-2ECB18B8466A}" name="macro avg precision" dataDxfId="88"/>
    <tableColumn id="43" xr3:uid="{FFE20B66-9E39-40BC-8F9C-66A37DE39AFE}" name="macro avg recall" dataDxfId="87"/>
    <tableColumn id="44" xr3:uid="{6FFC3480-2322-46FD-8817-A1DFF1F91244}" name="macro avg f1-score" dataDxfId="86"/>
    <tableColumn id="45" xr3:uid="{C89766AA-801F-4A75-8280-AF84B295144B}" name="macro avg support" dataDxfId="85"/>
    <tableColumn id="46" xr3:uid="{CBC8BF0B-B65F-4C63-8FB9-4CD0BC57A47B}" name="weighted avg precision" dataDxfId="84"/>
    <tableColumn id="47" xr3:uid="{219524C9-A77D-4DC7-92B7-4DFCAC7F5860}" name="weighted avg recall" dataDxfId="83"/>
    <tableColumn id="48" xr3:uid="{6613DA0B-0F76-405F-9E2A-51DC97D60F86}" name="weighted avg f1-score" dataDxfId="82"/>
    <tableColumn id="49" xr3:uid="{110883F2-EF5B-4A80-B52A-9466C390EEA4}" name="weighted avg support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1A96EB-E607-4BE2-88BB-213F3DFA13E8}" name="Tabelle8" displayName="Tabelle8" ref="A1:AD19" totalsRowShown="0" headerRowDxfId="45" dataDxfId="46" headerRowBorderDxfId="77" tableBorderDxfId="78">
  <autoFilter ref="A1:AD19" xr:uid="{8F1A96EB-E607-4BE2-88BB-213F3DFA13E8}"/>
  <tableColumns count="30">
    <tableColumn id="1" xr3:uid="{DB90EC10-F7A9-4827-B436-E584A63410E8}" name="Iteration" dataDxfId="76"/>
    <tableColumn id="2" xr3:uid="{E632838A-6F87-4C7A-B1E8-9CB42EA0DC83}" name="Shortcut" dataDxfId="75"/>
    <tableColumn id="3" xr3:uid="{677A7813-B029-4845-84CD-0CC09371468D}" name="Name" dataDxfId="74"/>
    <tableColumn id="4" xr3:uid="{D50CF202-D484-4BF1-8818-A7529717D671}" name="Type" dataDxfId="73"/>
    <tableColumn id="5" xr3:uid="{6742B896-CE1F-4BD2-8B8E-9B94DAAA59BE}" name="Time" dataDxfId="72"/>
    <tableColumn id="6" xr3:uid="{604A625E-16F9-4039-A67B-136A0B2976B8}" name="Total Length" dataDxfId="71"/>
    <tableColumn id="7" xr3:uid="{FDE883F2-BB59-45EA-96C5-124E041FC2E0}" name="Training Set" dataDxfId="70"/>
    <tableColumn id="8" xr3:uid="{00A84A7F-A841-451D-B238-9F76A8EB42EC}" name="Test Set" dataDxfId="69"/>
    <tableColumn id="9" xr3:uid="{AF30127F-C648-4497-99B4-25DA8CF305A5}" name="Neg ist Neg" dataDxfId="68"/>
    <tableColumn id="10" xr3:uid="{A8B98159-D7B4-4DE8-A616-9120BBD86E0D}" name="Neg ist Pos" dataDxfId="67"/>
    <tableColumn id="11" xr3:uid="{FB2E5447-9D11-4982-97F3-CED422225EA0}" name="Neg ist Neu" dataDxfId="66"/>
    <tableColumn id="12" xr3:uid="{1EE14C6B-5DDB-4CD0-8323-74F4CE60ED66}" name="Pos ist Neg" dataDxfId="65"/>
    <tableColumn id="13" xr3:uid="{5EB1153A-B479-4C6B-B8EE-A15F871B7C5A}" name="Pos ist Pos" dataDxfId="64"/>
    <tableColumn id="14" xr3:uid="{3917A5CF-4E80-4E10-BAFB-CF9815B7CF6F}" name="Pos ist Neu" dataDxfId="63"/>
    <tableColumn id="15" xr3:uid="{68AF1F02-ECA1-478A-83D5-2FD379C7014F}" name="Neu ist Neg " dataDxfId="62"/>
    <tableColumn id="16" xr3:uid="{3713C6F0-76CC-4B8B-872C-886B256F4ED1}" name="Neu ist Pos" dataDxfId="61"/>
    <tableColumn id="17" xr3:uid="{CE83FAE8-4672-47CA-A31E-DE3ABE6731B2}" name="Neu ist Neu" dataDxfId="60"/>
    <tableColumn id="18" xr3:uid="{56D61E35-E36D-40BF-8D85-6DC766B0EDBA}" name="Accuracy" dataDxfId="59"/>
    <tableColumn id="19" xr3:uid="{B0AD3539-D756-4D25-87FB-BB55960F6957}" name="Precision Macro" dataDxfId="58"/>
    <tableColumn id="20" xr3:uid="{C0F300BB-6548-433C-A409-1321934053AE}" name="Precision Micro" dataDxfId="57"/>
    <tableColumn id="21" xr3:uid="{2BC63283-BEFB-4DFE-AE6C-1E8D83F68CD3}" name="Recall Macro" dataDxfId="56"/>
    <tableColumn id="22" xr3:uid="{C111AA33-1305-4AB2-BFC6-83E0235B513E}" name="Recall Micro" dataDxfId="55"/>
    <tableColumn id="23" xr3:uid="{D2ECEB0C-6AD1-4FC3-912C-A7A53A126E03}" name="F1 Macro" dataDxfId="54"/>
    <tableColumn id="24" xr3:uid="{BF0B8713-1E5C-44F8-9CEF-4DD957A8F8D3}" name="F1 Micro" dataDxfId="53"/>
    <tableColumn id="25" xr3:uid="{3C0F302F-6F76-448A-97F5-7200CED9D968}" name="macro avg precision" dataDxfId="52"/>
    <tableColumn id="26" xr3:uid="{B59369FC-B3A8-4C3F-9C29-C2B83CE5818F}" name="macro avg recall" dataDxfId="51"/>
    <tableColumn id="27" xr3:uid="{E0DE5995-B893-47E6-B16C-CF6B26385C79}" name="macro avg f1-score" dataDxfId="50"/>
    <tableColumn id="28" xr3:uid="{5695F099-0BB7-4EF1-8E28-BB50A77C727F}" name="weighted avg precision" dataDxfId="49"/>
    <tableColumn id="29" xr3:uid="{1A8E4DAE-68FC-4CEB-A963-CA5FBDDC9EC2}" name="weighted avg recall" dataDxfId="48"/>
    <tableColumn id="30" xr3:uid="{6CB5F5DA-6B17-464C-893F-285EE62B4BE5}" name="weighted avg f1-score" dataDxfId="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BE71D9-EB02-43E0-9D96-9AA64FF25D71}" name="Tabelle9" displayName="Tabelle9" ref="A1:L19" totalsRowShown="0" headerRowDxfId="30" dataDxfId="31" headerRowBorderDxfId="43" tableBorderDxfId="44">
  <autoFilter ref="A1:L19" xr:uid="{EFBE71D9-EB02-43E0-9D96-9AA64FF25D71}"/>
  <tableColumns count="12">
    <tableColumn id="1" xr3:uid="{2E5BF5C4-3BF8-4A39-B829-27943F558F21}" name="Iteration" dataDxfId="42"/>
    <tableColumn id="2" xr3:uid="{9A3861E1-C5B1-470C-BCAD-F4A36420CAA5}" name="Shortcut" dataDxfId="41"/>
    <tableColumn id="3" xr3:uid="{9208871D-771C-444B-AA26-7E5C73E1FC85}" name="Name" dataDxfId="40"/>
    <tableColumn id="4" xr3:uid="{E11DA514-FCA3-4446-8CAC-1185B7BE748B}" name="Type" dataDxfId="39"/>
    <tableColumn id="5" xr3:uid="{B95104FC-1D72-459F-A73E-D7F661853A1C}" name="Neg precision" dataDxfId="38"/>
    <tableColumn id="6" xr3:uid="{B7C2DF59-C625-43D0-8676-91209BEFA837}" name="Neg recall" dataDxfId="37"/>
    <tableColumn id="7" xr3:uid="{F8F04C66-940C-410F-B244-307EA4073FA2}" name="Neg f1-score" dataDxfId="36"/>
    <tableColumn id="8" xr3:uid="{76B7A43C-C696-450B-9A4E-BD2EF1598274}" name="Neg support" dataDxfId="35"/>
    <tableColumn id="9" xr3:uid="{13CB47EF-FDF3-4037-BD56-C2B743FE072A}" name="Neg ist Neg" dataDxfId="34"/>
    <tableColumn id="10" xr3:uid="{A664FCB7-2EC5-4583-81C6-932E4BEFA928}" name="Neg ist Pos" dataDxfId="33"/>
    <tableColumn id="11" xr3:uid="{2D5F6EBE-F406-46A8-8307-EC119AFD21DF}" name="Neg ist Neu" dataDxfId="32"/>
    <tableColumn id="12" xr3:uid="{327FA537-EE2D-487D-BA5C-2C9F2AC794D3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084F-BEF6-4451-A257-5FA74814B4E4}">
  <dimension ref="A1:AN101"/>
  <sheetViews>
    <sheetView topLeftCell="A67" zoomScale="130" zoomScaleNormal="130" workbookViewId="0">
      <selection activeCell="A101" activeCellId="20" sqref="A1:XFD1 A6:XFD6 A11:XFD11 A16:XFD16 A21:XFD21 A26:XFD26 A31:XFD31 A36:XFD36 A41:XFD41 A46:XFD46 A51:XFD51 A56:XFD56 A61:XFD61 A66:XFD66 A71:XFD71 A76:XFD76 A81:XFD81 A86:XFD86 A91:XFD91 A96:XFD96 A101:XFD10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3.572940826416E-3</v>
      </c>
      <c r="F2">
        <v>146</v>
      </c>
      <c r="G2">
        <v>109</v>
      </c>
      <c r="H2">
        <v>37</v>
      </c>
      <c r="I2">
        <v>0.56756756756756754</v>
      </c>
      <c r="J2">
        <v>0</v>
      </c>
      <c r="K2">
        <v>0</v>
      </c>
      <c r="L2">
        <v>0.44444444444444442</v>
      </c>
      <c r="M2">
        <v>0</v>
      </c>
      <c r="N2">
        <v>0</v>
      </c>
      <c r="O2">
        <v>0.26666666666666661</v>
      </c>
      <c r="P2">
        <v>0</v>
      </c>
      <c r="Q2">
        <v>0</v>
      </c>
      <c r="R2">
        <v>0.33333333333333331</v>
      </c>
      <c r="S2" s="1" t="s">
        <v>31</v>
      </c>
      <c r="T2" s="1">
        <v>4</v>
      </c>
      <c r="U2" s="1">
        <v>11</v>
      </c>
      <c r="V2" s="1">
        <v>5</v>
      </c>
      <c r="W2" s="1">
        <v>17</v>
      </c>
      <c r="X2">
        <v>0.6071428571428571</v>
      </c>
      <c r="Y2">
        <v>0.77272727272727271</v>
      </c>
      <c r="Z2">
        <v>0.68</v>
      </c>
      <c r="AA2">
        <v>22</v>
      </c>
      <c r="AB2">
        <v>0.44444444444444442</v>
      </c>
      <c r="AC2">
        <v>0.26666666666666661</v>
      </c>
      <c r="AD2">
        <v>0.33333333333333331</v>
      </c>
      <c r="AE2">
        <v>15</v>
      </c>
      <c r="AF2">
        <v>0.56756756756756754</v>
      </c>
      <c r="AG2">
        <v>0.5257936507936507</v>
      </c>
      <c r="AH2">
        <v>0.51969696969696966</v>
      </c>
      <c r="AI2">
        <v>0.50666666666666671</v>
      </c>
      <c r="AJ2">
        <v>37</v>
      </c>
      <c r="AK2">
        <v>0.54118404118404118</v>
      </c>
      <c r="AL2">
        <v>0.56756756756756754</v>
      </c>
      <c r="AM2">
        <v>0.5394594594594595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2.3691654205322001E-3</v>
      </c>
      <c r="F3">
        <v>146</v>
      </c>
      <c r="G3">
        <v>109</v>
      </c>
      <c r="H3">
        <v>37</v>
      </c>
      <c r="I3">
        <v>0.54054054054054057</v>
      </c>
      <c r="J3">
        <v>0</v>
      </c>
      <c r="K3">
        <v>0</v>
      </c>
      <c r="L3">
        <v>0.36363636363636359</v>
      </c>
      <c r="M3">
        <v>0</v>
      </c>
      <c r="N3">
        <v>0</v>
      </c>
      <c r="O3">
        <v>0.2857142857142857</v>
      </c>
      <c r="P3">
        <v>0</v>
      </c>
      <c r="Q3">
        <v>0</v>
      </c>
      <c r="R3">
        <v>0.32</v>
      </c>
      <c r="S3" s="1" t="s">
        <v>32</v>
      </c>
      <c r="T3" s="1">
        <v>4</v>
      </c>
      <c r="U3" s="1">
        <v>10</v>
      </c>
      <c r="V3" s="1">
        <v>7</v>
      </c>
      <c r="W3" s="1">
        <v>16</v>
      </c>
      <c r="X3">
        <v>0.61538461538461542</v>
      </c>
      <c r="Y3">
        <v>0.69565217391304346</v>
      </c>
      <c r="Z3">
        <v>0.65306122448979587</v>
      </c>
      <c r="AA3">
        <v>23</v>
      </c>
      <c r="AB3">
        <v>0.36363636363636359</v>
      </c>
      <c r="AC3">
        <v>0.2857142857142857</v>
      </c>
      <c r="AD3">
        <v>0.32</v>
      </c>
      <c r="AE3">
        <v>14</v>
      </c>
      <c r="AF3">
        <v>0.54054054054054057</v>
      </c>
      <c r="AG3">
        <v>0.48951048951048948</v>
      </c>
      <c r="AH3">
        <v>0.49068322981366458</v>
      </c>
      <c r="AI3">
        <v>0.48653061224489791</v>
      </c>
      <c r="AJ3">
        <v>37</v>
      </c>
      <c r="AK3">
        <v>0.52012852012852018</v>
      </c>
      <c r="AL3">
        <v>0.54054054054054057</v>
      </c>
      <c r="AM3">
        <v>0.52703805846662988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2.4063587188720001E-3</v>
      </c>
      <c r="F4">
        <v>146</v>
      </c>
      <c r="G4">
        <v>110</v>
      </c>
      <c r="H4">
        <v>36</v>
      </c>
      <c r="I4">
        <v>0.52777777777777779</v>
      </c>
      <c r="J4">
        <v>0</v>
      </c>
      <c r="K4">
        <v>0</v>
      </c>
      <c r="L4">
        <v>0.2857142857142857</v>
      </c>
      <c r="M4">
        <v>0</v>
      </c>
      <c r="N4">
        <v>0</v>
      </c>
      <c r="O4">
        <v>0.14285714285714279</v>
      </c>
      <c r="P4">
        <v>0</v>
      </c>
      <c r="Q4">
        <v>0</v>
      </c>
      <c r="R4">
        <v>0.19047619047619041</v>
      </c>
      <c r="S4" s="1" t="s">
        <v>33</v>
      </c>
      <c r="T4" s="1">
        <v>2</v>
      </c>
      <c r="U4" s="1">
        <v>12</v>
      </c>
      <c r="V4" s="1">
        <v>5</v>
      </c>
      <c r="W4" s="1">
        <v>17</v>
      </c>
      <c r="X4">
        <v>0.58620689655172409</v>
      </c>
      <c r="Y4">
        <v>0.77272727272727271</v>
      </c>
      <c r="Z4">
        <v>0.66666666666666674</v>
      </c>
      <c r="AA4">
        <v>22</v>
      </c>
      <c r="AB4">
        <v>0.2857142857142857</v>
      </c>
      <c r="AC4">
        <v>0.14285714285714279</v>
      </c>
      <c r="AD4">
        <v>0.19047619047619041</v>
      </c>
      <c r="AE4">
        <v>14</v>
      </c>
      <c r="AF4">
        <v>0.52777777777777779</v>
      </c>
      <c r="AG4">
        <v>0.43596059113300489</v>
      </c>
      <c r="AH4">
        <v>0.45779220779220769</v>
      </c>
      <c r="AI4">
        <v>0.4285714285714286</v>
      </c>
      <c r="AJ4">
        <v>36</v>
      </c>
      <c r="AK4">
        <v>0.46934865900383138</v>
      </c>
      <c r="AL4">
        <v>0.52777777777777779</v>
      </c>
      <c r="AM4">
        <v>0.48148148148148151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2.4349689483642001E-3</v>
      </c>
      <c r="F5">
        <v>146</v>
      </c>
      <c r="G5">
        <v>110</v>
      </c>
      <c r="H5">
        <v>36</v>
      </c>
      <c r="I5">
        <v>0.61111111111111116</v>
      </c>
      <c r="J5">
        <v>0</v>
      </c>
      <c r="K5">
        <v>0</v>
      </c>
      <c r="L5">
        <v>0.5</v>
      </c>
      <c r="M5">
        <v>0</v>
      </c>
      <c r="N5">
        <v>0</v>
      </c>
      <c r="O5">
        <v>0.5</v>
      </c>
      <c r="P5">
        <v>0</v>
      </c>
      <c r="Q5">
        <v>0</v>
      </c>
      <c r="R5">
        <v>0.5</v>
      </c>
      <c r="S5" s="1" t="s">
        <v>34</v>
      </c>
      <c r="T5" s="1">
        <v>7</v>
      </c>
      <c r="U5" s="1">
        <v>7</v>
      </c>
      <c r="V5" s="1">
        <v>7</v>
      </c>
      <c r="W5" s="1">
        <v>15</v>
      </c>
      <c r="X5">
        <v>0.68181818181818177</v>
      </c>
      <c r="Y5">
        <v>0.68181818181818177</v>
      </c>
      <c r="Z5">
        <v>0.68181818181818177</v>
      </c>
      <c r="AA5">
        <v>22</v>
      </c>
      <c r="AB5">
        <v>0.5</v>
      </c>
      <c r="AC5">
        <v>0.5</v>
      </c>
      <c r="AD5">
        <v>0.5</v>
      </c>
      <c r="AE5">
        <v>14</v>
      </c>
      <c r="AF5">
        <v>0.61111111111111116</v>
      </c>
      <c r="AG5">
        <v>0.59090909090909083</v>
      </c>
      <c r="AH5">
        <v>0.59090909090909083</v>
      </c>
      <c r="AI5">
        <v>0.59090909090909083</v>
      </c>
      <c r="AJ5">
        <v>36</v>
      </c>
      <c r="AK5">
        <v>0.61111111111111116</v>
      </c>
      <c r="AL5">
        <v>0.61111111111111116</v>
      </c>
      <c r="AM5">
        <v>0.61111111111111116</v>
      </c>
      <c r="AN5">
        <v>36</v>
      </c>
    </row>
    <row r="6" spans="1:40" s="3" customFormat="1" x14ac:dyDescent="0.25">
      <c r="A6" s="2" t="s">
        <v>228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1.0783433914184402E-2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0.56174924924924929</v>
      </c>
      <c r="J6" s="2">
        <f t="shared" ref="J6:L6" si="0">SUM(J2:J5)/4</f>
        <v>0</v>
      </c>
      <c r="K6" s="2">
        <f t="shared" si="0"/>
        <v>0</v>
      </c>
      <c r="L6" s="2">
        <f t="shared" si="0"/>
        <v>0.39844877344877339</v>
      </c>
      <c r="M6" s="2">
        <f>SUM(M2:M5)/4</f>
        <v>0</v>
      </c>
      <c r="N6" s="2">
        <f t="shared" ref="N6:O6" si="1">SUM(N2:N5)/4</f>
        <v>0</v>
      </c>
      <c r="O6" s="2">
        <f t="shared" si="1"/>
        <v>0.29880952380952375</v>
      </c>
      <c r="P6" s="2">
        <f>SUM(P2:P5)/4</f>
        <v>0</v>
      </c>
      <c r="Q6" s="2">
        <f t="shared" ref="Q6:R6" si="2">SUM(Q2:Q5)/4</f>
        <v>0</v>
      </c>
      <c r="R6" s="2">
        <f t="shared" si="2"/>
        <v>0.33595238095238095</v>
      </c>
      <c r="S6" s="2"/>
      <c r="T6" s="2">
        <f>ROUND(SUM(T2:T5)/4,0)</f>
        <v>4</v>
      </c>
      <c r="U6" s="2">
        <f t="shared" ref="U6:W6" si="3">ROUND(SUM(U2:U5)/4,0)</f>
        <v>10</v>
      </c>
      <c r="V6" s="2">
        <f t="shared" si="3"/>
        <v>6</v>
      </c>
      <c r="W6" s="2">
        <f t="shared" si="3"/>
        <v>16</v>
      </c>
      <c r="X6" s="2">
        <f t="shared" ref="X6" si="4">SUM(X2:X5)/4</f>
        <v>0.62263813772434462</v>
      </c>
      <c r="Y6" s="2">
        <f t="shared" ref="Y6:Z6" si="5">SUM(Y2:Y5)/4</f>
        <v>0.73073122529644263</v>
      </c>
      <c r="Z6" s="2">
        <f t="shared" si="5"/>
        <v>0.67038651824366113</v>
      </c>
      <c r="AA6" s="2">
        <f>AA5</f>
        <v>22</v>
      </c>
      <c r="AB6" s="2">
        <f t="shared" ref="AB6:AD6" si="6">SUM(AB2:AB5)/4</f>
        <v>0.39844877344877339</v>
      </c>
      <c r="AC6" s="2">
        <f t="shared" si="6"/>
        <v>0.29880952380952375</v>
      </c>
      <c r="AD6" s="2">
        <f t="shared" si="6"/>
        <v>0.33595238095238095</v>
      </c>
      <c r="AE6" s="2">
        <f>AE5</f>
        <v>14</v>
      </c>
      <c r="AF6" s="2">
        <f t="shared" ref="AF6:AI6" si="7">SUM(AF2:AF5)/4</f>
        <v>0.56174924924924929</v>
      </c>
      <c r="AG6" s="2">
        <f t="shared" si="7"/>
        <v>0.510543455586559</v>
      </c>
      <c r="AH6" s="2">
        <f t="shared" si="7"/>
        <v>0.51477037455298325</v>
      </c>
      <c r="AI6" s="2">
        <f t="shared" si="7"/>
        <v>0.50316944959802101</v>
      </c>
      <c r="AJ6" s="2">
        <f>AJ5</f>
        <v>36</v>
      </c>
      <c r="AK6" s="2">
        <f t="shared" ref="AK6:AM6" si="8">SUM(AK2:AK5)/4</f>
        <v>0.53544308285687592</v>
      </c>
      <c r="AL6" s="2">
        <f t="shared" si="8"/>
        <v>0.56174924924924929</v>
      </c>
      <c r="AM6" s="2">
        <f t="shared" si="8"/>
        <v>0.53977252762967054</v>
      </c>
      <c r="AN6" s="2">
        <f>AN5</f>
        <v>36</v>
      </c>
    </row>
    <row r="7" spans="1:40" x14ac:dyDescent="0.25">
      <c r="A7">
        <v>1</v>
      </c>
      <c r="B7" s="1" t="s">
        <v>35</v>
      </c>
      <c r="C7" s="1" t="s">
        <v>36</v>
      </c>
      <c r="D7" s="1" t="s">
        <v>30</v>
      </c>
      <c r="E7">
        <v>9.4790458679198993E-3</v>
      </c>
      <c r="F7">
        <v>572</v>
      </c>
      <c r="G7">
        <v>429</v>
      </c>
      <c r="H7">
        <v>143</v>
      </c>
      <c r="I7">
        <v>0.61538461538461542</v>
      </c>
      <c r="J7">
        <v>0</v>
      </c>
      <c r="K7">
        <v>0</v>
      </c>
      <c r="L7">
        <v>0.36842105263157893</v>
      </c>
      <c r="M7">
        <v>0</v>
      </c>
      <c r="N7">
        <v>0</v>
      </c>
      <c r="O7">
        <v>0.14000000000000001</v>
      </c>
      <c r="P7">
        <v>0</v>
      </c>
      <c r="Q7">
        <v>0</v>
      </c>
      <c r="R7">
        <v>0.20289855072463769</v>
      </c>
      <c r="S7" s="1" t="s">
        <v>37</v>
      </c>
      <c r="T7" s="1">
        <v>7</v>
      </c>
      <c r="U7" s="1">
        <v>43</v>
      </c>
      <c r="V7" s="1">
        <v>12</v>
      </c>
      <c r="W7" s="1">
        <v>81</v>
      </c>
      <c r="X7">
        <v>0.65322580645161288</v>
      </c>
      <c r="Y7">
        <v>0.87096774193548387</v>
      </c>
      <c r="Z7">
        <v>0.74654377880184331</v>
      </c>
      <c r="AA7">
        <v>93</v>
      </c>
      <c r="AB7">
        <v>0.36842105263157893</v>
      </c>
      <c r="AC7">
        <v>0.14000000000000001</v>
      </c>
      <c r="AD7">
        <v>0.20289855072463769</v>
      </c>
      <c r="AE7">
        <v>50</v>
      </c>
      <c r="AF7">
        <v>0.61538461538461542</v>
      </c>
      <c r="AG7">
        <v>0.51082342954159587</v>
      </c>
      <c r="AH7">
        <v>0.50548387096774194</v>
      </c>
      <c r="AI7">
        <v>0.4747211647632405</v>
      </c>
      <c r="AJ7">
        <v>143</v>
      </c>
      <c r="AK7">
        <v>0.55364372469635625</v>
      </c>
      <c r="AL7">
        <v>0.61538461538461542</v>
      </c>
      <c r="AM7">
        <v>0.55645803471890432</v>
      </c>
      <c r="AN7">
        <v>143</v>
      </c>
    </row>
    <row r="8" spans="1:40" x14ac:dyDescent="0.25">
      <c r="A8">
        <v>2</v>
      </c>
      <c r="B8" s="1" t="s">
        <v>35</v>
      </c>
      <c r="C8" s="1" t="s">
        <v>36</v>
      </c>
      <c r="D8" s="1" t="s">
        <v>30</v>
      </c>
      <c r="E8">
        <v>9.6235275268553994E-3</v>
      </c>
      <c r="F8">
        <v>572</v>
      </c>
      <c r="G8">
        <v>429</v>
      </c>
      <c r="H8">
        <v>143</v>
      </c>
      <c r="I8">
        <v>0.66433566433566438</v>
      </c>
      <c r="J8">
        <v>0</v>
      </c>
      <c r="K8">
        <v>0</v>
      </c>
      <c r="L8">
        <v>0.53846153846153844</v>
      </c>
      <c r="M8">
        <v>0</v>
      </c>
      <c r="N8">
        <v>0</v>
      </c>
      <c r="O8">
        <v>0.28000000000000003</v>
      </c>
      <c r="P8">
        <v>0</v>
      </c>
      <c r="Q8">
        <v>0</v>
      </c>
      <c r="R8">
        <v>0.36842105263157893</v>
      </c>
      <c r="S8" s="1" t="s">
        <v>38</v>
      </c>
      <c r="T8" s="1">
        <v>14</v>
      </c>
      <c r="U8" s="1">
        <v>36</v>
      </c>
      <c r="V8" s="1">
        <v>12</v>
      </c>
      <c r="W8" s="1">
        <v>81</v>
      </c>
      <c r="X8">
        <v>0.69230769230769229</v>
      </c>
      <c r="Y8">
        <v>0.87096774193548387</v>
      </c>
      <c r="Z8">
        <v>0.77142857142857157</v>
      </c>
      <c r="AA8">
        <v>93</v>
      </c>
      <c r="AB8">
        <v>0.53846153846153844</v>
      </c>
      <c r="AC8">
        <v>0.28000000000000003</v>
      </c>
      <c r="AD8">
        <v>0.36842105263157893</v>
      </c>
      <c r="AE8">
        <v>50</v>
      </c>
      <c r="AF8">
        <v>0.66433566433566438</v>
      </c>
      <c r="AG8">
        <v>0.61538461538461542</v>
      </c>
      <c r="AH8">
        <v>0.5754838709677419</v>
      </c>
      <c r="AI8">
        <v>0.56992481203007528</v>
      </c>
      <c r="AJ8">
        <v>143</v>
      </c>
      <c r="AK8">
        <v>0.63851533082302314</v>
      </c>
      <c r="AL8">
        <v>0.66433566433566438</v>
      </c>
      <c r="AM8">
        <v>0.63051685156948323</v>
      </c>
      <c r="AN8">
        <v>143</v>
      </c>
    </row>
    <row r="9" spans="1:40" x14ac:dyDescent="0.25">
      <c r="A9">
        <v>3</v>
      </c>
      <c r="B9" s="1" t="s">
        <v>35</v>
      </c>
      <c r="C9" s="1" t="s">
        <v>36</v>
      </c>
      <c r="D9" s="1" t="s">
        <v>30</v>
      </c>
      <c r="E9">
        <v>9.2470645904540998E-3</v>
      </c>
      <c r="F9">
        <v>572</v>
      </c>
      <c r="G9">
        <v>429</v>
      </c>
      <c r="H9">
        <v>143</v>
      </c>
      <c r="I9">
        <v>0.63636363636363635</v>
      </c>
      <c r="J9">
        <v>0</v>
      </c>
      <c r="K9">
        <v>0</v>
      </c>
      <c r="L9">
        <v>0.4814814814814814</v>
      </c>
      <c r="M9">
        <v>0</v>
      </c>
      <c r="N9">
        <v>0</v>
      </c>
      <c r="O9">
        <v>0.25490196078431371</v>
      </c>
      <c r="P9">
        <v>0</v>
      </c>
      <c r="Q9">
        <v>0</v>
      </c>
      <c r="R9">
        <v>0.33333333333333331</v>
      </c>
      <c r="S9" s="1" t="s">
        <v>39</v>
      </c>
      <c r="T9" s="1">
        <v>13</v>
      </c>
      <c r="U9" s="1">
        <v>38</v>
      </c>
      <c r="V9" s="1">
        <v>14</v>
      </c>
      <c r="W9" s="1">
        <v>78</v>
      </c>
      <c r="X9">
        <v>0.67241379310344829</v>
      </c>
      <c r="Y9">
        <v>0.84782608695652173</v>
      </c>
      <c r="Z9">
        <v>0.75</v>
      </c>
      <c r="AA9">
        <v>92</v>
      </c>
      <c r="AB9">
        <v>0.4814814814814814</v>
      </c>
      <c r="AC9">
        <v>0.25490196078431371</v>
      </c>
      <c r="AD9">
        <v>0.33333333333333331</v>
      </c>
      <c r="AE9">
        <v>51</v>
      </c>
      <c r="AF9">
        <v>0.63636363636363635</v>
      </c>
      <c r="AG9">
        <v>0.5769476372924649</v>
      </c>
      <c r="AH9">
        <v>0.55136402387041772</v>
      </c>
      <c r="AI9">
        <v>0.54166666666666663</v>
      </c>
      <c r="AJ9">
        <v>143</v>
      </c>
      <c r="AK9">
        <v>0.6043190525949147</v>
      </c>
      <c r="AL9">
        <v>0.63636363636363635</v>
      </c>
      <c r="AM9">
        <v>0.60139860139860135</v>
      </c>
      <c r="AN9">
        <v>143</v>
      </c>
    </row>
    <row r="10" spans="1:40" x14ac:dyDescent="0.25">
      <c r="A10">
        <v>4</v>
      </c>
      <c r="B10" s="1" t="s">
        <v>35</v>
      </c>
      <c r="C10" s="1" t="s">
        <v>36</v>
      </c>
      <c r="D10" s="1" t="s">
        <v>30</v>
      </c>
      <c r="E10">
        <v>9.2566013336180999E-3</v>
      </c>
      <c r="F10">
        <v>572</v>
      </c>
      <c r="G10">
        <v>429</v>
      </c>
      <c r="H10">
        <v>143</v>
      </c>
      <c r="I10">
        <v>0.62937062937062938</v>
      </c>
      <c r="J10">
        <v>0</v>
      </c>
      <c r="K10">
        <v>0</v>
      </c>
      <c r="L10">
        <v>0.45</v>
      </c>
      <c r="M10">
        <v>0</v>
      </c>
      <c r="N10">
        <v>0</v>
      </c>
      <c r="O10">
        <v>0.1764705882352941</v>
      </c>
      <c r="P10">
        <v>0</v>
      </c>
      <c r="Q10">
        <v>0</v>
      </c>
      <c r="R10">
        <v>0.25352112676056338</v>
      </c>
      <c r="S10" s="1" t="s">
        <v>40</v>
      </c>
      <c r="T10" s="1">
        <v>9</v>
      </c>
      <c r="U10" s="1">
        <v>42</v>
      </c>
      <c r="V10" s="1">
        <v>11</v>
      </c>
      <c r="W10" s="1">
        <v>81</v>
      </c>
      <c r="X10">
        <v>0.65853658536585369</v>
      </c>
      <c r="Y10">
        <v>0.88043478260869568</v>
      </c>
      <c r="Z10">
        <v>0.75348837209302322</v>
      </c>
      <c r="AA10">
        <v>92</v>
      </c>
      <c r="AB10">
        <v>0.45</v>
      </c>
      <c r="AC10">
        <v>0.1764705882352941</v>
      </c>
      <c r="AD10">
        <v>0.25352112676056338</v>
      </c>
      <c r="AE10">
        <v>51</v>
      </c>
      <c r="AF10">
        <v>0.62937062937062938</v>
      </c>
      <c r="AG10">
        <v>0.55426829268292688</v>
      </c>
      <c r="AH10">
        <v>0.52845268542199486</v>
      </c>
      <c r="AI10">
        <v>0.50350474942679335</v>
      </c>
      <c r="AJ10">
        <v>143</v>
      </c>
      <c r="AK10">
        <v>0.58416339757803171</v>
      </c>
      <c r="AL10">
        <v>0.62937062937062938</v>
      </c>
      <c r="AM10">
        <v>0.57517837550592221</v>
      </c>
      <c r="AN10">
        <v>143</v>
      </c>
    </row>
    <row r="11" spans="1:40" s="3" customFormat="1" x14ac:dyDescent="0.25">
      <c r="A11" s="2" t="s">
        <v>228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3.7606239318847504E-2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0.63636363636363646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0.45959101814364967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0.21284313725490195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0.28954351586252836</v>
      </c>
      <c r="S11" s="2"/>
      <c r="T11" s="2">
        <f>ROUND(SUM(T7:T10)/4,0)</f>
        <v>11</v>
      </c>
      <c r="U11" s="2">
        <f t="shared" ref="U11:W11" si="12">ROUND(SUM(U7:U10)/4,0)</f>
        <v>40</v>
      </c>
      <c r="V11" s="2">
        <f t="shared" si="12"/>
        <v>12</v>
      </c>
      <c r="W11" s="2">
        <f t="shared" si="12"/>
        <v>80</v>
      </c>
      <c r="X11" s="2">
        <f t="shared" ref="X11" si="13">SUM(X7:X10)/4</f>
        <v>0.66912096930715181</v>
      </c>
      <c r="Y11" s="2">
        <f t="shared" ref="Y11:Z11" si="14">SUM(Y7:Y10)/4</f>
        <v>0.86754908835904632</v>
      </c>
      <c r="Z11" s="2">
        <f t="shared" si="14"/>
        <v>0.75536518058085944</v>
      </c>
      <c r="AA11" s="2">
        <f>AA10</f>
        <v>92</v>
      </c>
      <c r="AB11" s="2">
        <f t="shared" ref="AB11:AD11" si="15">SUM(AB7:AB10)/4</f>
        <v>0.45959101814364967</v>
      </c>
      <c r="AC11" s="2">
        <f t="shared" si="15"/>
        <v>0.21284313725490195</v>
      </c>
      <c r="AD11" s="2">
        <f t="shared" si="15"/>
        <v>0.28954351586252836</v>
      </c>
      <c r="AE11" s="2">
        <f>AE10</f>
        <v>51</v>
      </c>
      <c r="AF11" s="2">
        <f t="shared" ref="AF11:AI11" si="16">SUM(AF7:AF10)/4</f>
        <v>0.63636363636363646</v>
      </c>
      <c r="AG11" s="2">
        <f t="shared" si="16"/>
        <v>0.5643559937254008</v>
      </c>
      <c r="AH11" s="2">
        <f t="shared" si="16"/>
        <v>0.5401961128069741</v>
      </c>
      <c r="AI11" s="2">
        <f t="shared" si="16"/>
        <v>0.52245434822169401</v>
      </c>
      <c r="AJ11" s="2">
        <f>AJ10</f>
        <v>143</v>
      </c>
      <c r="AK11" s="2">
        <f t="shared" ref="AK11:AM11" si="17">SUM(AK7:AK10)/4</f>
        <v>0.59516037642308151</v>
      </c>
      <c r="AL11" s="2">
        <f t="shared" si="17"/>
        <v>0.63636363636363646</v>
      </c>
      <c r="AM11" s="2">
        <f t="shared" si="17"/>
        <v>0.59088796579822778</v>
      </c>
      <c r="AN11" s="2">
        <f>AN10</f>
        <v>143</v>
      </c>
    </row>
    <row r="12" spans="1:40" x14ac:dyDescent="0.25">
      <c r="A12">
        <v>1</v>
      </c>
      <c r="B12" s="1" t="s">
        <v>41</v>
      </c>
      <c r="C12" s="1" t="s">
        <v>42</v>
      </c>
      <c r="D12" s="1" t="s">
        <v>30</v>
      </c>
      <c r="E12">
        <v>5.4912567138670999E-3</v>
      </c>
      <c r="F12">
        <v>200</v>
      </c>
      <c r="G12">
        <v>150</v>
      </c>
      <c r="H12">
        <v>50</v>
      </c>
      <c r="I12">
        <v>0.72</v>
      </c>
      <c r="J12">
        <v>0</v>
      </c>
      <c r="K12">
        <v>0</v>
      </c>
      <c r="L12">
        <v>0.55555555555555558</v>
      </c>
      <c r="M12">
        <v>0</v>
      </c>
      <c r="N12">
        <v>0</v>
      </c>
      <c r="O12">
        <v>0.33333333333333331</v>
      </c>
      <c r="P12">
        <v>0</v>
      </c>
      <c r="Q12">
        <v>0</v>
      </c>
      <c r="R12">
        <v>0.41666666666666669</v>
      </c>
      <c r="S12" s="1" t="s">
        <v>43</v>
      </c>
      <c r="T12" s="1">
        <v>5</v>
      </c>
      <c r="U12" s="1">
        <v>10</v>
      </c>
      <c r="V12" s="1">
        <v>4</v>
      </c>
      <c r="W12" s="1">
        <v>31</v>
      </c>
      <c r="X12">
        <v>0.75609756097560976</v>
      </c>
      <c r="Y12">
        <v>0.88571428571428568</v>
      </c>
      <c r="Z12">
        <v>0.81578947368421051</v>
      </c>
      <c r="AA12">
        <v>35</v>
      </c>
      <c r="AB12">
        <v>0.55555555555555558</v>
      </c>
      <c r="AC12">
        <v>0.33333333333333331</v>
      </c>
      <c r="AD12">
        <v>0.41666666666666669</v>
      </c>
      <c r="AE12">
        <v>15</v>
      </c>
      <c r="AF12">
        <v>0.72</v>
      </c>
      <c r="AG12">
        <v>0.65582655826558267</v>
      </c>
      <c r="AH12">
        <v>0.60952380952380947</v>
      </c>
      <c r="AI12">
        <v>0.61622807017543857</v>
      </c>
      <c r="AJ12">
        <v>50</v>
      </c>
      <c r="AK12">
        <v>0.69593495934959348</v>
      </c>
      <c r="AL12">
        <v>0.72</v>
      </c>
      <c r="AM12">
        <v>0.69605263157894737</v>
      </c>
      <c r="AN12">
        <v>50</v>
      </c>
    </row>
    <row r="13" spans="1:40" x14ac:dyDescent="0.25">
      <c r="A13">
        <v>2</v>
      </c>
      <c r="B13" s="1" t="s">
        <v>41</v>
      </c>
      <c r="C13" s="1" t="s">
        <v>42</v>
      </c>
      <c r="D13" s="1" t="s">
        <v>30</v>
      </c>
      <c r="E13">
        <v>6.4313411712645999E-3</v>
      </c>
      <c r="F13">
        <v>200</v>
      </c>
      <c r="G13">
        <v>150</v>
      </c>
      <c r="H13">
        <v>50</v>
      </c>
      <c r="I13">
        <v>0.64</v>
      </c>
      <c r="J13">
        <v>0</v>
      </c>
      <c r="K13">
        <v>0</v>
      </c>
      <c r="L13">
        <v>0.2</v>
      </c>
      <c r="M13">
        <v>0</v>
      </c>
      <c r="N13">
        <v>0</v>
      </c>
      <c r="O13">
        <v>6.6666666666666596E-2</v>
      </c>
      <c r="P13">
        <v>0</v>
      </c>
      <c r="Q13">
        <v>0</v>
      </c>
      <c r="R13">
        <v>0.1</v>
      </c>
      <c r="S13" s="1" t="s">
        <v>44</v>
      </c>
      <c r="T13" s="1">
        <v>1</v>
      </c>
      <c r="U13" s="1">
        <v>14</v>
      </c>
      <c r="V13" s="1">
        <v>4</v>
      </c>
      <c r="W13" s="1">
        <v>31</v>
      </c>
      <c r="X13">
        <v>0.68888888888888888</v>
      </c>
      <c r="Y13">
        <v>0.88571428571428568</v>
      </c>
      <c r="Z13">
        <v>0.77500000000000002</v>
      </c>
      <c r="AA13">
        <v>35</v>
      </c>
      <c r="AB13">
        <v>0.2</v>
      </c>
      <c r="AC13">
        <v>6.6666666666666596E-2</v>
      </c>
      <c r="AD13">
        <v>0.1</v>
      </c>
      <c r="AE13">
        <v>15</v>
      </c>
      <c r="AF13">
        <v>0.64</v>
      </c>
      <c r="AG13">
        <v>0.44444444444444442</v>
      </c>
      <c r="AH13">
        <v>0.47619047619047611</v>
      </c>
      <c r="AI13">
        <v>0.4375</v>
      </c>
      <c r="AJ13">
        <v>50</v>
      </c>
      <c r="AK13">
        <v>0.54222222222222216</v>
      </c>
      <c r="AL13">
        <v>0.64</v>
      </c>
      <c r="AM13">
        <v>0.57250000000000001</v>
      </c>
      <c r="AN13">
        <v>50</v>
      </c>
    </row>
    <row r="14" spans="1:40" x14ac:dyDescent="0.25">
      <c r="A14">
        <v>3</v>
      </c>
      <c r="B14" s="1" t="s">
        <v>41</v>
      </c>
      <c r="C14" s="1" t="s">
        <v>42</v>
      </c>
      <c r="D14" s="1" t="s">
        <v>30</v>
      </c>
      <c r="E14">
        <v>5.1214694976805999E-3</v>
      </c>
      <c r="F14">
        <v>200</v>
      </c>
      <c r="G14">
        <v>150</v>
      </c>
      <c r="H14">
        <v>50</v>
      </c>
      <c r="I14">
        <v>0.66</v>
      </c>
      <c r="J14">
        <v>0</v>
      </c>
      <c r="K14">
        <v>0</v>
      </c>
      <c r="L14">
        <v>0.375</v>
      </c>
      <c r="M14">
        <v>0</v>
      </c>
      <c r="N14">
        <v>0</v>
      </c>
      <c r="O14">
        <v>0.2</v>
      </c>
      <c r="P14">
        <v>0</v>
      </c>
      <c r="Q14">
        <v>0</v>
      </c>
      <c r="R14">
        <v>0.2608695652173913</v>
      </c>
      <c r="S14" s="1" t="s">
        <v>45</v>
      </c>
      <c r="T14" s="1">
        <v>3</v>
      </c>
      <c r="U14" s="1">
        <v>12</v>
      </c>
      <c r="V14" s="1">
        <v>5</v>
      </c>
      <c r="W14" s="1">
        <v>30</v>
      </c>
      <c r="X14">
        <v>0.7142857142857143</v>
      </c>
      <c r="Y14">
        <v>0.8571428571428571</v>
      </c>
      <c r="Z14">
        <v>0.77922077922077926</v>
      </c>
      <c r="AA14">
        <v>35</v>
      </c>
      <c r="AB14">
        <v>0.375</v>
      </c>
      <c r="AC14">
        <v>0.2</v>
      </c>
      <c r="AD14">
        <v>0.2608695652173913</v>
      </c>
      <c r="AE14">
        <v>15</v>
      </c>
      <c r="AF14">
        <v>0.66</v>
      </c>
      <c r="AG14">
        <v>0.54464285714285721</v>
      </c>
      <c r="AH14">
        <v>0.52857142857142858</v>
      </c>
      <c r="AI14">
        <v>0.52004517221908531</v>
      </c>
      <c r="AJ14">
        <v>50</v>
      </c>
      <c r="AK14">
        <v>0.61250000000000004</v>
      </c>
      <c r="AL14">
        <v>0.66</v>
      </c>
      <c r="AM14">
        <v>0.62371541501976291</v>
      </c>
      <c r="AN14">
        <v>50</v>
      </c>
    </row>
    <row r="15" spans="1:40" x14ac:dyDescent="0.25">
      <c r="A15">
        <v>4</v>
      </c>
      <c r="B15" s="1" t="s">
        <v>41</v>
      </c>
      <c r="C15" s="1" t="s">
        <v>42</v>
      </c>
      <c r="D15" s="1" t="s">
        <v>30</v>
      </c>
      <c r="E15">
        <v>5.0189495086669002E-3</v>
      </c>
      <c r="F15">
        <v>200</v>
      </c>
      <c r="G15">
        <v>150</v>
      </c>
      <c r="H15">
        <v>50</v>
      </c>
      <c r="I15">
        <v>0.64</v>
      </c>
      <c r="J15">
        <v>0</v>
      </c>
      <c r="K15">
        <v>0</v>
      </c>
      <c r="L15">
        <v>0.25</v>
      </c>
      <c r="M15">
        <v>0</v>
      </c>
      <c r="N15">
        <v>0</v>
      </c>
      <c r="O15">
        <v>6.25E-2</v>
      </c>
      <c r="P15">
        <v>0</v>
      </c>
      <c r="Q15">
        <v>0</v>
      </c>
      <c r="R15">
        <v>0.1</v>
      </c>
      <c r="S15" s="1" t="s">
        <v>46</v>
      </c>
      <c r="T15" s="1">
        <v>1</v>
      </c>
      <c r="U15" s="1">
        <v>15</v>
      </c>
      <c r="V15" s="1">
        <v>3</v>
      </c>
      <c r="W15" s="1">
        <v>31</v>
      </c>
      <c r="X15">
        <v>0.67391304347826086</v>
      </c>
      <c r="Y15">
        <v>0.91176470588235281</v>
      </c>
      <c r="Z15">
        <v>0.77500000000000002</v>
      </c>
      <c r="AA15">
        <v>34</v>
      </c>
      <c r="AB15">
        <v>0.25</v>
      </c>
      <c r="AC15">
        <v>6.25E-2</v>
      </c>
      <c r="AD15">
        <v>0.1</v>
      </c>
      <c r="AE15">
        <v>16</v>
      </c>
      <c r="AF15">
        <v>0.64</v>
      </c>
      <c r="AG15">
        <v>0.46195652173913038</v>
      </c>
      <c r="AH15">
        <v>0.48713235294117641</v>
      </c>
      <c r="AI15">
        <v>0.4375</v>
      </c>
      <c r="AJ15">
        <v>50</v>
      </c>
      <c r="AK15">
        <v>0.53826086956521746</v>
      </c>
      <c r="AL15">
        <v>0.64</v>
      </c>
      <c r="AM15">
        <v>0.55900000000000005</v>
      </c>
      <c r="AN15">
        <v>50</v>
      </c>
    </row>
    <row r="16" spans="1:40" s="3" customFormat="1" x14ac:dyDescent="0.25">
      <c r="A16" s="2" t="s">
        <v>228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2.2063016891479201E-2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0.66500000000000004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0.34513888888888888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0.16562499999999997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0.21938405797101448</v>
      </c>
      <c r="S16" s="2"/>
      <c r="T16" s="2">
        <f>ROUND(SUM(T12:T15)/4,0)</f>
        <v>3</v>
      </c>
      <c r="U16" s="2">
        <f t="shared" ref="U16:W16" si="21">ROUND(SUM(U12:U15)/4,0)</f>
        <v>13</v>
      </c>
      <c r="V16" s="2">
        <f t="shared" si="21"/>
        <v>4</v>
      </c>
      <c r="W16" s="2">
        <f t="shared" si="21"/>
        <v>31</v>
      </c>
      <c r="X16" s="2">
        <f t="shared" ref="X16" si="22">SUM(X12:X15)/4</f>
        <v>0.70829630190711845</v>
      </c>
      <c r="Y16" s="2">
        <f t="shared" ref="Y16:Z16" si="23">SUM(Y12:Y15)/4</f>
        <v>0.88508403361344534</v>
      </c>
      <c r="Z16" s="2">
        <f t="shared" si="23"/>
        <v>0.78625256322624748</v>
      </c>
      <c r="AA16" s="2">
        <f>AA15</f>
        <v>34</v>
      </c>
      <c r="AB16" s="2">
        <f t="shared" ref="AB16:AD16" si="24">SUM(AB12:AB15)/4</f>
        <v>0.34513888888888888</v>
      </c>
      <c r="AC16" s="2">
        <f t="shared" si="24"/>
        <v>0.16562499999999997</v>
      </c>
      <c r="AD16" s="2">
        <f t="shared" si="24"/>
        <v>0.21938405797101448</v>
      </c>
      <c r="AE16" s="2">
        <f>AE15</f>
        <v>16</v>
      </c>
      <c r="AF16" s="2">
        <f t="shared" ref="AF16:AI16" si="25">SUM(AF12:AF15)/4</f>
        <v>0.66500000000000004</v>
      </c>
      <c r="AG16" s="2">
        <f t="shared" si="25"/>
        <v>0.52671759539800367</v>
      </c>
      <c r="AH16" s="2">
        <f t="shared" si="25"/>
        <v>0.52535451680672263</v>
      </c>
      <c r="AI16" s="2">
        <f t="shared" si="25"/>
        <v>0.50281831059863102</v>
      </c>
      <c r="AJ16" s="2">
        <f>AJ15</f>
        <v>50</v>
      </c>
      <c r="AK16" s="2">
        <f t="shared" ref="AK16:AM16" si="26">SUM(AK12:AK15)/4</f>
        <v>0.59722951278425829</v>
      </c>
      <c r="AL16" s="2">
        <f t="shared" si="26"/>
        <v>0.66500000000000004</v>
      </c>
      <c r="AM16" s="2">
        <f t="shared" si="26"/>
        <v>0.61281701164967761</v>
      </c>
      <c r="AN16" s="2">
        <f>AN15</f>
        <v>50</v>
      </c>
    </row>
    <row r="17" spans="1:40" x14ac:dyDescent="0.25">
      <c r="A17">
        <v>1</v>
      </c>
      <c r="B17" s="1" t="s">
        <v>47</v>
      </c>
      <c r="C17" s="1" t="s">
        <v>48</v>
      </c>
      <c r="D17" s="1" t="s">
        <v>30</v>
      </c>
      <c r="E17">
        <v>3.1502246856689002E-3</v>
      </c>
      <c r="F17">
        <v>179</v>
      </c>
      <c r="G17">
        <v>134</v>
      </c>
      <c r="H17">
        <v>45</v>
      </c>
      <c r="I17">
        <v>0.68888888888888888</v>
      </c>
      <c r="J17">
        <v>0</v>
      </c>
      <c r="K17">
        <v>0</v>
      </c>
      <c r="L17">
        <v>0.7</v>
      </c>
      <c r="M17">
        <v>0</v>
      </c>
      <c r="N17">
        <v>0</v>
      </c>
      <c r="O17">
        <v>0.3888888888888889</v>
      </c>
      <c r="P17">
        <v>0</v>
      </c>
      <c r="Q17">
        <v>0</v>
      </c>
      <c r="R17">
        <v>0.5</v>
      </c>
      <c r="S17" s="1" t="s">
        <v>49</v>
      </c>
      <c r="T17" s="1">
        <v>7</v>
      </c>
      <c r="U17" s="1">
        <v>11</v>
      </c>
      <c r="V17" s="1">
        <v>3</v>
      </c>
      <c r="W17" s="1">
        <v>24</v>
      </c>
      <c r="X17">
        <v>0.68571428571428572</v>
      </c>
      <c r="Y17">
        <v>0.88888888888888884</v>
      </c>
      <c r="Z17">
        <v>0.77419354838709675</v>
      </c>
      <c r="AA17">
        <v>27</v>
      </c>
      <c r="AB17">
        <v>0.7</v>
      </c>
      <c r="AC17">
        <v>0.3888888888888889</v>
      </c>
      <c r="AD17">
        <v>0.5</v>
      </c>
      <c r="AE17">
        <v>18</v>
      </c>
      <c r="AF17">
        <v>0.68888888888888888</v>
      </c>
      <c r="AG17">
        <v>0.69285714285714284</v>
      </c>
      <c r="AH17">
        <v>0.63888888888888884</v>
      </c>
      <c r="AI17">
        <v>0.63709677419354838</v>
      </c>
      <c r="AJ17">
        <v>45</v>
      </c>
      <c r="AK17">
        <v>0.69142857142857139</v>
      </c>
      <c r="AL17">
        <v>0.68888888888888888</v>
      </c>
      <c r="AM17">
        <v>0.6645161290322581</v>
      </c>
      <c r="AN17">
        <v>45</v>
      </c>
    </row>
    <row r="18" spans="1:40" x14ac:dyDescent="0.25">
      <c r="A18">
        <v>2</v>
      </c>
      <c r="B18" s="1" t="s">
        <v>47</v>
      </c>
      <c r="C18" s="1" t="s">
        <v>48</v>
      </c>
      <c r="D18" s="1" t="s">
        <v>30</v>
      </c>
      <c r="E18">
        <v>3.2763481140135999E-3</v>
      </c>
      <c r="F18">
        <v>179</v>
      </c>
      <c r="G18">
        <v>134</v>
      </c>
      <c r="H18">
        <v>45</v>
      </c>
      <c r="I18">
        <v>0.77777777777777779</v>
      </c>
      <c r="J18">
        <v>0</v>
      </c>
      <c r="K18">
        <v>0</v>
      </c>
      <c r="L18">
        <v>0.76923076923076927</v>
      </c>
      <c r="M18">
        <v>0</v>
      </c>
      <c r="N18">
        <v>0</v>
      </c>
      <c r="O18">
        <v>0.58823529411764708</v>
      </c>
      <c r="P18">
        <v>0</v>
      </c>
      <c r="Q18">
        <v>0</v>
      </c>
      <c r="R18">
        <v>0.66666666666666674</v>
      </c>
      <c r="S18" s="1" t="s">
        <v>50</v>
      </c>
      <c r="T18" s="1">
        <v>10</v>
      </c>
      <c r="U18" s="1">
        <v>7</v>
      </c>
      <c r="V18" s="1">
        <v>3</v>
      </c>
      <c r="W18" s="1">
        <v>25</v>
      </c>
      <c r="X18">
        <v>0.78125</v>
      </c>
      <c r="Y18">
        <v>0.8928571428571429</v>
      </c>
      <c r="Z18">
        <v>0.83333333333333337</v>
      </c>
      <c r="AA18">
        <v>28</v>
      </c>
      <c r="AB18">
        <v>0.76923076923076927</v>
      </c>
      <c r="AC18">
        <v>0.58823529411764708</v>
      </c>
      <c r="AD18">
        <v>0.66666666666666674</v>
      </c>
      <c r="AE18">
        <v>17</v>
      </c>
      <c r="AF18">
        <v>0.77777777777777779</v>
      </c>
      <c r="AG18">
        <v>0.77524038461538458</v>
      </c>
      <c r="AH18">
        <v>0.74054621848739499</v>
      </c>
      <c r="AI18">
        <v>0.75</v>
      </c>
      <c r="AJ18">
        <v>45</v>
      </c>
      <c r="AK18">
        <v>0.77670940170940184</v>
      </c>
      <c r="AL18">
        <v>0.77777777777777779</v>
      </c>
      <c r="AM18">
        <v>0.77037037037037048</v>
      </c>
      <c r="AN18">
        <v>45</v>
      </c>
    </row>
    <row r="19" spans="1:40" x14ac:dyDescent="0.25">
      <c r="A19">
        <v>3</v>
      </c>
      <c r="B19" s="1" t="s">
        <v>47</v>
      </c>
      <c r="C19" s="1" t="s">
        <v>48</v>
      </c>
      <c r="D19" s="1" t="s">
        <v>30</v>
      </c>
      <c r="E19">
        <v>3.1659603118895999E-3</v>
      </c>
      <c r="F19">
        <v>179</v>
      </c>
      <c r="G19">
        <v>134</v>
      </c>
      <c r="H19">
        <v>45</v>
      </c>
      <c r="I19">
        <v>0.64444444444444449</v>
      </c>
      <c r="J19">
        <v>0</v>
      </c>
      <c r="K19">
        <v>0</v>
      </c>
      <c r="L19">
        <v>0.53846153846153844</v>
      </c>
      <c r="M19">
        <v>0</v>
      </c>
      <c r="N19">
        <v>0</v>
      </c>
      <c r="O19">
        <v>0.41176470588235292</v>
      </c>
      <c r="P19">
        <v>0</v>
      </c>
      <c r="Q19">
        <v>0</v>
      </c>
      <c r="R19">
        <v>0.46666666666666667</v>
      </c>
      <c r="S19" s="1" t="s">
        <v>51</v>
      </c>
      <c r="T19" s="1">
        <v>7</v>
      </c>
      <c r="U19" s="1">
        <v>10</v>
      </c>
      <c r="V19" s="1">
        <v>6</v>
      </c>
      <c r="W19" s="1">
        <v>22</v>
      </c>
      <c r="X19">
        <v>0.6875</v>
      </c>
      <c r="Y19">
        <v>0.7857142857142857</v>
      </c>
      <c r="Z19">
        <v>0.73333333333333339</v>
      </c>
      <c r="AA19">
        <v>28</v>
      </c>
      <c r="AB19">
        <v>0.53846153846153844</v>
      </c>
      <c r="AC19">
        <v>0.41176470588235292</v>
      </c>
      <c r="AD19">
        <v>0.46666666666666667</v>
      </c>
      <c r="AE19">
        <v>17</v>
      </c>
      <c r="AF19">
        <v>0.64444444444444449</v>
      </c>
      <c r="AG19">
        <v>0.61298076923076916</v>
      </c>
      <c r="AH19">
        <v>0.59873949579831931</v>
      </c>
      <c r="AI19">
        <v>0.60000000000000009</v>
      </c>
      <c r="AJ19">
        <v>45</v>
      </c>
      <c r="AK19">
        <v>0.63119658119658117</v>
      </c>
      <c r="AL19">
        <v>0.64444444444444449</v>
      </c>
      <c r="AM19">
        <v>0.6325925925925926</v>
      </c>
      <c r="AN19">
        <v>45</v>
      </c>
    </row>
    <row r="20" spans="1:40" x14ac:dyDescent="0.25">
      <c r="A20">
        <v>4</v>
      </c>
      <c r="B20" s="1" t="s">
        <v>47</v>
      </c>
      <c r="C20" s="1" t="s">
        <v>48</v>
      </c>
      <c r="D20" s="1" t="s">
        <v>30</v>
      </c>
      <c r="E20">
        <v>3.0808448791503E-3</v>
      </c>
      <c r="F20">
        <v>179</v>
      </c>
      <c r="G20">
        <v>135</v>
      </c>
      <c r="H20">
        <v>44</v>
      </c>
      <c r="I20">
        <v>0.63636363636363635</v>
      </c>
      <c r="J20">
        <v>0</v>
      </c>
      <c r="K20">
        <v>0</v>
      </c>
      <c r="L20">
        <v>0.55555555555555558</v>
      </c>
      <c r="M20">
        <v>0</v>
      </c>
      <c r="N20">
        <v>0</v>
      </c>
      <c r="O20">
        <v>0.29411764705882348</v>
      </c>
      <c r="P20">
        <v>0</v>
      </c>
      <c r="Q20">
        <v>0</v>
      </c>
      <c r="R20">
        <v>0.38461538461538458</v>
      </c>
      <c r="S20" s="1" t="s">
        <v>52</v>
      </c>
      <c r="T20" s="1">
        <v>5</v>
      </c>
      <c r="U20" s="1">
        <v>12</v>
      </c>
      <c r="V20" s="1">
        <v>4</v>
      </c>
      <c r="W20" s="1">
        <v>23</v>
      </c>
      <c r="X20">
        <v>0.65714285714285714</v>
      </c>
      <c r="Y20">
        <v>0.85185185185185186</v>
      </c>
      <c r="Z20">
        <v>0.74193548387096775</v>
      </c>
      <c r="AA20">
        <v>27</v>
      </c>
      <c r="AB20">
        <v>0.55555555555555558</v>
      </c>
      <c r="AC20">
        <v>0.29411764705882348</v>
      </c>
      <c r="AD20">
        <v>0.38461538461538458</v>
      </c>
      <c r="AE20">
        <v>17</v>
      </c>
      <c r="AF20">
        <v>0.63636363636363635</v>
      </c>
      <c r="AG20">
        <v>0.60634920634920642</v>
      </c>
      <c r="AH20">
        <v>0.57298474945533773</v>
      </c>
      <c r="AI20">
        <v>0.56327543424317617</v>
      </c>
      <c r="AJ20">
        <v>44</v>
      </c>
      <c r="AK20">
        <v>0.61789321789321794</v>
      </c>
      <c r="AL20">
        <v>0.63636363636363635</v>
      </c>
      <c r="AM20">
        <v>0.60387999097676515</v>
      </c>
      <c r="AN20">
        <v>44</v>
      </c>
    </row>
    <row r="21" spans="1:40" s="3" customFormat="1" x14ac:dyDescent="0.25">
      <c r="A21" s="2" t="s">
        <v>228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1.26733779907224E-2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0.68686868686868685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0.64081196581196576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0.42075163398692805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0.50448717948717947</v>
      </c>
      <c r="S21" s="2"/>
      <c r="T21" s="2">
        <f>ROUND(SUM(T17:T20)/4,0)</f>
        <v>7</v>
      </c>
      <c r="U21" s="2">
        <f t="shared" ref="U21:W21" si="30">ROUND(SUM(U17:U20)/4,0)</f>
        <v>10</v>
      </c>
      <c r="V21" s="2">
        <f t="shared" si="30"/>
        <v>4</v>
      </c>
      <c r="W21" s="2">
        <f t="shared" si="30"/>
        <v>24</v>
      </c>
      <c r="X21" s="2">
        <f t="shared" ref="X21" si="31">SUM(X17:X20)/4</f>
        <v>0.70290178571428574</v>
      </c>
      <c r="Y21" s="2">
        <f t="shared" ref="Y21:Z21" si="32">SUM(Y17:Y20)/4</f>
        <v>0.85482804232804233</v>
      </c>
      <c r="Z21" s="2">
        <f t="shared" si="32"/>
        <v>0.77069892473118284</v>
      </c>
      <c r="AA21" s="2">
        <f>AA20</f>
        <v>27</v>
      </c>
      <c r="AB21" s="2">
        <f t="shared" ref="AB21:AD21" si="33">SUM(AB17:AB20)/4</f>
        <v>0.64081196581196576</v>
      </c>
      <c r="AC21" s="2">
        <f t="shared" si="33"/>
        <v>0.42075163398692805</v>
      </c>
      <c r="AD21" s="2">
        <f t="shared" si="33"/>
        <v>0.50448717948717947</v>
      </c>
      <c r="AE21" s="2">
        <f>AE20</f>
        <v>17</v>
      </c>
      <c r="AF21" s="2">
        <f t="shared" ref="AF21:AI21" si="34">SUM(AF17:AF20)/4</f>
        <v>0.68686868686868685</v>
      </c>
      <c r="AG21" s="2">
        <f t="shared" si="34"/>
        <v>0.67185687576312569</v>
      </c>
      <c r="AH21" s="2">
        <f t="shared" si="34"/>
        <v>0.63778983815748524</v>
      </c>
      <c r="AI21" s="2">
        <f t="shared" si="34"/>
        <v>0.63759305210918116</v>
      </c>
      <c r="AJ21" s="2">
        <f>AJ20</f>
        <v>44</v>
      </c>
      <c r="AK21" s="2">
        <f t="shared" ref="AK21:AM21" si="35">SUM(AK17:AK20)/4</f>
        <v>0.67930694305694317</v>
      </c>
      <c r="AL21" s="2">
        <f t="shared" si="35"/>
        <v>0.68686868686868685</v>
      </c>
      <c r="AM21" s="2">
        <f t="shared" si="35"/>
        <v>0.66783977074299661</v>
      </c>
      <c r="AN21" s="2">
        <f>AN20</f>
        <v>44</v>
      </c>
    </row>
    <row r="22" spans="1:40" x14ac:dyDescent="0.25">
      <c r="A22">
        <v>1</v>
      </c>
      <c r="B22" s="1" t="s">
        <v>53</v>
      </c>
      <c r="C22" s="1" t="s">
        <v>54</v>
      </c>
      <c r="D22" s="1" t="s">
        <v>30</v>
      </c>
      <c r="E22">
        <v>0.17542457580566401</v>
      </c>
      <c r="F22">
        <v>8424</v>
      </c>
      <c r="G22">
        <v>6318</v>
      </c>
      <c r="H22">
        <v>2106</v>
      </c>
      <c r="I22">
        <v>0.87369420702754041</v>
      </c>
      <c r="J22">
        <v>0</v>
      </c>
      <c r="K22">
        <v>0</v>
      </c>
      <c r="L22">
        <v>0.85207100591715978</v>
      </c>
      <c r="M22">
        <v>0</v>
      </c>
      <c r="N22">
        <v>0</v>
      </c>
      <c r="O22">
        <v>0.37402597402597398</v>
      </c>
      <c r="P22">
        <v>0</v>
      </c>
      <c r="Q22">
        <v>0</v>
      </c>
      <c r="R22">
        <v>0.5198555956678701</v>
      </c>
      <c r="S22" s="1" t="s">
        <v>55</v>
      </c>
      <c r="T22" s="1">
        <v>144</v>
      </c>
      <c r="U22" s="1">
        <v>241</v>
      </c>
      <c r="V22" s="1">
        <v>25</v>
      </c>
      <c r="W22" s="1">
        <v>1696</v>
      </c>
      <c r="X22">
        <v>0.87558079504388231</v>
      </c>
      <c r="Y22">
        <v>0.98547356188262636</v>
      </c>
      <c r="Z22">
        <v>0.92728266812465843</v>
      </c>
      <c r="AA22">
        <v>1721</v>
      </c>
      <c r="AB22">
        <v>0.85207100591715978</v>
      </c>
      <c r="AC22">
        <v>0.37402597402597398</v>
      </c>
      <c r="AD22">
        <v>0.5198555956678701</v>
      </c>
      <c r="AE22">
        <v>385</v>
      </c>
      <c r="AF22">
        <v>0.87369420702754041</v>
      </c>
      <c r="AG22">
        <v>0.8638259004805211</v>
      </c>
      <c r="AH22">
        <v>0.6797497679543002</v>
      </c>
      <c r="AI22">
        <v>0.72356913189626426</v>
      </c>
      <c r="AJ22">
        <v>2106</v>
      </c>
      <c r="AK22">
        <v>0.87128294660428673</v>
      </c>
      <c r="AL22">
        <v>0.87369420702754041</v>
      </c>
      <c r="AM22">
        <v>0.85280051100411536</v>
      </c>
      <c r="AN22">
        <v>2106</v>
      </c>
    </row>
    <row r="23" spans="1:40" x14ac:dyDescent="0.25">
      <c r="A23">
        <v>2</v>
      </c>
      <c r="B23" s="1" t="s">
        <v>53</v>
      </c>
      <c r="C23" s="1" t="s">
        <v>54</v>
      </c>
      <c r="D23" s="1" t="s">
        <v>30</v>
      </c>
      <c r="E23">
        <v>0.14877128601074219</v>
      </c>
      <c r="F23">
        <v>8424</v>
      </c>
      <c r="G23">
        <v>6318</v>
      </c>
      <c r="H23">
        <v>2106</v>
      </c>
      <c r="I23">
        <v>0.86894586894586889</v>
      </c>
      <c r="J23">
        <v>0</v>
      </c>
      <c r="K23">
        <v>0</v>
      </c>
      <c r="L23">
        <v>0.8033707865168539</v>
      </c>
      <c r="M23">
        <v>0</v>
      </c>
      <c r="N23">
        <v>0</v>
      </c>
      <c r="O23">
        <v>0.37239583333333331</v>
      </c>
      <c r="P23">
        <v>0</v>
      </c>
      <c r="Q23">
        <v>0</v>
      </c>
      <c r="R23">
        <v>0.50889679715302483</v>
      </c>
      <c r="S23" s="1" t="s">
        <v>56</v>
      </c>
      <c r="T23" s="1">
        <v>143</v>
      </c>
      <c r="U23" s="1">
        <v>241</v>
      </c>
      <c r="V23" s="1">
        <v>35</v>
      </c>
      <c r="W23" s="1">
        <v>1687</v>
      </c>
      <c r="X23">
        <v>0.875</v>
      </c>
      <c r="Y23">
        <v>0.97967479674796742</v>
      </c>
      <c r="Z23">
        <v>0.92438356164383562</v>
      </c>
      <c r="AA23">
        <v>1722</v>
      </c>
      <c r="AB23">
        <v>0.8033707865168539</v>
      </c>
      <c r="AC23">
        <v>0.37239583333333331</v>
      </c>
      <c r="AD23">
        <v>0.50889679715302483</v>
      </c>
      <c r="AE23">
        <v>384</v>
      </c>
      <c r="AF23">
        <v>0.86894586894586889</v>
      </c>
      <c r="AG23">
        <v>0.839185393258427</v>
      </c>
      <c r="AH23">
        <v>0.6760353150406504</v>
      </c>
      <c r="AI23">
        <v>0.71664017939843028</v>
      </c>
      <c r="AJ23">
        <v>2106</v>
      </c>
      <c r="AK23">
        <v>0.86193940266973978</v>
      </c>
      <c r="AL23">
        <v>0.86894586894586889</v>
      </c>
      <c r="AM23">
        <v>0.84862529119536867</v>
      </c>
      <c r="AN23">
        <v>2106</v>
      </c>
    </row>
    <row r="24" spans="1:40" x14ac:dyDescent="0.25">
      <c r="A24">
        <v>3</v>
      </c>
      <c r="B24" s="1" t="s">
        <v>53</v>
      </c>
      <c r="C24" s="1" t="s">
        <v>54</v>
      </c>
      <c r="D24" s="1" t="s">
        <v>30</v>
      </c>
      <c r="E24">
        <v>0.1477434635162353</v>
      </c>
      <c r="F24">
        <v>8424</v>
      </c>
      <c r="G24">
        <v>6318</v>
      </c>
      <c r="H24">
        <v>2106</v>
      </c>
      <c r="I24">
        <v>0.86324786324786329</v>
      </c>
      <c r="J24">
        <v>0</v>
      </c>
      <c r="K24">
        <v>0</v>
      </c>
      <c r="L24">
        <v>0.81168831168831168</v>
      </c>
      <c r="M24">
        <v>0</v>
      </c>
      <c r="N24">
        <v>0</v>
      </c>
      <c r="O24">
        <v>0.32552083333333331</v>
      </c>
      <c r="P24">
        <v>0</v>
      </c>
      <c r="Q24">
        <v>0</v>
      </c>
      <c r="R24">
        <v>0.46468401486988842</v>
      </c>
      <c r="S24" s="1" t="s">
        <v>57</v>
      </c>
      <c r="T24" s="1">
        <v>125</v>
      </c>
      <c r="U24" s="1">
        <v>259</v>
      </c>
      <c r="V24" s="1">
        <v>29</v>
      </c>
      <c r="W24" s="1">
        <v>1693</v>
      </c>
      <c r="X24">
        <v>0.86731557377049184</v>
      </c>
      <c r="Y24">
        <v>0.9831591173054588</v>
      </c>
      <c r="Z24">
        <v>0.92161132280892755</v>
      </c>
      <c r="AA24">
        <v>1722</v>
      </c>
      <c r="AB24">
        <v>0.81168831168831168</v>
      </c>
      <c r="AC24">
        <v>0.32552083333333331</v>
      </c>
      <c r="AD24">
        <v>0.46468401486988842</v>
      </c>
      <c r="AE24">
        <v>384</v>
      </c>
      <c r="AF24">
        <v>0.86324786324786329</v>
      </c>
      <c r="AG24">
        <v>0.83950194272940171</v>
      </c>
      <c r="AH24">
        <v>0.65433997531939603</v>
      </c>
      <c r="AI24">
        <v>0.69314766883940804</v>
      </c>
      <c r="AJ24">
        <v>2106</v>
      </c>
      <c r="AK24">
        <v>0.85717271116861282</v>
      </c>
      <c r="AL24">
        <v>0.86324786324786329</v>
      </c>
      <c r="AM24">
        <v>0.83829694187417414</v>
      </c>
      <c r="AN24">
        <v>2106</v>
      </c>
    </row>
    <row r="25" spans="1:40" x14ac:dyDescent="0.25">
      <c r="A25">
        <v>4</v>
      </c>
      <c r="B25" s="1" t="s">
        <v>53</v>
      </c>
      <c r="C25" s="1" t="s">
        <v>54</v>
      </c>
      <c r="D25" s="1" t="s">
        <v>30</v>
      </c>
      <c r="E25">
        <v>0.1471943855285644</v>
      </c>
      <c r="F25">
        <v>8424</v>
      </c>
      <c r="G25">
        <v>6318</v>
      </c>
      <c r="H25">
        <v>2106</v>
      </c>
      <c r="I25">
        <v>0.87464387464387461</v>
      </c>
      <c r="J25">
        <v>0</v>
      </c>
      <c r="K25">
        <v>0</v>
      </c>
      <c r="L25">
        <v>0.87037037037037035</v>
      </c>
      <c r="M25">
        <v>0</v>
      </c>
      <c r="N25">
        <v>0</v>
      </c>
      <c r="O25">
        <v>0.3671875</v>
      </c>
      <c r="P25">
        <v>0</v>
      </c>
      <c r="Q25">
        <v>0</v>
      </c>
      <c r="R25">
        <v>0.51648351648351654</v>
      </c>
      <c r="S25" s="1" t="s">
        <v>58</v>
      </c>
      <c r="T25" s="1">
        <v>141</v>
      </c>
      <c r="U25" s="1">
        <v>243</v>
      </c>
      <c r="V25" s="1">
        <v>21</v>
      </c>
      <c r="W25" s="1">
        <v>1701</v>
      </c>
      <c r="X25">
        <v>0.875</v>
      </c>
      <c r="Y25">
        <v>0.98780487804878037</v>
      </c>
      <c r="Z25">
        <v>0.92798690671031081</v>
      </c>
      <c r="AA25">
        <v>1722</v>
      </c>
      <c r="AB25">
        <v>0.87037037037037035</v>
      </c>
      <c r="AC25">
        <v>0.3671875</v>
      </c>
      <c r="AD25">
        <v>0.51648351648351654</v>
      </c>
      <c r="AE25">
        <v>384</v>
      </c>
      <c r="AF25">
        <v>0.87464387464387461</v>
      </c>
      <c r="AG25">
        <v>0.87268518518518512</v>
      </c>
      <c r="AH25">
        <v>0.67749618902439024</v>
      </c>
      <c r="AI25">
        <v>0.72223521159691373</v>
      </c>
      <c r="AJ25">
        <v>2106</v>
      </c>
      <c r="AK25">
        <v>0.87415585100770288</v>
      </c>
      <c r="AL25">
        <v>0.87464387464387461</v>
      </c>
      <c r="AM25">
        <v>0.85295494951796091</v>
      </c>
      <c r="AN25">
        <v>2106</v>
      </c>
    </row>
    <row r="26" spans="1:40" s="3" customFormat="1" x14ac:dyDescent="0.25">
      <c r="A26" s="2" t="s">
        <v>228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0.61913371086120583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0.87013295346628672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0.83437511862317393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0.35978253517316017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0.50247998104357494</v>
      </c>
      <c r="S26" s="2"/>
      <c r="T26" s="2">
        <f>ROUND(SUM(T22:T25)/4,0)</f>
        <v>138</v>
      </c>
      <c r="U26" s="2">
        <f t="shared" ref="U26:W26" si="39">ROUND(SUM(U22:U25)/4,0)</f>
        <v>246</v>
      </c>
      <c r="V26" s="2">
        <f t="shared" si="39"/>
        <v>28</v>
      </c>
      <c r="W26" s="2">
        <f t="shared" si="39"/>
        <v>1694</v>
      </c>
      <c r="X26" s="2">
        <f t="shared" ref="X26" si="40">SUM(X22:X25)/4</f>
        <v>0.87322409220359354</v>
      </c>
      <c r="Y26" s="2">
        <f t="shared" ref="Y26:Z26" si="41">SUM(Y22:Y25)/4</f>
        <v>0.98402808849620826</v>
      </c>
      <c r="Z26" s="2">
        <f t="shared" si="41"/>
        <v>0.9253161148219331</v>
      </c>
      <c r="AA26" s="2">
        <f>AA25</f>
        <v>1722</v>
      </c>
      <c r="AB26" s="2">
        <f t="shared" ref="AB26:AD26" si="42">SUM(AB22:AB25)/4</f>
        <v>0.83437511862317393</v>
      </c>
      <c r="AC26" s="2">
        <f t="shared" si="42"/>
        <v>0.35978253517316017</v>
      </c>
      <c r="AD26" s="2">
        <f t="shared" si="42"/>
        <v>0.50247998104357494</v>
      </c>
      <c r="AE26" s="2">
        <f>AE25</f>
        <v>384</v>
      </c>
      <c r="AF26" s="2">
        <f t="shared" ref="AF26:AI26" si="43">SUM(AF22:AF25)/4</f>
        <v>0.87013295346628672</v>
      </c>
      <c r="AG26" s="2">
        <f t="shared" si="43"/>
        <v>0.85379960541338373</v>
      </c>
      <c r="AH26" s="2">
        <f t="shared" si="43"/>
        <v>0.67190531183468427</v>
      </c>
      <c r="AI26" s="2">
        <f t="shared" si="43"/>
        <v>0.71389804793275413</v>
      </c>
      <c r="AJ26" s="2">
        <f>AJ25</f>
        <v>2106</v>
      </c>
      <c r="AK26" s="2">
        <f t="shared" ref="AK26:AM26" si="44">SUM(AK22:AK25)/4</f>
        <v>0.86613772786258558</v>
      </c>
      <c r="AL26" s="2">
        <f t="shared" si="44"/>
        <v>0.87013295346628672</v>
      </c>
      <c r="AM26" s="2">
        <f t="shared" si="44"/>
        <v>0.84816942339790469</v>
      </c>
      <c r="AN26" s="2">
        <f>AN25</f>
        <v>2106</v>
      </c>
    </row>
    <row r="27" spans="1:40" x14ac:dyDescent="0.25">
      <c r="A27">
        <v>1</v>
      </c>
      <c r="B27" s="1" t="s">
        <v>59</v>
      </c>
      <c r="C27" s="1" t="s">
        <v>60</v>
      </c>
      <c r="D27" s="1" t="s">
        <v>30</v>
      </c>
      <c r="E27">
        <v>8.5046291351317995E-3</v>
      </c>
      <c r="F27">
        <v>808</v>
      </c>
      <c r="G27">
        <v>606</v>
      </c>
      <c r="H27">
        <v>202</v>
      </c>
      <c r="I27">
        <v>0.60396039603960394</v>
      </c>
      <c r="J27">
        <v>0</v>
      </c>
      <c r="K27">
        <v>0</v>
      </c>
      <c r="L27">
        <v>0.52307692307692311</v>
      </c>
      <c r="M27">
        <v>0</v>
      </c>
      <c r="N27">
        <v>0</v>
      </c>
      <c r="O27">
        <v>0.4096385542168674</v>
      </c>
      <c r="P27">
        <v>0</v>
      </c>
      <c r="Q27">
        <v>0</v>
      </c>
      <c r="R27">
        <v>0.45945945945945937</v>
      </c>
      <c r="S27" s="1" t="s">
        <v>61</v>
      </c>
      <c r="T27" s="1">
        <v>34</v>
      </c>
      <c r="U27" s="1">
        <v>49</v>
      </c>
      <c r="V27" s="1">
        <v>31</v>
      </c>
      <c r="W27" s="1">
        <v>88</v>
      </c>
      <c r="X27">
        <v>0.64233576642335766</v>
      </c>
      <c r="Y27">
        <v>0.73949579831932777</v>
      </c>
      <c r="Z27">
        <v>0.6875</v>
      </c>
      <c r="AA27">
        <v>119</v>
      </c>
      <c r="AB27">
        <v>0.52307692307692311</v>
      </c>
      <c r="AC27">
        <v>0.4096385542168674</v>
      </c>
      <c r="AD27">
        <v>0.45945945945945937</v>
      </c>
      <c r="AE27">
        <v>83</v>
      </c>
      <c r="AF27">
        <v>0.60396039603960394</v>
      </c>
      <c r="AG27">
        <v>0.58270634475014038</v>
      </c>
      <c r="AH27">
        <v>0.57456717626809761</v>
      </c>
      <c r="AI27">
        <v>0.57347972972972971</v>
      </c>
      <c r="AJ27">
        <v>202</v>
      </c>
      <c r="AK27">
        <v>0.59333337039487222</v>
      </c>
      <c r="AL27">
        <v>0.60396039603960394</v>
      </c>
      <c r="AM27">
        <v>0.59380017393631257</v>
      </c>
      <c r="AN27">
        <v>202</v>
      </c>
    </row>
    <row r="28" spans="1:40" x14ac:dyDescent="0.25">
      <c r="A28">
        <v>2</v>
      </c>
      <c r="B28" s="1" t="s">
        <v>59</v>
      </c>
      <c r="C28" s="1" t="s">
        <v>60</v>
      </c>
      <c r="D28" s="1" t="s">
        <v>30</v>
      </c>
      <c r="E28">
        <v>8.453369140625E-3</v>
      </c>
      <c r="F28">
        <v>808</v>
      </c>
      <c r="G28">
        <v>606</v>
      </c>
      <c r="H28">
        <v>202</v>
      </c>
      <c r="I28">
        <v>0.61881188118811881</v>
      </c>
      <c r="J28">
        <v>0</v>
      </c>
      <c r="K28">
        <v>0</v>
      </c>
      <c r="L28">
        <v>0.53846153846153844</v>
      </c>
      <c r="M28">
        <v>0</v>
      </c>
      <c r="N28">
        <v>0</v>
      </c>
      <c r="O28">
        <v>0.50602409638554213</v>
      </c>
      <c r="P28">
        <v>0</v>
      </c>
      <c r="Q28">
        <v>0</v>
      </c>
      <c r="R28">
        <v>0.52173913043478259</v>
      </c>
      <c r="S28" s="1" t="s">
        <v>62</v>
      </c>
      <c r="T28" s="1">
        <v>42</v>
      </c>
      <c r="U28" s="1">
        <v>41</v>
      </c>
      <c r="V28" s="1">
        <v>36</v>
      </c>
      <c r="W28" s="1">
        <v>83</v>
      </c>
      <c r="X28">
        <v>0.66935483870967738</v>
      </c>
      <c r="Y28">
        <v>0.69747899159663862</v>
      </c>
      <c r="Z28">
        <v>0.6831275720164609</v>
      </c>
      <c r="AA28">
        <v>119</v>
      </c>
      <c r="AB28">
        <v>0.53846153846153844</v>
      </c>
      <c r="AC28">
        <v>0.50602409638554213</v>
      </c>
      <c r="AD28">
        <v>0.52173913043478259</v>
      </c>
      <c r="AE28">
        <v>83</v>
      </c>
      <c r="AF28">
        <v>0.61881188118811881</v>
      </c>
      <c r="AG28">
        <v>0.60390818858560791</v>
      </c>
      <c r="AH28">
        <v>0.60175154399109032</v>
      </c>
      <c r="AI28">
        <v>0.60243335122562169</v>
      </c>
      <c r="AJ28">
        <v>202</v>
      </c>
      <c r="AK28">
        <v>0.61557194801365989</v>
      </c>
      <c r="AL28">
        <v>0.61881188118811881</v>
      </c>
      <c r="AM28">
        <v>0.61681449948537526</v>
      </c>
      <c r="AN28">
        <v>202</v>
      </c>
    </row>
    <row r="29" spans="1:40" x14ac:dyDescent="0.25">
      <c r="A29">
        <v>3</v>
      </c>
      <c r="B29" s="1" t="s">
        <v>59</v>
      </c>
      <c r="C29" s="1" t="s">
        <v>60</v>
      </c>
      <c r="D29" s="1" t="s">
        <v>30</v>
      </c>
      <c r="E29">
        <v>8.4159374237059992E-3</v>
      </c>
      <c r="F29">
        <v>808</v>
      </c>
      <c r="G29">
        <v>606</v>
      </c>
      <c r="H29">
        <v>202</v>
      </c>
      <c r="I29">
        <v>0.66831683168316836</v>
      </c>
      <c r="J29">
        <v>0</v>
      </c>
      <c r="K29">
        <v>0</v>
      </c>
      <c r="L29">
        <v>0.6333333333333333</v>
      </c>
      <c r="M29">
        <v>0</v>
      </c>
      <c r="N29">
        <v>0</v>
      </c>
      <c r="O29">
        <v>0.45783132530120479</v>
      </c>
      <c r="P29">
        <v>0</v>
      </c>
      <c r="Q29">
        <v>0</v>
      </c>
      <c r="R29">
        <v>0.53146853146853146</v>
      </c>
      <c r="S29" s="1" t="s">
        <v>63</v>
      </c>
      <c r="T29" s="1">
        <v>38</v>
      </c>
      <c r="U29" s="1">
        <v>45</v>
      </c>
      <c r="V29" s="1">
        <v>22</v>
      </c>
      <c r="W29" s="1">
        <v>97</v>
      </c>
      <c r="X29">
        <v>0.68309859154929575</v>
      </c>
      <c r="Y29">
        <v>0.81512605042016806</v>
      </c>
      <c r="Z29">
        <v>0.74329501915708818</v>
      </c>
      <c r="AA29">
        <v>119</v>
      </c>
      <c r="AB29">
        <v>0.6333333333333333</v>
      </c>
      <c r="AC29">
        <v>0.45783132530120479</v>
      </c>
      <c r="AD29">
        <v>0.53146853146853146</v>
      </c>
      <c r="AE29">
        <v>83</v>
      </c>
      <c r="AF29">
        <v>0.66831683168316836</v>
      </c>
      <c r="AG29">
        <v>0.65821596244131453</v>
      </c>
      <c r="AH29">
        <v>0.6364786878606864</v>
      </c>
      <c r="AI29">
        <v>0.63738177531280982</v>
      </c>
      <c r="AJ29">
        <v>202</v>
      </c>
      <c r="AK29">
        <v>0.66265049040115287</v>
      </c>
      <c r="AL29">
        <v>0.66831683168316836</v>
      </c>
      <c r="AM29">
        <v>0.65625740292862189</v>
      </c>
      <c r="AN29">
        <v>202</v>
      </c>
    </row>
    <row r="30" spans="1:40" x14ac:dyDescent="0.25">
      <c r="A30">
        <v>4</v>
      </c>
      <c r="B30" s="1" t="s">
        <v>59</v>
      </c>
      <c r="C30" s="1" t="s">
        <v>60</v>
      </c>
      <c r="D30" s="1" t="s">
        <v>30</v>
      </c>
      <c r="E30">
        <v>8.4376335144041997E-3</v>
      </c>
      <c r="F30">
        <v>808</v>
      </c>
      <c r="G30">
        <v>606</v>
      </c>
      <c r="H30">
        <v>202</v>
      </c>
      <c r="I30">
        <v>0.6633663366336634</v>
      </c>
      <c r="J30">
        <v>0</v>
      </c>
      <c r="K30">
        <v>0</v>
      </c>
      <c r="L30">
        <v>0.62903225806451613</v>
      </c>
      <c r="M30">
        <v>0</v>
      </c>
      <c r="N30">
        <v>0</v>
      </c>
      <c r="O30">
        <v>0.4642857142857143</v>
      </c>
      <c r="P30">
        <v>0</v>
      </c>
      <c r="Q30">
        <v>0</v>
      </c>
      <c r="R30">
        <v>0.53424657534246578</v>
      </c>
      <c r="S30" s="1" t="s">
        <v>64</v>
      </c>
      <c r="T30" s="1">
        <v>39</v>
      </c>
      <c r="U30" s="1">
        <v>45</v>
      </c>
      <c r="V30" s="1">
        <v>23</v>
      </c>
      <c r="W30" s="1">
        <v>95</v>
      </c>
      <c r="X30">
        <v>0.6785714285714286</v>
      </c>
      <c r="Y30">
        <v>0.80508474576271183</v>
      </c>
      <c r="Z30">
        <v>0.73643410852713176</v>
      </c>
      <c r="AA30">
        <v>118</v>
      </c>
      <c r="AB30">
        <v>0.62903225806451613</v>
      </c>
      <c r="AC30">
        <v>0.4642857142857143</v>
      </c>
      <c r="AD30">
        <v>0.53424657534246578</v>
      </c>
      <c r="AE30">
        <v>84</v>
      </c>
      <c r="AF30">
        <v>0.6633663366336634</v>
      </c>
      <c r="AG30">
        <v>0.65380184331797242</v>
      </c>
      <c r="AH30">
        <v>0.63468523002421307</v>
      </c>
      <c r="AI30">
        <v>0.63534034193479871</v>
      </c>
      <c r="AJ30">
        <v>202</v>
      </c>
      <c r="AK30">
        <v>0.65797098142994015</v>
      </c>
      <c r="AL30">
        <v>0.6633663366336634</v>
      </c>
      <c r="AM30">
        <v>0.65235612443053803</v>
      </c>
      <c r="AN30">
        <v>202</v>
      </c>
    </row>
    <row r="31" spans="1:40" s="3" customFormat="1" x14ac:dyDescent="0.25">
      <c r="A31" s="2" t="s">
        <v>228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3.3811569213867E-2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0.63861386138613863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0.58097601323407777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0.45944492254733216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0.51172842417630982</v>
      </c>
      <c r="S31" s="2"/>
      <c r="T31" s="2">
        <f>ROUND(SUM(T27:T30)/4,0)</f>
        <v>38</v>
      </c>
      <c r="U31" s="2">
        <f t="shared" ref="U31:W31" si="48">ROUND(SUM(U27:U30)/4,0)</f>
        <v>45</v>
      </c>
      <c r="V31" s="2">
        <f t="shared" si="48"/>
        <v>28</v>
      </c>
      <c r="W31" s="2">
        <f t="shared" si="48"/>
        <v>91</v>
      </c>
      <c r="X31" s="2">
        <f t="shared" ref="X31" si="49">SUM(X27:X30)/4</f>
        <v>0.6683401563134399</v>
      </c>
      <c r="Y31" s="2">
        <f t="shared" ref="Y31:Z31" si="50">SUM(Y27:Y30)/4</f>
        <v>0.7642963965247116</v>
      </c>
      <c r="Z31" s="2">
        <f t="shared" si="50"/>
        <v>0.71258917492517015</v>
      </c>
      <c r="AA31" s="2">
        <f>AA30</f>
        <v>118</v>
      </c>
      <c r="AB31" s="2">
        <f t="shared" ref="AB31:AD31" si="51">SUM(AB27:AB30)/4</f>
        <v>0.58097601323407777</v>
      </c>
      <c r="AC31" s="2">
        <f t="shared" si="51"/>
        <v>0.45944492254733216</v>
      </c>
      <c r="AD31" s="2">
        <f t="shared" si="51"/>
        <v>0.51172842417630982</v>
      </c>
      <c r="AE31" s="2">
        <f>AE30</f>
        <v>84</v>
      </c>
      <c r="AF31" s="2">
        <f t="shared" ref="AF31:AI31" si="52">SUM(AF27:AF30)/4</f>
        <v>0.63861386138613863</v>
      </c>
      <c r="AG31" s="2">
        <f t="shared" si="52"/>
        <v>0.62465808477375884</v>
      </c>
      <c r="AH31" s="2">
        <f t="shared" si="52"/>
        <v>0.61187065953602193</v>
      </c>
      <c r="AI31" s="2">
        <f t="shared" si="52"/>
        <v>0.61215879955074004</v>
      </c>
      <c r="AJ31" s="2">
        <f>AJ30</f>
        <v>202</v>
      </c>
      <c r="AK31" s="2">
        <f t="shared" ref="AK31:AM31" si="53">SUM(AK27:AK30)/4</f>
        <v>0.63238169755990625</v>
      </c>
      <c r="AL31" s="2">
        <f t="shared" si="53"/>
        <v>0.63861386138613863</v>
      </c>
      <c r="AM31" s="2">
        <f t="shared" si="53"/>
        <v>0.62980705019521199</v>
      </c>
      <c r="AN31" s="2">
        <f>AN30</f>
        <v>202</v>
      </c>
    </row>
    <row r="32" spans="1:40" x14ac:dyDescent="0.25">
      <c r="A32">
        <v>1</v>
      </c>
      <c r="B32" s="1" t="s">
        <v>65</v>
      </c>
      <c r="C32" s="1" t="s">
        <v>66</v>
      </c>
      <c r="D32" s="1" t="s">
        <v>30</v>
      </c>
      <c r="E32">
        <v>8.9647769927977995E-3</v>
      </c>
      <c r="F32">
        <v>857</v>
      </c>
      <c r="G32">
        <v>642</v>
      </c>
      <c r="H32">
        <v>215</v>
      </c>
      <c r="I32">
        <v>0.75813953488372088</v>
      </c>
      <c r="J32">
        <v>0</v>
      </c>
      <c r="K32">
        <v>0</v>
      </c>
      <c r="L32">
        <v>0.74698795180722888</v>
      </c>
      <c r="M32">
        <v>0</v>
      </c>
      <c r="N32">
        <v>0</v>
      </c>
      <c r="O32">
        <v>0.66666666666666663</v>
      </c>
      <c r="P32">
        <v>0</v>
      </c>
      <c r="Q32">
        <v>0</v>
      </c>
      <c r="R32">
        <v>0.70454545454545459</v>
      </c>
      <c r="S32" s="1" t="s">
        <v>67</v>
      </c>
      <c r="T32" s="1">
        <v>62</v>
      </c>
      <c r="U32" s="1">
        <v>31</v>
      </c>
      <c r="V32" s="1">
        <v>21</v>
      </c>
      <c r="W32" s="1">
        <v>101</v>
      </c>
      <c r="X32">
        <v>0.76515151515151514</v>
      </c>
      <c r="Y32">
        <v>0.82786885245901642</v>
      </c>
      <c r="Z32">
        <v>0.79527559055118124</v>
      </c>
      <c r="AA32">
        <v>122</v>
      </c>
      <c r="AB32">
        <v>0.74698795180722888</v>
      </c>
      <c r="AC32">
        <v>0.66666666666666663</v>
      </c>
      <c r="AD32">
        <v>0.70454545454545459</v>
      </c>
      <c r="AE32">
        <v>93</v>
      </c>
      <c r="AF32">
        <v>0.75813953488372088</v>
      </c>
      <c r="AG32">
        <v>0.75606973347937201</v>
      </c>
      <c r="AH32">
        <v>0.74726775956284153</v>
      </c>
      <c r="AI32">
        <v>0.74991052254831791</v>
      </c>
      <c r="AJ32">
        <v>215</v>
      </c>
      <c r="AK32">
        <v>0.75729471798398673</v>
      </c>
      <c r="AL32">
        <v>0.75813953488372088</v>
      </c>
      <c r="AM32">
        <v>0.75602953172079723</v>
      </c>
      <c r="AN32">
        <v>215</v>
      </c>
    </row>
    <row r="33" spans="1:40" x14ac:dyDescent="0.25">
      <c r="A33">
        <v>2</v>
      </c>
      <c r="B33" s="1" t="s">
        <v>65</v>
      </c>
      <c r="C33" s="1" t="s">
        <v>66</v>
      </c>
      <c r="D33" s="1" t="s">
        <v>30</v>
      </c>
      <c r="E33">
        <v>8.9387893676756997E-3</v>
      </c>
      <c r="F33">
        <v>857</v>
      </c>
      <c r="G33">
        <v>643</v>
      </c>
      <c r="H33">
        <v>214</v>
      </c>
      <c r="I33">
        <v>0.82242990654205606</v>
      </c>
      <c r="J33">
        <v>0</v>
      </c>
      <c r="K33">
        <v>0</v>
      </c>
      <c r="L33">
        <v>0.82352941176470584</v>
      </c>
      <c r="M33">
        <v>0</v>
      </c>
      <c r="N33">
        <v>0</v>
      </c>
      <c r="O33">
        <v>0.75268817204301075</v>
      </c>
      <c r="P33">
        <v>0</v>
      </c>
      <c r="Q33">
        <v>0</v>
      </c>
      <c r="R33">
        <v>0.7865168539325843</v>
      </c>
      <c r="S33" s="1" t="s">
        <v>68</v>
      </c>
      <c r="T33" s="1">
        <v>70</v>
      </c>
      <c r="U33" s="1">
        <v>23</v>
      </c>
      <c r="V33" s="1">
        <v>15</v>
      </c>
      <c r="W33" s="1">
        <v>106</v>
      </c>
      <c r="X33">
        <v>0.82170542635658916</v>
      </c>
      <c r="Y33">
        <v>0.87603305785123964</v>
      </c>
      <c r="Z33">
        <v>0.84799999999999998</v>
      </c>
      <c r="AA33">
        <v>121</v>
      </c>
      <c r="AB33">
        <v>0.82352941176470584</v>
      </c>
      <c r="AC33">
        <v>0.75268817204301075</v>
      </c>
      <c r="AD33">
        <v>0.7865168539325843</v>
      </c>
      <c r="AE33">
        <v>93</v>
      </c>
      <c r="AF33">
        <v>0.82242990654205606</v>
      </c>
      <c r="AG33">
        <v>0.82261741906064745</v>
      </c>
      <c r="AH33">
        <v>0.81436061494712519</v>
      </c>
      <c r="AI33">
        <v>0.81725842696629214</v>
      </c>
      <c r="AJ33">
        <v>214</v>
      </c>
      <c r="AK33">
        <v>0.8224980929124529</v>
      </c>
      <c r="AL33">
        <v>0.82242990654205606</v>
      </c>
      <c r="AM33">
        <v>0.82128068885855299</v>
      </c>
      <c r="AN33">
        <v>214</v>
      </c>
    </row>
    <row r="34" spans="1:40" x14ac:dyDescent="0.25">
      <c r="A34">
        <v>3</v>
      </c>
      <c r="B34" s="1" t="s">
        <v>65</v>
      </c>
      <c r="C34" s="1" t="s">
        <v>66</v>
      </c>
      <c r="D34" s="1" t="s">
        <v>30</v>
      </c>
      <c r="E34">
        <v>9.1004371643066007E-3</v>
      </c>
      <c r="F34">
        <v>857</v>
      </c>
      <c r="G34">
        <v>643</v>
      </c>
      <c r="H34">
        <v>214</v>
      </c>
      <c r="I34">
        <v>0.71028037383177567</v>
      </c>
      <c r="J34">
        <v>0</v>
      </c>
      <c r="K34">
        <v>0</v>
      </c>
      <c r="L34">
        <v>0.68235294117647061</v>
      </c>
      <c r="M34">
        <v>0</v>
      </c>
      <c r="N34">
        <v>0</v>
      </c>
      <c r="O34">
        <v>0.62365591397849462</v>
      </c>
      <c r="P34">
        <v>0</v>
      </c>
      <c r="Q34">
        <v>0</v>
      </c>
      <c r="R34">
        <v>0.65168539325842689</v>
      </c>
      <c r="S34" s="1" t="s">
        <v>69</v>
      </c>
      <c r="T34" s="1">
        <v>58</v>
      </c>
      <c r="U34" s="1">
        <v>35</v>
      </c>
      <c r="V34" s="1">
        <v>27</v>
      </c>
      <c r="W34" s="1">
        <v>94</v>
      </c>
      <c r="X34">
        <v>0.72868217054263562</v>
      </c>
      <c r="Y34">
        <v>0.77685950413223137</v>
      </c>
      <c r="Z34">
        <v>0.75199999999999989</v>
      </c>
      <c r="AA34">
        <v>121</v>
      </c>
      <c r="AB34">
        <v>0.68235294117647061</v>
      </c>
      <c r="AC34">
        <v>0.62365591397849462</v>
      </c>
      <c r="AD34">
        <v>0.65168539325842689</v>
      </c>
      <c r="AE34">
        <v>93</v>
      </c>
      <c r="AF34">
        <v>0.71028037383177567</v>
      </c>
      <c r="AG34">
        <v>0.70551755585955311</v>
      </c>
      <c r="AH34">
        <v>0.700257709055363</v>
      </c>
      <c r="AI34">
        <v>0.70184269662921339</v>
      </c>
      <c r="AJ34">
        <v>214</v>
      </c>
      <c r="AK34">
        <v>0.70854844002369477</v>
      </c>
      <c r="AL34">
        <v>0.71028037383177567</v>
      </c>
      <c r="AM34">
        <v>0.70840533445342846</v>
      </c>
      <c r="AN34">
        <v>214</v>
      </c>
    </row>
    <row r="35" spans="1:40" x14ac:dyDescent="0.25">
      <c r="A35">
        <v>4</v>
      </c>
      <c r="B35" s="1" t="s">
        <v>65</v>
      </c>
      <c r="C35" s="1" t="s">
        <v>66</v>
      </c>
      <c r="D35" s="1" t="s">
        <v>30</v>
      </c>
      <c r="E35">
        <v>8.9170932769774992E-3</v>
      </c>
      <c r="F35">
        <v>857</v>
      </c>
      <c r="G35">
        <v>643</v>
      </c>
      <c r="H35">
        <v>214</v>
      </c>
      <c r="I35">
        <v>0.81308411214953269</v>
      </c>
      <c r="J35">
        <v>0</v>
      </c>
      <c r="K35">
        <v>0</v>
      </c>
      <c r="L35">
        <v>0.8045977011494253</v>
      </c>
      <c r="M35">
        <v>0</v>
      </c>
      <c r="N35">
        <v>0</v>
      </c>
      <c r="O35">
        <v>0.75268817204301075</v>
      </c>
      <c r="P35">
        <v>0</v>
      </c>
      <c r="Q35">
        <v>0</v>
      </c>
      <c r="R35">
        <v>0.77777777777777779</v>
      </c>
      <c r="S35" s="1" t="s">
        <v>70</v>
      </c>
      <c r="T35" s="1">
        <v>70</v>
      </c>
      <c r="U35" s="1">
        <v>23</v>
      </c>
      <c r="V35" s="1">
        <v>17</v>
      </c>
      <c r="W35" s="1">
        <v>104</v>
      </c>
      <c r="X35">
        <v>0.81889763779527558</v>
      </c>
      <c r="Y35">
        <v>0.85950413223140498</v>
      </c>
      <c r="Z35">
        <v>0.83870967741935487</v>
      </c>
      <c r="AA35">
        <v>121</v>
      </c>
      <c r="AB35">
        <v>0.8045977011494253</v>
      </c>
      <c r="AC35">
        <v>0.75268817204301075</v>
      </c>
      <c r="AD35">
        <v>0.77777777777777779</v>
      </c>
      <c r="AE35">
        <v>93</v>
      </c>
      <c r="AF35">
        <v>0.81308411214953269</v>
      </c>
      <c r="AG35">
        <v>0.81174766947235044</v>
      </c>
      <c r="AH35">
        <v>0.80609615213720787</v>
      </c>
      <c r="AI35">
        <v>0.80824372759856633</v>
      </c>
      <c r="AJ35">
        <v>214</v>
      </c>
      <c r="AK35">
        <v>0.81268317934637802</v>
      </c>
      <c r="AL35">
        <v>0.81308411214953269</v>
      </c>
      <c r="AM35">
        <v>0.81222992664053861</v>
      </c>
      <c r="AN35">
        <v>214</v>
      </c>
    </row>
    <row r="36" spans="1:40" s="3" customFormat="1" x14ac:dyDescent="0.25">
      <c r="A36" s="2" t="s">
        <v>228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3.5921096801757597E-2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0.77598348185177135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0.76436700147445769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0.69892473118279574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0.73013136987856087</v>
      </c>
      <c r="S36" s="2"/>
      <c r="T36" s="2">
        <f>ROUND(SUM(T32:T35)/4,0)</f>
        <v>65</v>
      </c>
      <c r="U36" s="2">
        <f t="shared" ref="U36:W36" si="57">ROUND(SUM(U32:U35)/4,0)</f>
        <v>28</v>
      </c>
      <c r="V36" s="2">
        <f t="shared" si="57"/>
        <v>20</v>
      </c>
      <c r="W36" s="2">
        <f t="shared" si="57"/>
        <v>101</v>
      </c>
      <c r="X36" s="2">
        <f t="shared" ref="X36" si="58">SUM(X32:X35)/4</f>
        <v>0.78360918746150388</v>
      </c>
      <c r="Y36" s="2">
        <f t="shared" ref="Y36:Z36" si="59">SUM(Y32:Y35)/4</f>
        <v>0.8350663866684731</v>
      </c>
      <c r="Z36" s="2">
        <f t="shared" si="59"/>
        <v>0.80849631699263402</v>
      </c>
      <c r="AA36" s="2">
        <f>AA35</f>
        <v>121</v>
      </c>
      <c r="AB36" s="2">
        <f t="shared" ref="AB36:AD36" si="60">SUM(AB32:AB35)/4</f>
        <v>0.76436700147445769</v>
      </c>
      <c r="AC36" s="2">
        <f t="shared" si="60"/>
        <v>0.69892473118279574</v>
      </c>
      <c r="AD36" s="2">
        <f t="shared" si="60"/>
        <v>0.73013136987856087</v>
      </c>
      <c r="AE36" s="2">
        <f>AE35</f>
        <v>93</v>
      </c>
      <c r="AF36" s="2">
        <f t="shared" ref="AF36:AI36" si="61">SUM(AF32:AF35)/4</f>
        <v>0.77598348185177135</v>
      </c>
      <c r="AG36" s="2">
        <f t="shared" si="61"/>
        <v>0.77398809446798078</v>
      </c>
      <c r="AH36" s="2">
        <f t="shared" si="61"/>
        <v>0.76699555892563442</v>
      </c>
      <c r="AI36" s="2">
        <f t="shared" si="61"/>
        <v>0.7693138434355975</v>
      </c>
      <c r="AJ36" s="2">
        <f>AJ35</f>
        <v>214</v>
      </c>
      <c r="AK36" s="2">
        <f t="shared" ref="AK36:AM36" si="62">SUM(AK32:AK35)/4</f>
        <v>0.77525610756662811</v>
      </c>
      <c r="AL36" s="2">
        <f t="shared" si="62"/>
        <v>0.77598348185177135</v>
      </c>
      <c r="AM36" s="2">
        <f t="shared" si="62"/>
        <v>0.77448637041832935</v>
      </c>
      <c r="AN36" s="2">
        <f>AN35</f>
        <v>214</v>
      </c>
    </row>
    <row r="37" spans="1:40" x14ac:dyDescent="0.25">
      <c r="A37">
        <v>1</v>
      </c>
      <c r="B37" s="1" t="s">
        <v>71</v>
      </c>
      <c r="C37" s="1" t="s">
        <v>72</v>
      </c>
      <c r="D37" s="1" t="s">
        <v>30</v>
      </c>
      <c r="E37">
        <v>2.1166801452635999E-3</v>
      </c>
      <c r="F37">
        <v>109</v>
      </c>
      <c r="G37">
        <v>81</v>
      </c>
      <c r="H37">
        <v>28</v>
      </c>
      <c r="I37">
        <v>0.7142857142857143</v>
      </c>
      <c r="J37">
        <v>0</v>
      </c>
      <c r="K37">
        <v>0</v>
      </c>
      <c r="L37">
        <v>0.72727272727272729</v>
      </c>
      <c r="M37">
        <v>0</v>
      </c>
      <c r="N37">
        <v>0</v>
      </c>
      <c r="O37">
        <v>0.88888888888888884</v>
      </c>
      <c r="P37">
        <v>0</v>
      </c>
      <c r="Q37">
        <v>0</v>
      </c>
      <c r="R37">
        <v>0.79999999999999993</v>
      </c>
      <c r="S37" s="1" t="s">
        <v>73</v>
      </c>
      <c r="T37" s="1">
        <v>16</v>
      </c>
      <c r="U37" s="1">
        <v>2</v>
      </c>
      <c r="V37" s="1">
        <v>6</v>
      </c>
      <c r="W37" s="1">
        <v>4</v>
      </c>
      <c r="X37">
        <v>0.66666666666666663</v>
      </c>
      <c r="Y37">
        <v>0.4</v>
      </c>
      <c r="Z37">
        <v>0.5</v>
      </c>
      <c r="AA37">
        <v>10</v>
      </c>
      <c r="AB37">
        <v>0.72727272727272729</v>
      </c>
      <c r="AC37">
        <v>0.88888888888888884</v>
      </c>
      <c r="AD37">
        <v>0.79999999999999993</v>
      </c>
      <c r="AE37">
        <v>18</v>
      </c>
      <c r="AF37">
        <v>0.7142857142857143</v>
      </c>
      <c r="AG37">
        <v>0.69696969696969702</v>
      </c>
      <c r="AH37">
        <v>0.64444444444444438</v>
      </c>
      <c r="AI37">
        <v>0.64999999999999991</v>
      </c>
      <c r="AJ37">
        <v>28</v>
      </c>
      <c r="AK37">
        <v>0.7056277056277056</v>
      </c>
      <c r="AL37">
        <v>0.7142857142857143</v>
      </c>
      <c r="AM37">
        <v>0.69285714285714284</v>
      </c>
      <c r="AN37">
        <v>28</v>
      </c>
    </row>
    <row r="38" spans="1:40" x14ac:dyDescent="0.25">
      <c r="A38">
        <v>2</v>
      </c>
      <c r="B38" s="1" t="s">
        <v>71</v>
      </c>
      <c r="C38" s="1" t="s">
        <v>72</v>
      </c>
      <c r="D38" s="1" t="s">
        <v>30</v>
      </c>
      <c r="E38">
        <v>1.957893371582E-3</v>
      </c>
      <c r="F38">
        <v>109</v>
      </c>
      <c r="G38">
        <v>82</v>
      </c>
      <c r="H38">
        <v>27</v>
      </c>
      <c r="I38">
        <v>0.70370370370370372</v>
      </c>
      <c r="J38">
        <v>0</v>
      </c>
      <c r="K38">
        <v>0</v>
      </c>
      <c r="L38">
        <v>0.70833333333333337</v>
      </c>
      <c r="M38">
        <v>0</v>
      </c>
      <c r="N38">
        <v>0</v>
      </c>
      <c r="O38">
        <v>0.94444444444444442</v>
      </c>
      <c r="P38">
        <v>0</v>
      </c>
      <c r="Q38">
        <v>0</v>
      </c>
      <c r="R38">
        <v>0.80952380952380965</v>
      </c>
      <c r="S38" s="1" t="s">
        <v>74</v>
      </c>
      <c r="T38" s="1">
        <v>17</v>
      </c>
      <c r="U38" s="1">
        <v>1</v>
      </c>
      <c r="V38" s="1">
        <v>7</v>
      </c>
      <c r="W38" s="1">
        <v>2</v>
      </c>
      <c r="X38">
        <v>0.66666666666666663</v>
      </c>
      <c r="Y38">
        <v>0.22222222222222221</v>
      </c>
      <c r="Z38">
        <v>0.33333333333333331</v>
      </c>
      <c r="AA38">
        <v>9</v>
      </c>
      <c r="AB38">
        <v>0.70833333333333337</v>
      </c>
      <c r="AC38">
        <v>0.94444444444444442</v>
      </c>
      <c r="AD38">
        <v>0.80952380952380965</v>
      </c>
      <c r="AE38">
        <v>18</v>
      </c>
      <c r="AF38">
        <v>0.70370370370370372</v>
      </c>
      <c r="AG38">
        <v>0.6875</v>
      </c>
      <c r="AH38">
        <v>0.58333333333333326</v>
      </c>
      <c r="AI38">
        <v>0.57142857142857151</v>
      </c>
      <c r="AJ38">
        <v>27</v>
      </c>
      <c r="AK38">
        <v>0.69444444444444442</v>
      </c>
      <c r="AL38">
        <v>0.70370370370370372</v>
      </c>
      <c r="AM38">
        <v>0.65079365079365081</v>
      </c>
      <c r="AN38">
        <v>27</v>
      </c>
    </row>
    <row r="39" spans="1:40" x14ac:dyDescent="0.25">
      <c r="A39">
        <v>3</v>
      </c>
      <c r="B39" s="1" t="s">
        <v>71</v>
      </c>
      <c r="C39" s="1" t="s">
        <v>72</v>
      </c>
      <c r="D39" s="1" t="s">
        <v>30</v>
      </c>
      <c r="E39">
        <v>2.0339488983154002E-3</v>
      </c>
      <c r="F39">
        <v>109</v>
      </c>
      <c r="G39">
        <v>82</v>
      </c>
      <c r="H39">
        <v>27</v>
      </c>
      <c r="I39">
        <v>0.81481481481481477</v>
      </c>
      <c r="J39">
        <v>0</v>
      </c>
      <c r="K39">
        <v>0</v>
      </c>
      <c r="L39">
        <v>0.80952380952380953</v>
      </c>
      <c r="M39">
        <v>0</v>
      </c>
      <c r="N39">
        <v>0</v>
      </c>
      <c r="O39">
        <v>0.94444444444444442</v>
      </c>
      <c r="P39">
        <v>0</v>
      </c>
      <c r="Q39">
        <v>0</v>
      </c>
      <c r="R39">
        <v>0.87179487179487181</v>
      </c>
      <c r="S39" s="1" t="s">
        <v>75</v>
      </c>
      <c r="T39" s="1">
        <v>17</v>
      </c>
      <c r="U39" s="1">
        <v>1</v>
      </c>
      <c r="V39" s="1">
        <v>4</v>
      </c>
      <c r="W39" s="1">
        <v>5</v>
      </c>
      <c r="X39">
        <v>0.83333333333333337</v>
      </c>
      <c r="Y39">
        <v>0.55555555555555558</v>
      </c>
      <c r="Z39">
        <v>0.66666666666666674</v>
      </c>
      <c r="AA39">
        <v>9</v>
      </c>
      <c r="AB39">
        <v>0.80952380952380953</v>
      </c>
      <c r="AC39">
        <v>0.94444444444444442</v>
      </c>
      <c r="AD39">
        <v>0.87179487179487181</v>
      </c>
      <c r="AE39">
        <v>18</v>
      </c>
      <c r="AF39">
        <v>0.81481481481481477</v>
      </c>
      <c r="AG39">
        <v>0.8214285714285714</v>
      </c>
      <c r="AH39">
        <v>0.75</v>
      </c>
      <c r="AI39">
        <v>0.76923076923076927</v>
      </c>
      <c r="AJ39">
        <v>27</v>
      </c>
      <c r="AK39">
        <v>0.81746031746031733</v>
      </c>
      <c r="AL39">
        <v>0.81481481481481477</v>
      </c>
      <c r="AM39">
        <v>0.80341880341880345</v>
      </c>
      <c r="AN39">
        <v>27</v>
      </c>
    </row>
    <row r="40" spans="1:40" x14ac:dyDescent="0.25">
      <c r="A40">
        <v>4</v>
      </c>
      <c r="B40" s="1" t="s">
        <v>71</v>
      </c>
      <c r="C40" s="1" t="s">
        <v>72</v>
      </c>
      <c r="D40" s="1" t="s">
        <v>30</v>
      </c>
      <c r="E40">
        <v>1.9643306732177001E-3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0.65217391304347827</v>
      </c>
      <c r="M40">
        <v>0</v>
      </c>
      <c r="N40">
        <v>0</v>
      </c>
      <c r="O40">
        <v>0.88235294117647056</v>
      </c>
      <c r="P40">
        <v>0</v>
      </c>
      <c r="Q40">
        <v>0</v>
      </c>
      <c r="R40">
        <v>0.75</v>
      </c>
      <c r="S40" s="1" t="s">
        <v>76</v>
      </c>
      <c r="T40" s="1">
        <v>15</v>
      </c>
      <c r="U40" s="1">
        <v>2</v>
      </c>
      <c r="V40" s="1">
        <v>8</v>
      </c>
      <c r="W40" s="1">
        <v>2</v>
      </c>
      <c r="X40">
        <v>0.5</v>
      </c>
      <c r="Y40">
        <v>0.2</v>
      </c>
      <c r="Z40">
        <v>0.2857142857142857</v>
      </c>
      <c r="AA40">
        <v>10</v>
      </c>
      <c r="AB40">
        <v>0.65217391304347827</v>
      </c>
      <c r="AC40">
        <v>0.88235294117647056</v>
      </c>
      <c r="AD40">
        <v>0.75</v>
      </c>
      <c r="AE40">
        <v>17</v>
      </c>
      <c r="AF40">
        <v>0.62962962962962965</v>
      </c>
      <c r="AG40">
        <v>0.57608695652173914</v>
      </c>
      <c r="AH40">
        <v>0.54117647058823526</v>
      </c>
      <c r="AI40">
        <v>0.5178571428571429</v>
      </c>
      <c r="AJ40">
        <v>27</v>
      </c>
      <c r="AK40">
        <v>0.59581320450885678</v>
      </c>
      <c r="AL40">
        <v>0.62962962962962965</v>
      </c>
      <c r="AM40">
        <v>0.57804232804232802</v>
      </c>
      <c r="AN40">
        <v>27</v>
      </c>
    </row>
    <row r="41" spans="1:40" s="3" customFormat="1" x14ac:dyDescent="0.25">
      <c r="A41" s="2" t="s">
        <v>228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8.0728530883786998E-3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0.71560846560846569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0.72432594579333709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0.91503267973856206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0.80782967032967035</v>
      </c>
      <c r="S41" s="2"/>
      <c r="T41" s="2">
        <f>ROUND(SUM(T37:T40)/4,0)</f>
        <v>16</v>
      </c>
      <c r="U41" s="2">
        <f t="shared" ref="U41:W41" si="66">ROUND(SUM(U37:U40)/4,0)</f>
        <v>2</v>
      </c>
      <c r="V41" s="2">
        <f t="shared" si="66"/>
        <v>6</v>
      </c>
      <c r="W41" s="2">
        <f t="shared" si="66"/>
        <v>3</v>
      </c>
      <c r="X41" s="2">
        <f t="shared" ref="X41" si="67">SUM(X37:X40)/4</f>
        <v>0.66666666666666663</v>
      </c>
      <c r="Y41" s="2">
        <f t="shared" ref="Y41:Z41" si="68">SUM(Y37:Y40)/4</f>
        <v>0.34444444444444444</v>
      </c>
      <c r="Z41" s="2">
        <f t="shared" si="68"/>
        <v>0.4464285714285714</v>
      </c>
      <c r="AA41" s="2">
        <f>AA40</f>
        <v>10</v>
      </c>
      <c r="AB41" s="2">
        <f t="shared" ref="AB41:AD41" si="69">SUM(AB37:AB40)/4</f>
        <v>0.72432594579333709</v>
      </c>
      <c r="AC41" s="2">
        <f t="shared" si="69"/>
        <v>0.91503267973856206</v>
      </c>
      <c r="AD41" s="2">
        <f t="shared" si="69"/>
        <v>0.80782967032967035</v>
      </c>
      <c r="AE41" s="2">
        <f>AE40</f>
        <v>17</v>
      </c>
      <c r="AF41" s="2">
        <f t="shared" ref="AF41:AI41" si="70">SUM(AF37:AF40)/4</f>
        <v>0.71560846560846569</v>
      </c>
      <c r="AG41" s="2">
        <f t="shared" si="70"/>
        <v>0.69549630623000191</v>
      </c>
      <c r="AH41" s="2">
        <f t="shared" si="70"/>
        <v>0.62973856209150325</v>
      </c>
      <c r="AI41" s="2">
        <f t="shared" si="70"/>
        <v>0.62712912087912087</v>
      </c>
      <c r="AJ41" s="2">
        <f>AJ40</f>
        <v>27</v>
      </c>
      <c r="AK41" s="2">
        <f t="shared" ref="AK41:AM41" si="71">SUM(AK37:AK40)/4</f>
        <v>0.70333641801033098</v>
      </c>
      <c r="AL41" s="2">
        <f t="shared" si="71"/>
        <v>0.71560846560846569</v>
      </c>
      <c r="AM41" s="2">
        <f t="shared" si="71"/>
        <v>0.68127798127798134</v>
      </c>
      <c r="AN41" s="2">
        <f>AN40</f>
        <v>27</v>
      </c>
    </row>
    <row r="42" spans="1:40" x14ac:dyDescent="0.25">
      <c r="A42">
        <v>1</v>
      </c>
      <c r="B42" s="1" t="s">
        <v>77</v>
      </c>
      <c r="C42" s="1" t="s">
        <v>78</v>
      </c>
      <c r="D42" s="1" t="s">
        <v>30</v>
      </c>
      <c r="E42">
        <v>2.4168014526367101E-2</v>
      </c>
      <c r="F42">
        <v>1639</v>
      </c>
      <c r="G42">
        <v>1229</v>
      </c>
      <c r="H42">
        <v>410</v>
      </c>
      <c r="I42">
        <v>0.97317073170731705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79</v>
      </c>
      <c r="T42" s="1">
        <v>0</v>
      </c>
      <c r="U42" s="1">
        <v>11</v>
      </c>
      <c r="V42" s="1">
        <v>0</v>
      </c>
      <c r="W42" s="1">
        <v>399</v>
      </c>
      <c r="X42">
        <v>0.97317073170731705</v>
      </c>
      <c r="Y42">
        <v>1</v>
      </c>
      <c r="Z42">
        <v>0.98640296662546356</v>
      </c>
      <c r="AA42">
        <v>399</v>
      </c>
      <c r="AB42">
        <v>0</v>
      </c>
      <c r="AC42">
        <v>0</v>
      </c>
      <c r="AD42">
        <v>0</v>
      </c>
      <c r="AE42">
        <v>11</v>
      </c>
      <c r="AF42">
        <v>0.97317073170731705</v>
      </c>
      <c r="AG42">
        <v>0.48658536585365852</v>
      </c>
      <c r="AH42">
        <v>0.5</v>
      </c>
      <c r="AI42">
        <v>0.49320148331273178</v>
      </c>
      <c r="AJ42">
        <v>410</v>
      </c>
      <c r="AK42">
        <v>0.9470612730517548</v>
      </c>
      <c r="AL42">
        <v>0.97317073170731705</v>
      </c>
      <c r="AM42">
        <v>0.95993849678917065</v>
      </c>
      <c r="AN42">
        <v>410</v>
      </c>
    </row>
    <row r="43" spans="1:40" x14ac:dyDescent="0.25">
      <c r="A43">
        <v>2</v>
      </c>
      <c r="B43" s="1" t="s">
        <v>77</v>
      </c>
      <c r="C43" s="1" t="s">
        <v>78</v>
      </c>
      <c r="D43" s="1" t="s">
        <v>30</v>
      </c>
      <c r="E43">
        <v>2.40464210510253E-2</v>
      </c>
      <c r="F43">
        <v>1639</v>
      </c>
      <c r="G43">
        <v>1229</v>
      </c>
      <c r="H43">
        <v>410</v>
      </c>
      <c r="I43">
        <v>0.97317073170731705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79</v>
      </c>
      <c r="T43" s="1">
        <v>0</v>
      </c>
      <c r="U43" s="1">
        <v>11</v>
      </c>
      <c r="V43" s="1">
        <v>0</v>
      </c>
      <c r="W43" s="1">
        <v>399</v>
      </c>
      <c r="X43">
        <v>0.97317073170731705</v>
      </c>
      <c r="Y43">
        <v>1</v>
      </c>
      <c r="Z43">
        <v>0.98640296662546356</v>
      </c>
      <c r="AA43">
        <v>399</v>
      </c>
      <c r="AB43">
        <v>0</v>
      </c>
      <c r="AC43">
        <v>0</v>
      </c>
      <c r="AD43">
        <v>0</v>
      </c>
      <c r="AE43">
        <v>11</v>
      </c>
      <c r="AF43">
        <v>0.97317073170731705</v>
      </c>
      <c r="AG43">
        <v>0.48658536585365852</v>
      </c>
      <c r="AH43">
        <v>0.5</v>
      </c>
      <c r="AI43">
        <v>0.49320148331273178</v>
      </c>
      <c r="AJ43">
        <v>410</v>
      </c>
      <c r="AK43">
        <v>0.9470612730517548</v>
      </c>
      <c r="AL43">
        <v>0.97317073170731705</v>
      </c>
      <c r="AM43">
        <v>0.95993849678917065</v>
      </c>
      <c r="AN43">
        <v>410</v>
      </c>
    </row>
    <row r="44" spans="1:40" x14ac:dyDescent="0.25">
      <c r="A44">
        <v>3</v>
      </c>
      <c r="B44" s="1" t="s">
        <v>77</v>
      </c>
      <c r="C44" s="1" t="s">
        <v>78</v>
      </c>
      <c r="D44" s="1" t="s">
        <v>30</v>
      </c>
      <c r="E44">
        <v>2.3863077163696199E-2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79</v>
      </c>
      <c r="T44" s="1">
        <v>0</v>
      </c>
      <c r="U44" s="1">
        <v>11</v>
      </c>
      <c r="V44" s="1">
        <v>0</v>
      </c>
      <c r="W44" s="1">
        <v>399</v>
      </c>
      <c r="X44">
        <v>0.97317073170731705</v>
      </c>
      <c r="Y44">
        <v>1</v>
      </c>
      <c r="Z44">
        <v>0.98640296662546356</v>
      </c>
      <c r="AA44">
        <v>399</v>
      </c>
      <c r="AB44">
        <v>0</v>
      </c>
      <c r="AC44">
        <v>0</v>
      </c>
      <c r="AD44">
        <v>0</v>
      </c>
      <c r="AE44">
        <v>11</v>
      </c>
      <c r="AF44">
        <v>0.97317073170731705</v>
      </c>
      <c r="AG44">
        <v>0.48658536585365852</v>
      </c>
      <c r="AH44">
        <v>0.5</v>
      </c>
      <c r="AI44">
        <v>0.49320148331273178</v>
      </c>
      <c r="AJ44">
        <v>410</v>
      </c>
      <c r="AK44">
        <v>0.9470612730517548</v>
      </c>
      <c r="AL44">
        <v>0.97317073170731705</v>
      </c>
      <c r="AM44">
        <v>0.95993849678917065</v>
      </c>
      <c r="AN44">
        <v>410</v>
      </c>
    </row>
    <row r="45" spans="1:40" x14ac:dyDescent="0.25">
      <c r="A45">
        <v>4</v>
      </c>
      <c r="B45" s="1" t="s">
        <v>77</v>
      </c>
      <c r="C45" s="1" t="s">
        <v>78</v>
      </c>
      <c r="D45" s="1" t="s">
        <v>30</v>
      </c>
      <c r="E45">
        <v>2.4718046188354399E-2</v>
      </c>
      <c r="F45">
        <v>1639</v>
      </c>
      <c r="G45">
        <v>1230</v>
      </c>
      <c r="H45">
        <v>409</v>
      </c>
      <c r="I45">
        <v>0.97555012224938875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80</v>
      </c>
      <c r="T45" s="1">
        <v>0</v>
      </c>
      <c r="U45" s="1">
        <v>10</v>
      </c>
      <c r="V45" s="1">
        <v>0</v>
      </c>
      <c r="W45" s="1">
        <v>399</v>
      </c>
      <c r="X45">
        <v>0.97555012224938875</v>
      </c>
      <c r="Y45">
        <v>1</v>
      </c>
      <c r="Z45">
        <v>0.98762376237623761</v>
      </c>
      <c r="AA45">
        <v>399</v>
      </c>
      <c r="AB45">
        <v>0</v>
      </c>
      <c r="AC45">
        <v>0</v>
      </c>
      <c r="AD45">
        <v>0</v>
      </c>
      <c r="AE45">
        <v>10</v>
      </c>
      <c r="AF45">
        <v>0.97555012224938875</v>
      </c>
      <c r="AG45">
        <v>0.48777506112469438</v>
      </c>
      <c r="AH45">
        <v>0.5</v>
      </c>
      <c r="AI45">
        <v>0.49381188118811881</v>
      </c>
      <c r="AJ45">
        <v>409</v>
      </c>
      <c r="AK45">
        <v>0.95169804102079736</v>
      </c>
      <c r="AL45">
        <v>0.97555012224938875</v>
      </c>
      <c r="AM45">
        <v>0.96347648212254</v>
      </c>
      <c r="AN45">
        <v>409</v>
      </c>
    </row>
    <row r="46" spans="1:40" s="3" customFormat="1" x14ac:dyDescent="0.25">
      <c r="A46" s="2" t="s">
        <v>228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9.6795558929442985E-2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0.97376557934283503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</v>
      </c>
      <c r="S46" s="2"/>
      <c r="T46" s="2">
        <f>ROUND(SUM(T42:T45)/4,0)</f>
        <v>0</v>
      </c>
      <c r="U46" s="2">
        <f t="shared" ref="U46:W46" si="75">ROUND(SUM(U42:U45)/4,0)</f>
        <v>11</v>
      </c>
      <c r="V46" s="2">
        <f t="shared" si="75"/>
        <v>0</v>
      </c>
      <c r="W46" s="2">
        <f t="shared" si="75"/>
        <v>399</v>
      </c>
      <c r="X46" s="2">
        <f t="shared" ref="X46" si="76">SUM(X42:X45)/4</f>
        <v>0.97376557934283503</v>
      </c>
      <c r="Y46" s="2">
        <f t="shared" ref="Y46:Z46" si="77">SUM(Y42:Y45)/4</f>
        <v>1</v>
      </c>
      <c r="Z46" s="2">
        <f t="shared" si="77"/>
        <v>0.9867081655631571</v>
      </c>
      <c r="AA46" s="2">
        <f>AA45</f>
        <v>399</v>
      </c>
      <c r="AB46" s="2">
        <f t="shared" ref="AB46:AD46" si="78">SUM(AB42:AB45)/4</f>
        <v>0</v>
      </c>
      <c r="AC46" s="2">
        <f t="shared" si="78"/>
        <v>0</v>
      </c>
      <c r="AD46" s="2">
        <f t="shared" si="78"/>
        <v>0</v>
      </c>
      <c r="AE46" s="2">
        <f>AE45</f>
        <v>10</v>
      </c>
      <c r="AF46" s="2">
        <f t="shared" ref="AF46:AI46" si="79">SUM(AF42:AF45)/4</f>
        <v>0.97376557934283503</v>
      </c>
      <c r="AG46" s="2">
        <f t="shared" si="79"/>
        <v>0.48688278967141752</v>
      </c>
      <c r="AH46" s="2">
        <f t="shared" si="79"/>
        <v>0.5</v>
      </c>
      <c r="AI46" s="2">
        <f t="shared" si="79"/>
        <v>0.49335408278157855</v>
      </c>
      <c r="AJ46" s="2">
        <f>AJ45</f>
        <v>409</v>
      </c>
      <c r="AK46" s="2">
        <f t="shared" ref="AK46:AM46" si="80">SUM(AK42:AK45)/4</f>
        <v>0.94822046504401547</v>
      </c>
      <c r="AL46" s="2">
        <f t="shared" si="80"/>
        <v>0.97376557934283503</v>
      </c>
      <c r="AM46" s="2">
        <f t="shared" si="80"/>
        <v>0.96082299312251296</v>
      </c>
      <c r="AN46" s="2">
        <f>AN45</f>
        <v>409</v>
      </c>
    </row>
    <row r="47" spans="1:40" x14ac:dyDescent="0.25">
      <c r="A47">
        <v>1</v>
      </c>
      <c r="B47" s="1" t="s">
        <v>81</v>
      </c>
      <c r="C47" s="1" t="s">
        <v>82</v>
      </c>
      <c r="D47" s="1" t="s">
        <v>30</v>
      </c>
      <c r="E47">
        <v>1.5711784362792899E-2</v>
      </c>
      <c r="F47">
        <v>556</v>
      </c>
      <c r="G47">
        <v>417</v>
      </c>
      <c r="H47">
        <v>139</v>
      </c>
      <c r="I47">
        <v>0.91366906474820142</v>
      </c>
      <c r="J47">
        <v>0</v>
      </c>
      <c r="K47">
        <v>0</v>
      </c>
      <c r="L47">
        <v>0.91366906474820142</v>
      </c>
      <c r="M47">
        <v>0</v>
      </c>
      <c r="N47">
        <v>0</v>
      </c>
      <c r="O47">
        <v>1</v>
      </c>
      <c r="P47">
        <v>0</v>
      </c>
      <c r="Q47">
        <v>0</v>
      </c>
      <c r="R47">
        <v>0.95488721804511278</v>
      </c>
      <c r="S47" s="1" t="s">
        <v>83</v>
      </c>
      <c r="T47" s="1">
        <v>127</v>
      </c>
      <c r="U47" s="1">
        <v>0</v>
      </c>
      <c r="V47" s="1">
        <v>12</v>
      </c>
      <c r="W47" s="1">
        <v>0</v>
      </c>
      <c r="X47">
        <v>0</v>
      </c>
      <c r="Y47">
        <v>0</v>
      </c>
      <c r="Z47">
        <v>0</v>
      </c>
      <c r="AA47">
        <v>12</v>
      </c>
      <c r="AB47">
        <v>0.91366906474820142</v>
      </c>
      <c r="AC47">
        <v>1</v>
      </c>
      <c r="AD47">
        <v>0.95488721804511278</v>
      </c>
      <c r="AE47">
        <v>127</v>
      </c>
      <c r="AF47">
        <v>0.91366906474820142</v>
      </c>
      <c r="AG47">
        <v>0.45683453237410071</v>
      </c>
      <c r="AH47">
        <v>0.5</v>
      </c>
      <c r="AI47">
        <v>0.47744360902255628</v>
      </c>
      <c r="AJ47">
        <v>139</v>
      </c>
      <c r="AK47">
        <v>0.83479115987785302</v>
      </c>
      <c r="AL47">
        <v>0.91366906474820142</v>
      </c>
      <c r="AM47">
        <v>0.87245091145128995</v>
      </c>
      <c r="AN47">
        <v>139</v>
      </c>
    </row>
    <row r="48" spans="1:40" x14ac:dyDescent="0.25">
      <c r="A48">
        <v>2</v>
      </c>
      <c r="B48" s="1" t="s">
        <v>81</v>
      </c>
      <c r="C48" s="1" t="s">
        <v>82</v>
      </c>
      <c r="D48" s="1" t="s">
        <v>30</v>
      </c>
      <c r="E48">
        <v>1.5760183334350499E-2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0.91366906474820142</v>
      </c>
      <c r="M48">
        <v>0</v>
      </c>
      <c r="N48">
        <v>0</v>
      </c>
      <c r="O48">
        <v>1</v>
      </c>
      <c r="P48">
        <v>0</v>
      </c>
      <c r="Q48">
        <v>0</v>
      </c>
      <c r="R48">
        <v>0.95488721804511278</v>
      </c>
      <c r="S48" s="1" t="s">
        <v>83</v>
      </c>
      <c r="T48" s="1">
        <v>127</v>
      </c>
      <c r="U48" s="1">
        <v>0</v>
      </c>
      <c r="V48" s="1">
        <v>12</v>
      </c>
      <c r="W48" s="1">
        <v>0</v>
      </c>
      <c r="X48">
        <v>0</v>
      </c>
      <c r="Y48">
        <v>0</v>
      </c>
      <c r="Z48">
        <v>0</v>
      </c>
      <c r="AA48">
        <v>12</v>
      </c>
      <c r="AB48">
        <v>0.91366906474820142</v>
      </c>
      <c r="AC48">
        <v>1</v>
      </c>
      <c r="AD48">
        <v>0.95488721804511278</v>
      </c>
      <c r="AE48">
        <v>127</v>
      </c>
      <c r="AF48">
        <v>0.91366906474820142</v>
      </c>
      <c r="AG48">
        <v>0.45683453237410071</v>
      </c>
      <c r="AH48">
        <v>0.5</v>
      </c>
      <c r="AI48">
        <v>0.47744360902255628</v>
      </c>
      <c r="AJ48">
        <v>139</v>
      </c>
      <c r="AK48">
        <v>0.83479115987785302</v>
      </c>
      <c r="AL48">
        <v>0.91366906474820142</v>
      </c>
      <c r="AM48">
        <v>0.87245091145128995</v>
      </c>
      <c r="AN48">
        <v>139</v>
      </c>
    </row>
    <row r="49" spans="1:40" x14ac:dyDescent="0.25">
      <c r="A49">
        <v>3</v>
      </c>
      <c r="B49" s="1" t="s">
        <v>81</v>
      </c>
      <c r="C49" s="1" t="s">
        <v>82</v>
      </c>
      <c r="D49" s="1" t="s">
        <v>30</v>
      </c>
      <c r="E49">
        <v>1.5806436538696199E-2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0.90647482014388481</v>
      </c>
      <c r="M49">
        <v>0</v>
      </c>
      <c r="N49">
        <v>0</v>
      </c>
      <c r="O49">
        <v>1</v>
      </c>
      <c r="P49">
        <v>0</v>
      </c>
      <c r="Q49">
        <v>0</v>
      </c>
      <c r="R49">
        <v>0.95094339622641522</v>
      </c>
      <c r="S49" s="1" t="s">
        <v>84</v>
      </c>
      <c r="T49" s="1">
        <v>126</v>
      </c>
      <c r="U49" s="1">
        <v>0</v>
      </c>
      <c r="V49" s="1">
        <v>13</v>
      </c>
      <c r="W49" s="1">
        <v>0</v>
      </c>
      <c r="X49">
        <v>0</v>
      </c>
      <c r="Y49">
        <v>0</v>
      </c>
      <c r="Z49">
        <v>0</v>
      </c>
      <c r="AA49">
        <v>13</v>
      </c>
      <c r="AB49">
        <v>0.90647482014388481</v>
      </c>
      <c r="AC49">
        <v>1</v>
      </c>
      <c r="AD49">
        <v>0.95094339622641522</v>
      </c>
      <c r="AE49">
        <v>126</v>
      </c>
      <c r="AF49">
        <v>0.90647482014388481</v>
      </c>
      <c r="AG49">
        <v>0.4532374100719424</v>
      </c>
      <c r="AH49">
        <v>0.5</v>
      </c>
      <c r="AI49">
        <v>0.4754716981132075</v>
      </c>
      <c r="AJ49">
        <v>139</v>
      </c>
      <c r="AK49">
        <v>0.8216965995548885</v>
      </c>
      <c r="AL49">
        <v>0.90647482014388481</v>
      </c>
      <c r="AM49">
        <v>0.86200624406135473</v>
      </c>
      <c r="AN49">
        <v>139</v>
      </c>
    </row>
    <row r="50" spans="1:40" x14ac:dyDescent="0.25">
      <c r="A50">
        <v>4</v>
      </c>
      <c r="B50" s="1" t="s">
        <v>81</v>
      </c>
      <c r="C50" s="1" t="s">
        <v>82</v>
      </c>
      <c r="D50" s="1" t="s">
        <v>30</v>
      </c>
      <c r="E50">
        <v>1.5851497650146401E-2</v>
      </c>
      <c r="F50">
        <v>556</v>
      </c>
      <c r="G50">
        <v>417</v>
      </c>
      <c r="H50">
        <v>139</v>
      </c>
      <c r="I50">
        <v>0.90647482014388481</v>
      </c>
      <c r="J50">
        <v>0</v>
      </c>
      <c r="K50">
        <v>0</v>
      </c>
      <c r="L50">
        <v>0.90647482014388481</v>
      </c>
      <c r="M50">
        <v>0</v>
      </c>
      <c r="N50">
        <v>0</v>
      </c>
      <c r="O50">
        <v>1</v>
      </c>
      <c r="P50">
        <v>0</v>
      </c>
      <c r="Q50">
        <v>0</v>
      </c>
      <c r="R50">
        <v>0.95094339622641522</v>
      </c>
      <c r="S50" s="1" t="s">
        <v>84</v>
      </c>
      <c r="T50" s="1">
        <v>126</v>
      </c>
      <c r="U50" s="1">
        <v>0</v>
      </c>
      <c r="V50" s="1">
        <v>13</v>
      </c>
      <c r="W50" s="1">
        <v>0</v>
      </c>
      <c r="X50">
        <v>0</v>
      </c>
      <c r="Y50">
        <v>0</v>
      </c>
      <c r="Z50">
        <v>0</v>
      </c>
      <c r="AA50">
        <v>13</v>
      </c>
      <c r="AB50">
        <v>0.90647482014388481</v>
      </c>
      <c r="AC50">
        <v>1</v>
      </c>
      <c r="AD50">
        <v>0.95094339622641522</v>
      </c>
      <c r="AE50">
        <v>126</v>
      </c>
      <c r="AF50">
        <v>0.90647482014388481</v>
      </c>
      <c r="AG50">
        <v>0.4532374100719424</v>
      </c>
      <c r="AH50">
        <v>0.5</v>
      </c>
      <c r="AI50">
        <v>0.4754716981132075</v>
      </c>
      <c r="AJ50">
        <v>139</v>
      </c>
      <c r="AK50">
        <v>0.8216965995548885</v>
      </c>
      <c r="AL50">
        <v>0.90647482014388481</v>
      </c>
      <c r="AM50">
        <v>0.86200624406135473</v>
      </c>
      <c r="AN50">
        <v>139</v>
      </c>
    </row>
    <row r="51" spans="1:40" s="3" customFormat="1" x14ac:dyDescent="0.25">
      <c r="A51" s="2" t="s">
        <v>228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6.3129901885985995E-2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0.91007194244604306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0.91007194244604306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1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0.952915307135764</v>
      </c>
      <c r="S51" s="2"/>
      <c r="T51" s="2">
        <f>ROUND(SUM(T47:T50)/4,0)</f>
        <v>127</v>
      </c>
      <c r="U51" s="2">
        <f t="shared" ref="U51:W51" si="84">ROUND(SUM(U47:U50)/4,0)</f>
        <v>0</v>
      </c>
      <c r="V51" s="2">
        <f t="shared" si="84"/>
        <v>13</v>
      </c>
      <c r="W51" s="2">
        <f t="shared" si="84"/>
        <v>0</v>
      </c>
      <c r="X51" s="2">
        <f t="shared" ref="X51" si="85">SUM(X47:X50)/4</f>
        <v>0</v>
      </c>
      <c r="Y51" s="2">
        <f t="shared" ref="Y51:Z51" si="86">SUM(Y47:Y50)/4</f>
        <v>0</v>
      </c>
      <c r="Z51" s="2">
        <f t="shared" si="86"/>
        <v>0</v>
      </c>
      <c r="AA51" s="2">
        <f>AA50</f>
        <v>13</v>
      </c>
      <c r="AB51" s="2">
        <f t="shared" ref="AB51:AD51" si="87">SUM(AB47:AB50)/4</f>
        <v>0.91007194244604306</v>
      </c>
      <c r="AC51" s="2">
        <f t="shared" si="87"/>
        <v>1</v>
      </c>
      <c r="AD51" s="2">
        <f t="shared" si="87"/>
        <v>0.952915307135764</v>
      </c>
      <c r="AE51" s="2">
        <f>AE50</f>
        <v>126</v>
      </c>
      <c r="AF51" s="2">
        <f t="shared" ref="AF51:AI51" si="88">SUM(AF47:AF50)/4</f>
        <v>0.91007194244604306</v>
      </c>
      <c r="AG51" s="2">
        <f t="shared" si="88"/>
        <v>0.45503597122302153</v>
      </c>
      <c r="AH51" s="2">
        <f t="shared" si="88"/>
        <v>0.5</v>
      </c>
      <c r="AI51" s="2">
        <f t="shared" si="88"/>
        <v>0.47645765356788189</v>
      </c>
      <c r="AJ51" s="2">
        <f>AJ50</f>
        <v>139</v>
      </c>
      <c r="AK51" s="2">
        <f t="shared" ref="AK51:AM51" si="89">SUM(AK47:AK50)/4</f>
        <v>0.82824387971637081</v>
      </c>
      <c r="AL51" s="2">
        <f t="shared" si="89"/>
        <v>0.91007194244604306</v>
      </c>
      <c r="AM51" s="2">
        <f t="shared" si="89"/>
        <v>0.86722857775632234</v>
      </c>
      <c r="AN51" s="2">
        <f>AN50</f>
        <v>139</v>
      </c>
    </row>
    <row r="52" spans="1:40" x14ac:dyDescent="0.25">
      <c r="A52">
        <v>1</v>
      </c>
      <c r="B52" s="1" t="s">
        <v>85</v>
      </c>
      <c r="C52" s="1" t="s">
        <v>86</v>
      </c>
      <c r="D52" s="1" t="s">
        <v>30</v>
      </c>
      <c r="E52">
        <v>1.6647577285766602E-2</v>
      </c>
      <c r="F52">
        <v>1008</v>
      </c>
      <c r="G52">
        <v>756</v>
      </c>
      <c r="H52">
        <v>252</v>
      </c>
      <c r="I52">
        <v>0.74206349206349209</v>
      </c>
      <c r="J52">
        <v>0</v>
      </c>
      <c r="K52">
        <v>0</v>
      </c>
      <c r="L52">
        <v>0.74568965517241381</v>
      </c>
      <c r="M52">
        <v>0</v>
      </c>
      <c r="N52">
        <v>0</v>
      </c>
      <c r="O52">
        <v>0.96648044692737445</v>
      </c>
      <c r="P52">
        <v>0</v>
      </c>
      <c r="Q52">
        <v>0</v>
      </c>
      <c r="R52">
        <v>0.84184914841849157</v>
      </c>
      <c r="S52" s="1" t="s">
        <v>87</v>
      </c>
      <c r="T52" s="1">
        <v>173</v>
      </c>
      <c r="U52" s="1">
        <v>6</v>
      </c>
      <c r="V52" s="1">
        <v>59</v>
      </c>
      <c r="W52" s="1">
        <v>14</v>
      </c>
      <c r="X52">
        <v>0.7</v>
      </c>
      <c r="Y52">
        <v>0.19178082191780821</v>
      </c>
      <c r="Z52">
        <v>0.3010752688172042</v>
      </c>
      <c r="AA52">
        <v>73</v>
      </c>
      <c r="AB52">
        <v>0.74568965517241381</v>
      </c>
      <c r="AC52">
        <v>0.96648044692737445</v>
      </c>
      <c r="AD52">
        <v>0.84184914841849157</v>
      </c>
      <c r="AE52">
        <v>179</v>
      </c>
      <c r="AF52">
        <v>0.74206349206349209</v>
      </c>
      <c r="AG52">
        <v>0.72284482758620694</v>
      </c>
      <c r="AH52">
        <v>0.57913063442259127</v>
      </c>
      <c r="AI52">
        <v>0.57146220861784791</v>
      </c>
      <c r="AJ52">
        <v>252</v>
      </c>
      <c r="AK52">
        <v>0.7324541598248494</v>
      </c>
      <c r="AL52">
        <v>0.74206349206349209</v>
      </c>
      <c r="AM52">
        <v>0.68519639758161077</v>
      </c>
      <c r="AN52">
        <v>252</v>
      </c>
    </row>
    <row r="53" spans="1:40" x14ac:dyDescent="0.25">
      <c r="A53">
        <v>2</v>
      </c>
      <c r="B53" s="1" t="s">
        <v>85</v>
      </c>
      <c r="C53" s="1" t="s">
        <v>86</v>
      </c>
      <c r="D53" s="1" t="s">
        <v>30</v>
      </c>
      <c r="E53">
        <v>1.6910314559936499E-2</v>
      </c>
      <c r="F53">
        <v>1008</v>
      </c>
      <c r="G53">
        <v>756</v>
      </c>
      <c r="H53">
        <v>252</v>
      </c>
      <c r="I53">
        <v>0.76190476190476186</v>
      </c>
      <c r="J53">
        <v>0</v>
      </c>
      <c r="K53">
        <v>0</v>
      </c>
      <c r="L53">
        <v>0.77168949771689499</v>
      </c>
      <c r="M53">
        <v>0</v>
      </c>
      <c r="N53">
        <v>0</v>
      </c>
      <c r="O53">
        <v>0.94413407821229045</v>
      </c>
      <c r="P53">
        <v>0</v>
      </c>
      <c r="Q53">
        <v>0</v>
      </c>
      <c r="R53">
        <v>0.8492462311557788</v>
      </c>
      <c r="S53" s="1" t="s">
        <v>88</v>
      </c>
      <c r="T53" s="1">
        <v>169</v>
      </c>
      <c r="U53" s="1">
        <v>10</v>
      </c>
      <c r="V53" s="1">
        <v>50</v>
      </c>
      <c r="W53" s="1">
        <v>23</v>
      </c>
      <c r="X53">
        <v>0.69696969696969702</v>
      </c>
      <c r="Y53">
        <v>0.31506849315068491</v>
      </c>
      <c r="Z53">
        <v>0.43396226415094341</v>
      </c>
      <c r="AA53">
        <v>73</v>
      </c>
      <c r="AB53">
        <v>0.77168949771689499</v>
      </c>
      <c r="AC53">
        <v>0.94413407821229045</v>
      </c>
      <c r="AD53">
        <v>0.8492462311557788</v>
      </c>
      <c r="AE53">
        <v>179</v>
      </c>
      <c r="AF53">
        <v>0.76190476190476186</v>
      </c>
      <c r="AG53">
        <v>0.73432959734329595</v>
      </c>
      <c r="AH53">
        <v>0.62960128568148765</v>
      </c>
      <c r="AI53">
        <v>0.6416042476533611</v>
      </c>
      <c r="AJ53">
        <v>252</v>
      </c>
      <c r="AK53">
        <v>0.7500444760718733</v>
      </c>
      <c r="AL53">
        <v>0.76190476190476186</v>
      </c>
      <c r="AM53">
        <v>0.72894571690437804</v>
      </c>
      <c r="AN53">
        <v>252</v>
      </c>
    </row>
    <row r="54" spans="1:40" x14ac:dyDescent="0.25">
      <c r="A54">
        <v>3</v>
      </c>
      <c r="B54" s="1" t="s">
        <v>85</v>
      </c>
      <c r="C54" s="1" t="s">
        <v>86</v>
      </c>
      <c r="D54" s="1" t="s">
        <v>30</v>
      </c>
      <c r="E54">
        <v>1.68278217315673E-2</v>
      </c>
      <c r="F54">
        <v>1008</v>
      </c>
      <c r="G54">
        <v>756</v>
      </c>
      <c r="H54">
        <v>252</v>
      </c>
      <c r="I54">
        <v>0.71031746031746035</v>
      </c>
      <c r="J54">
        <v>0</v>
      </c>
      <c r="K54">
        <v>0</v>
      </c>
      <c r="L54">
        <v>0.73777777777777775</v>
      </c>
      <c r="M54">
        <v>0</v>
      </c>
      <c r="N54">
        <v>0</v>
      </c>
      <c r="O54">
        <v>0.92222222222222239</v>
      </c>
      <c r="P54">
        <v>0</v>
      </c>
      <c r="Q54">
        <v>0</v>
      </c>
      <c r="R54">
        <v>0.81975308641975297</v>
      </c>
      <c r="S54" s="1" t="s">
        <v>89</v>
      </c>
      <c r="T54" s="1">
        <v>166</v>
      </c>
      <c r="U54" s="1">
        <v>14</v>
      </c>
      <c r="V54" s="1">
        <v>59</v>
      </c>
      <c r="W54" s="1">
        <v>13</v>
      </c>
      <c r="X54">
        <v>0.4814814814814814</v>
      </c>
      <c r="Y54">
        <v>0.1805555555555555</v>
      </c>
      <c r="Z54">
        <v>0.2626262626262626</v>
      </c>
      <c r="AA54">
        <v>72</v>
      </c>
      <c r="AB54">
        <v>0.73777777777777775</v>
      </c>
      <c r="AC54">
        <v>0.92222222222222239</v>
      </c>
      <c r="AD54">
        <v>0.81975308641975297</v>
      </c>
      <c r="AE54">
        <v>180</v>
      </c>
      <c r="AF54">
        <v>0.71031746031746035</v>
      </c>
      <c r="AG54">
        <v>0.60962962962962963</v>
      </c>
      <c r="AH54">
        <v>0.55138888888888893</v>
      </c>
      <c r="AI54">
        <v>0.54118967452300781</v>
      </c>
      <c r="AJ54">
        <v>252</v>
      </c>
      <c r="AK54">
        <v>0.66455026455026445</v>
      </c>
      <c r="AL54">
        <v>0.71031746031746035</v>
      </c>
      <c r="AM54">
        <v>0.66057399390732718</v>
      </c>
      <c r="AN54">
        <v>252</v>
      </c>
    </row>
    <row r="55" spans="1:40" x14ac:dyDescent="0.25">
      <c r="A55">
        <v>4</v>
      </c>
      <c r="B55" s="1" t="s">
        <v>85</v>
      </c>
      <c r="C55" s="1" t="s">
        <v>86</v>
      </c>
      <c r="D55" s="1" t="s">
        <v>30</v>
      </c>
      <c r="E55">
        <v>1.7392873764037999E-2</v>
      </c>
      <c r="F55">
        <v>1008</v>
      </c>
      <c r="G55">
        <v>756</v>
      </c>
      <c r="H55">
        <v>252</v>
      </c>
      <c r="I55">
        <v>0.73015873015873012</v>
      </c>
      <c r="J55">
        <v>0</v>
      </c>
      <c r="K55">
        <v>0</v>
      </c>
      <c r="L55">
        <v>0.75454545454545452</v>
      </c>
      <c r="M55">
        <v>0</v>
      </c>
      <c r="N55">
        <v>0</v>
      </c>
      <c r="O55">
        <v>0.92222222222222239</v>
      </c>
      <c r="P55">
        <v>0</v>
      </c>
      <c r="Q55">
        <v>0</v>
      </c>
      <c r="R55">
        <v>0.83</v>
      </c>
      <c r="S55" s="1" t="s">
        <v>90</v>
      </c>
      <c r="T55" s="1">
        <v>166</v>
      </c>
      <c r="U55" s="1">
        <v>14</v>
      </c>
      <c r="V55" s="1">
        <v>54</v>
      </c>
      <c r="W55" s="1">
        <v>18</v>
      </c>
      <c r="X55">
        <v>0.5625</v>
      </c>
      <c r="Y55">
        <v>0.25</v>
      </c>
      <c r="Z55">
        <v>0.34615384615384609</v>
      </c>
      <c r="AA55">
        <v>72</v>
      </c>
      <c r="AB55">
        <v>0.75454545454545452</v>
      </c>
      <c r="AC55">
        <v>0.92222222222222239</v>
      </c>
      <c r="AD55">
        <v>0.83</v>
      </c>
      <c r="AE55">
        <v>180</v>
      </c>
      <c r="AF55">
        <v>0.73015873015873012</v>
      </c>
      <c r="AG55">
        <v>0.6585227272727272</v>
      </c>
      <c r="AH55">
        <v>0.58611111111111114</v>
      </c>
      <c r="AI55">
        <v>0.58807692307692305</v>
      </c>
      <c r="AJ55">
        <v>252</v>
      </c>
      <c r="AK55">
        <v>0.69967532467532467</v>
      </c>
      <c r="AL55">
        <v>0.73015873015873012</v>
      </c>
      <c r="AM55">
        <v>0.69175824175824185</v>
      </c>
      <c r="AN55">
        <v>252</v>
      </c>
    </row>
    <row r="56" spans="1:40" s="3" customFormat="1" x14ac:dyDescent="0.25">
      <c r="A56" s="2" t="s">
        <v>228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6.7778587341308399E-2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0.73611111111111116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0.75242559630313521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0.93876474239602747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0.83521211649850591</v>
      </c>
      <c r="S56" s="2"/>
      <c r="T56" s="2">
        <f>ROUND(SUM(T52:T55)/4,0)</f>
        <v>169</v>
      </c>
      <c r="U56" s="2">
        <f t="shared" ref="U56:W56" si="93">ROUND(SUM(U52:U55)/4,0)</f>
        <v>11</v>
      </c>
      <c r="V56" s="2">
        <f t="shared" si="93"/>
        <v>56</v>
      </c>
      <c r="W56" s="2">
        <f t="shared" si="93"/>
        <v>17</v>
      </c>
      <c r="X56" s="2">
        <f t="shared" ref="X56" si="94">SUM(X52:X55)/4</f>
        <v>0.61023779461279459</v>
      </c>
      <c r="Y56" s="2">
        <f t="shared" ref="Y56:Z56" si="95">SUM(Y52:Y55)/4</f>
        <v>0.23435121765601216</v>
      </c>
      <c r="Z56" s="2">
        <f t="shared" si="95"/>
        <v>0.33595441043706403</v>
      </c>
      <c r="AA56" s="2">
        <f>AA55</f>
        <v>72</v>
      </c>
      <c r="AB56" s="2">
        <f t="shared" ref="AB56:AD56" si="96">SUM(AB52:AB55)/4</f>
        <v>0.75242559630313521</v>
      </c>
      <c r="AC56" s="2">
        <f t="shared" si="96"/>
        <v>0.93876474239602747</v>
      </c>
      <c r="AD56" s="2">
        <f t="shared" si="96"/>
        <v>0.83521211649850591</v>
      </c>
      <c r="AE56" s="2">
        <f>AE55</f>
        <v>180</v>
      </c>
      <c r="AF56" s="2">
        <f t="shared" ref="AF56:AI56" si="97">SUM(AF52:AF55)/4</f>
        <v>0.73611111111111116</v>
      </c>
      <c r="AG56" s="2">
        <f t="shared" si="97"/>
        <v>0.6813316954579649</v>
      </c>
      <c r="AH56" s="2">
        <f t="shared" si="97"/>
        <v>0.58655798002601978</v>
      </c>
      <c r="AI56" s="2">
        <f t="shared" si="97"/>
        <v>0.585583263467785</v>
      </c>
      <c r="AJ56" s="2">
        <f>AJ55</f>
        <v>252</v>
      </c>
      <c r="AK56" s="2">
        <f t="shared" ref="AK56:AM56" si="98">SUM(AK52:AK55)/4</f>
        <v>0.71168105628057798</v>
      </c>
      <c r="AL56" s="2">
        <f t="shared" si="98"/>
        <v>0.73611111111111116</v>
      </c>
      <c r="AM56" s="2">
        <f t="shared" si="98"/>
        <v>0.69161858753788952</v>
      </c>
      <c r="AN56" s="2">
        <f>AN55</f>
        <v>252</v>
      </c>
    </row>
    <row r="57" spans="1:40" x14ac:dyDescent="0.25">
      <c r="A57">
        <v>1</v>
      </c>
      <c r="B57" s="1" t="s">
        <v>91</v>
      </c>
      <c r="C57" s="1" t="s">
        <v>92</v>
      </c>
      <c r="D57" s="1" t="s">
        <v>30</v>
      </c>
      <c r="E57">
        <v>1.9718885421752898E-2</v>
      </c>
      <c r="F57">
        <v>2820</v>
      </c>
      <c r="G57">
        <v>2115</v>
      </c>
      <c r="H57">
        <v>705</v>
      </c>
      <c r="I57">
        <v>0.70638297872340428</v>
      </c>
      <c r="J57">
        <v>0</v>
      </c>
      <c r="K57">
        <v>0</v>
      </c>
      <c r="L57">
        <v>0.70467289719626169</v>
      </c>
      <c r="M57">
        <v>0</v>
      </c>
      <c r="N57">
        <v>0</v>
      </c>
      <c r="O57">
        <v>0.88497652582159625</v>
      </c>
      <c r="P57">
        <v>0</v>
      </c>
      <c r="Q57">
        <v>0</v>
      </c>
      <c r="R57">
        <v>0.78459937565036419</v>
      </c>
      <c r="S57" s="1" t="s">
        <v>93</v>
      </c>
      <c r="T57" s="1">
        <v>377</v>
      </c>
      <c r="U57" s="1">
        <v>49</v>
      </c>
      <c r="V57" s="1">
        <v>158</v>
      </c>
      <c r="W57" s="1">
        <v>121</v>
      </c>
      <c r="X57">
        <v>0.71176470588235297</v>
      </c>
      <c r="Y57">
        <v>0.43369175627240142</v>
      </c>
      <c r="Z57">
        <v>0.53897550111358583</v>
      </c>
      <c r="AA57">
        <v>279</v>
      </c>
      <c r="AB57">
        <v>0.70467289719626169</v>
      </c>
      <c r="AC57">
        <v>0.88497652582159625</v>
      </c>
      <c r="AD57">
        <v>0.78459937565036419</v>
      </c>
      <c r="AE57">
        <v>426</v>
      </c>
      <c r="AF57">
        <v>0.70638297872340428</v>
      </c>
      <c r="AG57">
        <v>0.70821880153930739</v>
      </c>
      <c r="AH57">
        <v>0.65933414104699883</v>
      </c>
      <c r="AI57">
        <v>0.66178743838197507</v>
      </c>
      <c r="AJ57">
        <v>705</v>
      </c>
      <c r="AK57">
        <v>0.70747944276139563</v>
      </c>
      <c r="AL57">
        <v>0.70638297872340428</v>
      </c>
      <c r="AM57">
        <v>0.68739503381240508</v>
      </c>
      <c r="AN57">
        <v>705</v>
      </c>
    </row>
    <row r="58" spans="1:40" x14ac:dyDescent="0.25">
      <c r="A58">
        <v>2</v>
      </c>
      <c r="B58" s="1" t="s">
        <v>91</v>
      </c>
      <c r="C58" s="1" t="s">
        <v>92</v>
      </c>
      <c r="D58" s="1" t="s">
        <v>30</v>
      </c>
      <c r="E58">
        <v>1.89714431762695E-2</v>
      </c>
      <c r="F58">
        <v>2820</v>
      </c>
      <c r="G58">
        <v>2115</v>
      </c>
      <c r="H58">
        <v>705</v>
      </c>
      <c r="I58">
        <v>0.70780141843971633</v>
      </c>
      <c r="J58">
        <v>0</v>
      </c>
      <c r="K58">
        <v>0</v>
      </c>
      <c r="L58">
        <v>0.70220588235294112</v>
      </c>
      <c r="M58">
        <v>0</v>
      </c>
      <c r="N58">
        <v>0</v>
      </c>
      <c r="O58">
        <v>0.89671361502347413</v>
      </c>
      <c r="P58">
        <v>0</v>
      </c>
      <c r="Q58">
        <v>0</v>
      </c>
      <c r="R58">
        <v>0.78762886597938142</v>
      </c>
      <c r="S58" s="1" t="s">
        <v>94</v>
      </c>
      <c r="T58" s="1">
        <v>382</v>
      </c>
      <c r="U58" s="1">
        <v>44</v>
      </c>
      <c r="V58" s="1">
        <v>162</v>
      </c>
      <c r="W58" s="1">
        <v>117</v>
      </c>
      <c r="X58">
        <v>0.72670807453416153</v>
      </c>
      <c r="Y58">
        <v>0.41935483870967738</v>
      </c>
      <c r="Z58">
        <v>0.53181818181818186</v>
      </c>
      <c r="AA58">
        <v>279</v>
      </c>
      <c r="AB58">
        <v>0.70220588235294112</v>
      </c>
      <c r="AC58">
        <v>0.89671361502347413</v>
      </c>
      <c r="AD58">
        <v>0.78762886597938142</v>
      </c>
      <c r="AE58">
        <v>426</v>
      </c>
      <c r="AF58">
        <v>0.70780141843971633</v>
      </c>
      <c r="AG58">
        <v>0.71445697844355127</v>
      </c>
      <c r="AH58">
        <v>0.65803422686657576</v>
      </c>
      <c r="AI58">
        <v>0.65972352389878164</v>
      </c>
      <c r="AJ58">
        <v>705</v>
      </c>
      <c r="AK58">
        <v>0.71190249457784971</v>
      </c>
      <c r="AL58">
        <v>0.70780141843971633</v>
      </c>
      <c r="AM58">
        <v>0.68639314841771515</v>
      </c>
      <c r="AN58">
        <v>705</v>
      </c>
    </row>
    <row r="59" spans="1:40" x14ac:dyDescent="0.25">
      <c r="A59">
        <v>3</v>
      </c>
      <c r="B59" s="1" t="s">
        <v>91</v>
      </c>
      <c r="C59" s="1" t="s">
        <v>92</v>
      </c>
      <c r="D59" s="1" t="s">
        <v>30</v>
      </c>
      <c r="E59">
        <v>1.8689870834350499E-2</v>
      </c>
      <c r="F59">
        <v>2820</v>
      </c>
      <c r="G59">
        <v>2115</v>
      </c>
      <c r="H59">
        <v>705</v>
      </c>
      <c r="I59">
        <v>0.72765957446808516</v>
      </c>
      <c r="J59">
        <v>0</v>
      </c>
      <c r="K59">
        <v>0</v>
      </c>
      <c r="L59">
        <v>0.7191011235955056</v>
      </c>
      <c r="M59">
        <v>0</v>
      </c>
      <c r="N59">
        <v>0</v>
      </c>
      <c r="O59">
        <v>0.90140845070422537</v>
      </c>
      <c r="P59">
        <v>0</v>
      </c>
      <c r="Q59">
        <v>0</v>
      </c>
      <c r="R59">
        <v>0.8</v>
      </c>
      <c r="S59" s="1" t="s">
        <v>95</v>
      </c>
      <c r="T59" s="1">
        <v>384</v>
      </c>
      <c r="U59" s="1">
        <v>42</v>
      </c>
      <c r="V59" s="1">
        <v>150</v>
      </c>
      <c r="W59" s="1">
        <v>129</v>
      </c>
      <c r="X59">
        <v>0.75438596491228072</v>
      </c>
      <c r="Y59">
        <v>0.46236559139784938</v>
      </c>
      <c r="Z59">
        <v>0.57333333333333336</v>
      </c>
      <c r="AA59">
        <v>279</v>
      </c>
      <c r="AB59">
        <v>0.7191011235955056</v>
      </c>
      <c r="AC59">
        <v>0.90140845070422537</v>
      </c>
      <c r="AD59">
        <v>0.8</v>
      </c>
      <c r="AE59">
        <v>426</v>
      </c>
      <c r="AF59">
        <v>0.72765957446808516</v>
      </c>
      <c r="AG59">
        <v>0.73674354425389321</v>
      </c>
      <c r="AH59">
        <v>0.68188702105103738</v>
      </c>
      <c r="AI59">
        <v>0.68666666666666676</v>
      </c>
      <c r="AJ59">
        <v>705</v>
      </c>
      <c r="AK59">
        <v>0.73306491186129319</v>
      </c>
      <c r="AL59">
        <v>0.72765957446808516</v>
      </c>
      <c r="AM59">
        <v>0.71029787234042552</v>
      </c>
      <c r="AN59">
        <v>705</v>
      </c>
    </row>
    <row r="60" spans="1:40" x14ac:dyDescent="0.25">
      <c r="A60">
        <v>4</v>
      </c>
      <c r="B60" s="1" t="s">
        <v>91</v>
      </c>
      <c r="C60" s="1" t="s">
        <v>92</v>
      </c>
      <c r="D60" s="1" t="s">
        <v>30</v>
      </c>
      <c r="E60">
        <v>1.86946392059326E-2</v>
      </c>
      <c r="F60">
        <v>2820</v>
      </c>
      <c r="G60">
        <v>2115</v>
      </c>
      <c r="H60">
        <v>705</v>
      </c>
      <c r="I60">
        <v>0.72056737588652486</v>
      </c>
      <c r="J60">
        <v>0</v>
      </c>
      <c r="K60">
        <v>0</v>
      </c>
      <c r="L60">
        <v>0.7142857142857143</v>
      </c>
      <c r="M60">
        <v>0</v>
      </c>
      <c r="N60">
        <v>0</v>
      </c>
      <c r="O60">
        <v>0.89411764705882357</v>
      </c>
      <c r="P60">
        <v>0</v>
      </c>
      <c r="Q60">
        <v>0</v>
      </c>
      <c r="R60">
        <v>0.79414838035527691</v>
      </c>
      <c r="S60" s="1" t="s">
        <v>96</v>
      </c>
      <c r="T60" s="1">
        <v>380</v>
      </c>
      <c r="U60" s="1">
        <v>45</v>
      </c>
      <c r="V60" s="1">
        <v>152</v>
      </c>
      <c r="W60" s="1">
        <v>128</v>
      </c>
      <c r="X60">
        <v>0.73988439306358378</v>
      </c>
      <c r="Y60">
        <v>0.45714285714285707</v>
      </c>
      <c r="Z60">
        <v>0.5651214128035319</v>
      </c>
      <c r="AA60">
        <v>280</v>
      </c>
      <c r="AB60">
        <v>0.7142857142857143</v>
      </c>
      <c r="AC60">
        <v>0.89411764705882357</v>
      </c>
      <c r="AD60">
        <v>0.79414838035527691</v>
      </c>
      <c r="AE60">
        <v>425</v>
      </c>
      <c r="AF60">
        <v>0.72056737588652486</v>
      </c>
      <c r="AG60">
        <v>0.72708505367464904</v>
      </c>
      <c r="AH60">
        <v>0.67563025210084038</v>
      </c>
      <c r="AI60">
        <v>0.67963489657940435</v>
      </c>
      <c r="AJ60">
        <v>705</v>
      </c>
      <c r="AK60">
        <v>0.72445256543153469</v>
      </c>
      <c r="AL60">
        <v>0.72056737588652486</v>
      </c>
      <c r="AM60">
        <v>0.70318731522834277</v>
      </c>
      <c r="AN60">
        <v>705</v>
      </c>
    </row>
    <row r="61" spans="1:40" s="3" customFormat="1" x14ac:dyDescent="0.25">
      <c r="A61" s="2" t="s">
        <v>228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7.6074838638305498E-2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0.71560283687943271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0.71006640435760571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0.89430405965202986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0.79159415549625556</v>
      </c>
      <c r="S61" s="2"/>
      <c r="T61" s="2">
        <f>ROUND(SUM(T57:T60)/4,0)</f>
        <v>381</v>
      </c>
      <c r="U61" s="2">
        <f t="shared" ref="U61:W61" si="102">ROUND(SUM(U57:U60)/4,0)</f>
        <v>45</v>
      </c>
      <c r="V61" s="2">
        <f t="shared" si="102"/>
        <v>156</v>
      </c>
      <c r="W61" s="2">
        <f t="shared" si="102"/>
        <v>124</v>
      </c>
      <c r="X61" s="2">
        <f t="shared" ref="X61" si="103">SUM(X57:X60)/4</f>
        <v>0.7331857845980948</v>
      </c>
      <c r="Y61" s="2">
        <f t="shared" ref="Y61:Z61" si="104">SUM(Y57:Y60)/4</f>
        <v>0.44313876088069631</v>
      </c>
      <c r="Z61" s="2">
        <f t="shared" si="104"/>
        <v>0.55231210726715818</v>
      </c>
      <c r="AA61" s="2">
        <f>AA60</f>
        <v>280</v>
      </c>
      <c r="AB61" s="2">
        <f t="shared" ref="AB61:AD61" si="105">SUM(AB57:AB60)/4</f>
        <v>0.71006640435760571</v>
      </c>
      <c r="AC61" s="2">
        <f t="shared" si="105"/>
        <v>0.89430405965202986</v>
      </c>
      <c r="AD61" s="2">
        <f t="shared" si="105"/>
        <v>0.79159415549625556</v>
      </c>
      <c r="AE61" s="2">
        <f>AE60</f>
        <v>425</v>
      </c>
      <c r="AF61" s="2">
        <f t="shared" ref="AF61:AI61" si="106">SUM(AF57:AF60)/4</f>
        <v>0.71560283687943271</v>
      </c>
      <c r="AG61" s="2">
        <f t="shared" si="106"/>
        <v>0.7216260944778502</v>
      </c>
      <c r="AH61" s="2">
        <f t="shared" si="106"/>
        <v>0.668721410266363</v>
      </c>
      <c r="AI61" s="2">
        <f t="shared" si="106"/>
        <v>0.67195313138170709</v>
      </c>
      <c r="AJ61" s="2">
        <f>AJ60</f>
        <v>705</v>
      </c>
      <c r="AK61" s="2">
        <f t="shared" ref="AK61:AM61" si="107">SUM(AK57:AK60)/4</f>
        <v>0.71922485365801836</v>
      </c>
      <c r="AL61" s="2">
        <f t="shared" si="107"/>
        <v>0.71560283687943271</v>
      </c>
      <c r="AM61" s="2">
        <f t="shared" si="107"/>
        <v>0.69681834244972207</v>
      </c>
      <c r="AN61" s="2">
        <f>AN60</f>
        <v>705</v>
      </c>
    </row>
    <row r="62" spans="1:40" x14ac:dyDescent="0.25">
      <c r="A62">
        <v>1</v>
      </c>
      <c r="B62" s="1" t="s">
        <v>97</v>
      </c>
      <c r="C62" s="1" t="s">
        <v>98</v>
      </c>
      <c r="D62" s="1" t="s">
        <v>30</v>
      </c>
      <c r="E62">
        <v>3.4254789352416902E-2</v>
      </c>
      <c r="F62">
        <v>4859</v>
      </c>
      <c r="G62">
        <v>3644</v>
      </c>
      <c r="H62">
        <v>1215</v>
      </c>
      <c r="I62">
        <v>0.73086419753086418</v>
      </c>
      <c r="J62">
        <v>0</v>
      </c>
      <c r="K62">
        <v>0</v>
      </c>
      <c r="L62">
        <v>0.74781765276430645</v>
      </c>
      <c r="M62">
        <v>0</v>
      </c>
      <c r="N62">
        <v>0</v>
      </c>
      <c r="O62">
        <v>0.92004773269689721</v>
      </c>
      <c r="P62">
        <v>0</v>
      </c>
      <c r="Q62">
        <v>0</v>
      </c>
      <c r="R62">
        <v>0.8250401284109149</v>
      </c>
      <c r="S62" s="1" t="s">
        <v>99</v>
      </c>
      <c r="T62" s="1">
        <v>771</v>
      </c>
      <c r="U62" s="1">
        <v>67</v>
      </c>
      <c r="V62" s="1">
        <v>260</v>
      </c>
      <c r="W62" s="1">
        <v>117</v>
      </c>
      <c r="X62">
        <v>0.63586956521739135</v>
      </c>
      <c r="Y62">
        <v>0.31034482758620691</v>
      </c>
      <c r="Z62">
        <v>0.4171122994652407</v>
      </c>
      <c r="AA62">
        <v>377</v>
      </c>
      <c r="AB62">
        <v>0.74781765276430645</v>
      </c>
      <c r="AC62">
        <v>0.92004773269689721</v>
      </c>
      <c r="AD62">
        <v>0.8250401284109149</v>
      </c>
      <c r="AE62">
        <v>838</v>
      </c>
      <c r="AF62">
        <v>0.73086419753086418</v>
      </c>
      <c r="AG62">
        <v>0.69184360899084885</v>
      </c>
      <c r="AH62">
        <v>0.61519628014155214</v>
      </c>
      <c r="AI62">
        <v>0.62107621393807777</v>
      </c>
      <c r="AJ62">
        <v>1215</v>
      </c>
      <c r="AK62">
        <v>0.71308149720448177</v>
      </c>
      <c r="AL62">
        <v>0.73086419753086418</v>
      </c>
      <c r="AM62">
        <v>0.69846499136357398</v>
      </c>
      <c r="AN62">
        <v>1215</v>
      </c>
    </row>
    <row r="63" spans="1:40" x14ac:dyDescent="0.25">
      <c r="A63">
        <v>2</v>
      </c>
      <c r="B63" s="1" t="s">
        <v>97</v>
      </c>
      <c r="C63" s="1" t="s">
        <v>98</v>
      </c>
      <c r="D63" s="1" t="s">
        <v>30</v>
      </c>
      <c r="E63">
        <v>3.3609390258789E-2</v>
      </c>
      <c r="F63">
        <v>4859</v>
      </c>
      <c r="G63">
        <v>3644</v>
      </c>
      <c r="H63">
        <v>1215</v>
      </c>
      <c r="I63">
        <v>0.74979423868312756</v>
      </c>
      <c r="J63">
        <v>0</v>
      </c>
      <c r="K63">
        <v>0</v>
      </c>
      <c r="L63">
        <v>0.7673019057171514</v>
      </c>
      <c r="M63">
        <v>0</v>
      </c>
      <c r="N63">
        <v>0</v>
      </c>
      <c r="O63">
        <v>0.91397849462365599</v>
      </c>
      <c r="P63">
        <v>0</v>
      </c>
      <c r="Q63">
        <v>0</v>
      </c>
      <c r="R63">
        <v>0.83424209378407854</v>
      </c>
      <c r="S63" s="1" t="s">
        <v>100</v>
      </c>
      <c r="T63" s="1">
        <v>765</v>
      </c>
      <c r="U63" s="1">
        <v>72</v>
      </c>
      <c r="V63" s="1">
        <v>232</v>
      </c>
      <c r="W63" s="1">
        <v>146</v>
      </c>
      <c r="X63">
        <v>0.66972477064220182</v>
      </c>
      <c r="Y63">
        <v>0.38624338624338622</v>
      </c>
      <c r="Z63">
        <v>0.48993288590604023</v>
      </c>
      <c r="AA63">
        <v>378</v>
      </c>
      <c r="AB63">
        <v>0.7673019057171514</v>
      </c>
      <c r="AC63">
        <v>0.91397849462365599</v>
      </c>
      <c r="AD63">
        <v>0.83424209378407854</v>
      </c>
      <c r="AE63">
        <v>837</v>
      </c>
      <c r="AF63">
        <v>0.74979423868312756</v>
      </c>
      <c r="AG63">
        <v>0.71851333817967666</v>
      </c>
      <c r="AH63">
        <v>0.65011094043352102</v>
      </c>
      <c r="AI63">
        <v>0.66208748984505938</v>
      </c>
      <c r="AJ63">
        <v>1215</v>
      </c>
      <c r="AK63">
        <v>0.73694457480494491</v>
      </c>
      <c r="AL63">
        <v>0.74979423868312756</v>
      </c>
      <c r="AM63">
        <v>0.72712367355535557</v>
      </c>
      <c r="AN63">
        <v>1215</v>
      </c>
    </row>
    <row r="64" spans="1:40" x14ac:dyDescent="0.25">
      <c r="A64">
        <v>3</v>
      </c>
      <c r="B64" s="1" t="s">
        <v>97</v>
      </c>
      <c r="C64" s="1" t="s">
        <v>98</v>
      </c>
      <c r="D64" s="1" t="s">
        <v>30</v>
      </c>
      <c r="E64">
        <v>3.3841609954833901E-2</v>
      </c>
      <c r="F64">
        <v>4859</v>
      </c>
      <c r="G64">
        <v>3644</v>
      </c>
      <c r="H64">
        <v>1215</v>
      </c>
      <c r="I64">
        <v>0.75226337448559666</v>
      </c>
      <c r="J64">
        <v>0</v>
      </c>
      <c r="K64">
        <v>0</v>
      </c>
      <c r="L64">
        <v>0.76070038910505833</v>
      </c>
      <c r="M64">
        <v>0</v>
      </c>
      <c r="N64">
        <v>0</v>
      </c>
      <c r="O64">
        <v>0.93428912783751483</v>
      </c>
      <c r="P64">
        <v>0</v>
      </c>
      <c r="Q64">
        <v>0</v>
      </c>
      <c r="R64">
        <v>0.83860589812332431</v>
      </c>
      <c r="S64" s="1" t="s">
        <v>101</v>
      </c>
      <c r="T64" s="1">
        <v>782</v>
      </c>
      <c r="U64" s="1">
        <v>55</v>
      </c>
      <c r="V64" s="1">
        <v>246</v>
      </c>
      <c r="W64" s="1">
        <v>132</v>
      </c>
      <c r="X64">
        <v>0.70588235294117652</v>
      </c>
      <c r="Y64">
        <v>0.34920634920634919</v>
      </c>
      <c r="Z64">
        <v>0.46725663716814159</v>
      </c>
      <c r="AA64">
        <v>378</v>
      </c>
      <c r="AB64">
        <v>0.76070038910505833</v>
      </c>
      <c r="AC64">
        <v>0.93428912783751483</v>
      </c>
      <c r="AD64">
        <v>0.83860589812332431</v>
      </c>
      <c r="AE64">
        <v>837</v>
      </c>
      <c r="AF64">
        <v>0.75226337448559666</v>
      </c>
      <c r="AG64">
        <v>0.73329137102311748</v>
      </c>
      <c r="AH64">
        <v>0.64174773852193212</v>
      </c>
      <c r="AI64">
        <v>0.65293126764573295</v>
      </c>
      <c r="AJ64">
        <v>1215</v>
      </c>
      <c r="AK64">
        <v>0.74364588896518391</v>
      </c>
      <c r="AL64">
        <v>0.75226337448559666</v>
      </c>
      <c r="AM64">
        <v>0.7230750169372675</v>
      </c>
      <c r="AN64">
        <v>1215</v>
      </c>
    </row>
    <row r="65" spans="1:40" x14ac:dyDescent="0.25">
      <c r="A65">
        <v>4</v>
      </c>
      <c r="B65" s="1" t="s">
        <v>97</v>
      </c>
      <c r="C65" s="1" t="s">
        <v>98</v>
      </c>
      <c r="D65" s="1" t="s">
        <v>30</v>
      </c>
      <c r="E65">
        <v>3.36151123046875E-2</v>
      </c>
      <c r="F65">
        <v>4859</v>
      </c>
      <c r="G65">
        <v>3645</v>
      </c>
      <c r="H65">
        <v>1214</v>
      </c>
      <c r="I65">
        <v>0.75535420098846784</v>
      </c>
      <c r="J65">
        <v>0</v>
      </c>
      <c r="K65">
        <v>0</v>
      </c>
      <c r="L65">
        <v>0.76574803149606296</v>
      </c>
      <c r="M65">
        <v>0</v>
      </c>
      <c r="N65">
        <v>0</v>
      </c>
      <c r="O65">
        <v>0.92951015531660697</v>
      </c>
      <c r="P65">
        <v>0</v>
      </c>
      <c r="Q65">
        <v>0</v>
      </c>
      <c r="R65">
        <v>0.83971937398812735</v>
      </c>
      <c r="S65" s="1" t="s">
        <v>102</v>
      </c>
      <c r="T65" s="1">
        <v>778</v>
      </c>
      <c r="U65" s="1">
        <v>59</v>
      </c>
      <c r="V65" s="1">
        <v>238</v>
      </c>
      <c r="W65" s="1">
        <v>139</v>
      </c>
      <c r="X65">
        <v>0.70202020202020199</v>
      </c>
      <c r="Y65">
        <v>0.3687002652519894</v>
      </c>
      <c r="Z65">
        <v>0.4834782608695653</v>
      </c>
      <c r="AA65">
        <v>377</v>
      </c>
      <c r="AB65">
        <v>0.76574803149606296</v>
      </c>
      <c r="AC65">
        <v>0.92951015531660697</v>
      </c>
      <c r="AD65">
        <v>0.83971937398812735</v>
      </c>
      <c r="AE65">
        <v>837</v>
      </c>
      <c r="AF65">
        <v>0.75535420098846784</v>
      </c>
      <c r="AG65">
        <v>0.73388411675813248</v>
      </c>
      <c r="AH65">
        <v>0.64910521028429824</v>
      </c>
      <c r="AI65">
        <v>0.6615988174288463</v>
      </c>
      <c r="AJ65">
        <v>1214</v>
      </c>
      <c r="AK65">
        <v>0.74595775825685406</v>
      </c>
      <c r="AL65">
        <v>0.75535420098846784</v>
      </c>
      <c r="AM65">
        <v>0.72909095582857386</v>
      </c>
      <c r="AN65">
        <v>1214</v>
      </c>
    </row>
    <row r="66" spans="1:40" s="3" customFormat="1" x14ac:dyDescent="0.25">
      <c r="A66" s="2" t="s">
        <v>228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0.13532090187072732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0.74706900292201406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0.76039199477064479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0.92445637761866872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0.83440187357661122</v>
      </c>
      <c r="S66" s="2"/>
      <c r="T66" s="2">
        <f>ROUND(SUM(T62:T65)/4,0)</f>
        <v>774</v>
      </c>
      <c r="U66" s="2">
        <f t="shared" ref="U66:W66" si="111">ROUND(SUM(U62:U65)/4,0)</f>
        <v>63</v>
      </c>
      <c r="V66" s="2">
        <f t="shared" si="111"/>
        <v>244</v>
      </c>
      <c r="W66" s="2">
        <f t="shared" si="111"/>
        <v>134</v>
      </c>
      <c r="X66" s="2">
        <f t="shared" ref="X66" si="112">SUM(X62:X65)/4</f>
        <v>0.67837422270524295</v>
      </c>
      <c r="Y66" s="2">
        <f t="shared" ref="Y66:Z66" si="113">SUM(Y62:Y65)/4</f>
        <v>0.35362370707198287</v>
      </c>
      <c r="Z66" s="2">
        <f t="shared" si="113"/>
        <v>0.46444502085224693</v>
      </c>
      <c r="AA66" s="2">
        <f>AA65</f>
        <v>377</v>
      </c>
      <c r="AB66" s="2">
        <f t="shared" ref="AB66:AD66" si="114">SUM(AB62:AB65)/4</f>
        <v>0.76039199477064479</v>
      </c>
      <c r="AC66" s="2">
        <f t="shared" si="114"/>
        <v>0.92445637761866872</v>
      </c>
      <c r="AD66" s="2">
        <f t="shared" si="114"/>
        <v>0.83440187357661122</v>
      </c>
      <c r="AE66" s="2">
        <f>AE65</f>
        <v>837</v>
      </c>
      <c r="AF66" s="2">
        <f t="shared" ref="AF66:AI66" si="115">SUM(AF62:AF65)/4</f>
        <v>0.74706900292201406</v>
      </c>
      <c r="AG66" s="2">
        <f t="shared" si="115"/>
        <v>0.71938310873794387</v>
      </c>
      <c r="AH66" s="2">
        <f t="shared" si="115"/>
        <v>0.63904004234532596</v>
      </c>
      <c r="AI66" s="2">
        <f t="shared" si="115"/>
        <v>0.64942344721442913</v>
      </c>
      <c r="AJ66" s="2">
        <f>AJ65</f>
        <v>1214</v>
      </c>
      <c r="AK66" s="2">
        <f t="shared" ref="AK66:AM66" si="116">SUM(AK62:AK65)/4</f>
        <v>0.73490742980786616</v>
      </c>
      <c r="AL66" s="2">
        <f t="shared" si="116"/>
        <v>0.74706900292201406</v>
      </c>
      <c r="AM66" s="2">
        <f t="shared" si="116"/>
        <v>0.71943865942119278</v>
      </c>
      <c r="AN66" s="2">
        <f>AN65</f>
        <v>1214</v>
      </c>
    </row>
    <row r="67" spans="1:40" x14ac:dyDescent="0.25">
      <c r="A67">
        <v>1</v>
      </c>
      <c r="B67" s="1" t="s">
        <v>103</v>
      </c>
      <c r="C67" s="1" t="s">
        <v>104</v>
      </c>
      <c r="D67" s="1" t="s">
        <v>30</v>
      </c>
      <c r="E67">
        <v>5.126953125E-3</v>
      </c>
      <c r="F67">
        <v>587</v>
      </c>
      <c r="G67">
        <v>440</v>
      </c>
      <c r="H67">
        <v>147</v>
      </c>
      <c r="I67">
        <v>0.70068027210884354</v>
      </c>
      <c r="J67">
        <v>0</v>
      </c>
      <c r="K67">
        <v>0</v>
      </c>
      <c r="L67">
        <v>0.70754716981132071</v>
      </c>
      <c r="M67">
        <v>0</v>
      </c>
      <c r="N67">
        <v>0</v>
      </c>
      <c r="O67">
        <v>0.85227272727272729</v>
      </c>
      <c r="P67">
        <v>0</v>
      </c>
      <c r="Q67">
        <v>0</v>
      </c>
      <c r="R67">
        <v>0.77319587628865971</v>
      </c>
      <c r="S67" s="1" t="s">
        <v>105</v>
      </c>
      <c r="T67" s="1">
        <v>75</v>
      </c>
      <c r="U67" s="1">
        <v>13</v>
      </c>
      <c r="V67" s="1">
        <v>31</v>
      </c>
      <c r="W67" s="1">
        <v>28</v>
      </c>
      <c r="X67">
        <v>0.68292682926829273</v>
      </c>
      <c r="Y67">
        <v>0.47457627118644069</v>
      </c>
      <c r="Z67">
        <v>0.56000000000000005</v>
      </c>
      <c r="AA67">
        <v>59</v>
      </c>
      <c r="AB67">
        <v>0.70754716981132071</v>
      </c>
      <c r="AC67">
        <v>0.85227272727272729</v>
      </c>
      <c r="AD67">
        <v>0.77319587628865971</v>
      </c>
      <c r="AE67">
        <v>88</v>
      </c>
      <c r="AF67">
        <v>0.70068027210884354</v>
      </c>
      <c r="AG67">
        <v>0.69523699953980667</v>
      </c>
      <c r="AH67">
        <v>0.66342449922958402</v>
      </c>
      <c r="AI67">
        <v>0.66659793814432988</v>
      </c>
      <c r="AJ67">
        <v>147</v>
      </c>
      <c r="AK67">
        <v>0.69766553653214614</v>
      </c>
      <c r="AL67">
        <v>0.70068027210884354</v>
      </c>
      <c r="AM67">
        <v>0.68762746335647651</v>
      </c>
      <c r="AN67">
        <v>147</v>
      </c>
    </row>
    <row r="68" spans="1:40" x14ac:dyDescent="0.25">
      <c r="A68">
        <v>2</v>
      </c>
      <c r="B68" s="1" t="s">
        <v>103</v>
      </c>
      <c r="C68" s="1" t="s">
        <v>104</v>
      </c>
      <c r="D68" s="1" t="s">
        <v>30</v>
      </c>
      <c r="E68">
        <v>5.3286552429199002E-3</v>
      </c>
      <c r="F68">
        <v>587</v>
      </c>
      <c r="G68">
        <v>440</v>
      </c>
      <c r="H68">
        <v>147</v>
      </c>
      <c r="I68">
        <v>0.78231292517006801</v>
      </c>
      <c r="J68">
        <v>0</v>
      </c>
      <c r="K68">
        <v>0</v>
      </c>
      <c r="L68">
        <v>0.75</v>
      </c>
      <c r="M68">
        <v>0</v>
      </c>
      <c r="N68">
        <v>0</v>
      </c>
      <c r="O68">
        <v>0.95454545454545459</v>
      </c>
      <c r="P68">
        <v>0</v>
      </c>
      <c r="Q68">
        <v>0</v>
      </c>
      <c r="R68">
        <v>0.84</v>
      </c>
      <c r="S68" s="1" t="s">
        <v>106</v>
      </c>
      <c r="T68" s="1">
        <v>84</v>
      </c>
      <c r="U68" s="1">
        <v>4</v>
      </c>
      <c r="V68" s="1">
        <v>28</v>
      </c>
      <c r="W68" s="1">
        <v>31</v>
      </c>
      <c r="X68">
        <v>0.88571428571428568</v>
      </c>
      <c r="Y68">
        <v>0.52542372881355937</v>
      </c>
      <c r="Z68">
        <v>0.65957446808510645</v>
      </c>
      <c r="AA68">
        <v>59</v>
      </c>
      <c r="AB68">
        <v>0.75</v>
      </c>
      <c r="AC68">
        <v>0.95454545454545459</v>
      </c>
      <c r="AD68">
        <v>0.84</v>
      </c>
      <c r="AE68">
        <v>88</v>
      </c>
      <c r="AF68">
        <v>0.78231292517006801</v>
      </c>
      <c r="AG68">
        <v>0.81785714285714284</v>
      </c>
      <c r="AH68">
        <v>0.73998459167950692</v>
      </c>
      <c r="AI68">
        <v>0.74978723404255321</v>
      </c>
      <c r="AJ68">
        <v>147</v>
      </c>
      <c r="AK68">
        <v>0.80447035957240032</v>
      </c>
      <c r="AL68">
        <v>0.78231292517006801</v>
      </c>
      <c r="AM68">
        <v>0.76758431031987262</v>
      </c>
      <c r="AN68">
        <v>147</v>
      </c>
    </row>
    <row r="69" spans="1:40" x14ac:dyDescent="0.25">
      <c r="A69">
        <v>3</v>
      </c>
      <c r="B69" s="1" t="s">
        <v>103</v>
      </c>
      <c r="C69" s="1" t="s">
        <v>104</v>
      </c>
      <c r="D69" s="1" t="s">
        <v>30</v>
      </c>
      <c r="E69">
        <v>5.2297115325926997E-3</v>
      </c>
      <c r="F69">
        <v>587</v>
      </c>
      <c r="G69">
        <v>440</v>
      </c>
      <c r="H69">
        <v>147</v>
      </c>
      <c r="I69">
        <v>0.68027210884353739</v>
      </c>
      <c r="J69">
        <v>0</v>
      </c>
      <c r="K69">
        <v>0</v>
      </c>
      <c r="L69">
        <v>0.69607843137254899</v>
      </c>
      <c r="M69">
        <v>0</v>
      </c>
      <c r="N69">
        <v>0</v>
      </c>
      <c r="O69">
        <v>0.81609195402298851</v>
      </c>
      <c r="P69">
        <v>0</v>
      </c>
      <c r="Q69">
        <v>0</v>
      </c>
      <c r="R69">
        <v>0.75132275132275128</v>
      </c>
      <c r="S69" s="1" t="s">
        <v>107</v>
      </c>
      <c r="T69" s="1">
        <v>71</v>
      </c>
      <c r="U69" s="1">
        <v>16</v>
      </c>
      <c r="V69" s="1">
        <v>31</v>
      </c>
      <c r="W69" s="1">
        <v>29</v>
      </c>
      <c r="X69">
        <v>0.64444444444444449</v>
      </c>
      <c r="Y69">
        <v>0.48333333333333328</v>
      </c>
      <c r="Z69">
        <v>0.55238095238095242</v>
      </c>
      <c r="AA69">
        <v>60</v>
      </c>
      <c r="AB69">
        <v>0.69607843137254899</v>
      </c>
      <c r="AC69">
        <v>0.81609195402298851</v>
      </c>
      <c r="AD69">
        <v>0.75132275132275128</v>
      </c>
      <c r="AE69">
        <v>87</v>
      </c>
      <c r="AF69">
        <v>0.68027210884353739</v>
      </c>
      <c r="AG69">
        <v>0.67026143790849679</v>
      </c>
      <c r="AH69">
        <v>0.64971264367816095</v>
      </c>
      <c r="AI69">
        <v>0.6518518518518519</v>
      </c>
      <c r="AJ69">
        <v>147</v>
      </c>
      <c r="AK69">
        <v>0.67500333466720019</v>
      </c>
      <c r="AL69">
        <v>0.68027210884353739</v>
      </c>
      <c r="AM69">
        <v>0.67012201706079255</v>
      </c>
      <c r="AN69">
        <v>147</v>
      </c>
    </row>
    <row r="70" spans="1:40" x14ac:dyDescent="0.25">
      <c r="A70">
        <v>4</v>
      </c>
      <c r="B70" s="1" t="s">
        <v>103</v>
      </c>
      <c r="C70" s="1" t="s">
        <v>104</v>
      </c>
      <c r="D70" s="1" t="s">
        <v>30</v>
      </c>
      <c r="E70">
        <v>5.3215026855468004E-3</v>
      </c>
      <c r="F70">
        <v>587</v>
      </c>
      <c r="G70">
        <v>441</v>
      </c>
      <c r="H70">
        <v>146</v>
      </c>
      <c r="I70">
        <v>0.74657534246575341</v>
      </c>
      <c r="J70">
        <v>0</v>
      </c>
      <c r="K70">
        <v>0</v>
      </c>
      <c r="L70">
        <v>0.72727272727272729</v>
      </c>
      <c r="M70">
        <v>0</v>
      </c>
      <c r="N70">
        <v>0</v>
      </c>
      <c r="O70">
        <v>0.91954022988505757</v>
      </c>
      <c r="P70">
        <v>0</v>
      </c>
      <c r="Q70">
        <v>0</v>
      </c>
      <c r="R70">
        <v>0.81218274111675126</v>
      </c>
      <c r="S70" s="1" t="s">
        <v>108</v>
      </c>
      <c r="T70" s="1">
        <v>80</v>
      </c>
      <c r="U70" s="1">
        <v>7</v>
      </c>
      <c r="V70" s="1">
        <v>30</v>
      </c>
      <c r="W70" s="1">
        <v>29</v>
      </c>
      <c r="X70">
        <v>0.80555555555555558</v>
      </c>
      <c r="Y70">
        <v>0.49152542372881358</v>
      </c>
      <c r="Z70">
        <v>0.61052631578947369</v>
      </c>
      <c r="AA70">
        <v>59</v>
      </c>
      <c r="AB70">
        <v>0.72727272727272729</v>
      </c>
      <c r="AC70">
        <v>0.91954022988505757</v>
      </c>
      <c r="AD70">
        <v>0.81218274111675126</v>
      </c>
      <c r="AE70">
        <v>87</v>
      </c>
      <c r="AF70">
        <v>0.74657534246575341</v>
      </c>
      <c r="AG70">
        <v>0.76641414141414144</v>
      </c>
      <c r="AH70">
        <v>0.70553282680693552</v>
      </c>
      <c r="AI70">
        <v>0.71135452845311242</v>
      </c>
      <c r="AJ70">
        <v>146</v>
      </c>
      <c r="AK70">
        <v>0.75890756883907573</v>
      </c>
      <c r="AL70">
        <v>0.74657534246575341</v>
      </c>
      <c r="AM70">
        <v>0.73069144595024871</v>
      </c>
      <c r="AN70">
        <v>146</v>
      </c>
    </row>
    <row r="71" spans="1:40" s="3" customFormat="1" x14ac:dyDescent="0.25">
      <c r="A71" s="2" t="s">
        <v>228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2.1006822586059404E-2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0.72746016214705056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0.7202245821141493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0.88561259143155702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0.79417534218204056</v>
      </c>
      <c r="S71" s="2"/>
      <c r="T71" s="2">
        <f>ROUND(SUM(T67:T70)/4,0)</f>
        <v>78</v>
      </c>
      <c r="U71" s="2">
        <f t="shared" ref="U71:W71" si="120">ROUND(SUM(U67:U70)/4,0)</f>
        <v>10</v>
      </c>
      <c r="V71" s="2">
        <f t="shared" si="120"/>
        <v>30</v>
      </c>
      <c r="W71" s="2">
        <f t="shared" si="120"/>
        <v>29</v>
      </c>
      <c r="X71" s="2">
        <f t="shared" ref="X71" si="121">SUM(X67:X70)/4</f>
        <v>0.75466027874564467</v>
      </c>
      <c r="Y71" s="2">
        <f t="shared" ref="Y71:Z71" si="122">SUM(Y67:Y70)/4</f>
        <v>0.49371468926553674</v>
      </c>
      <c r="Z71" s="2">
        <f t="shared" si="122"/>
        <v>0.5956204340638831</v>
      </c>
      <c r="AA71" s="2">
        <f>AA70</f>
        <v>59</v>
      </c>
      <c r="AB71" s="2">
        <f t="shared" ref="AB71:AD71" si="123">SUM(AB67:AB70)/4</f>
        <v>0.7202245821141493</v>
      </c>
      <c r="AC71" s="2">
        <f t="shared" si="123"/>
        <v>0.88561259143155702</v>
      </c>
      <c r="AD71" s="2">
        <f t="shared" si="123"/>
        <v>0.79417534218204056</v>
      </c>
      <c r="AE71" s="2">
        <f>AE70</f>
        <v>87</v>
      </c>
      <c r="AF71" s="2">
        <f t="shared" ref="AF71:AI71" si="124">SUM(AF67:AF70)/4</f>
        <v>0.72746016214705056</v>
      </c>
      <c r="AG71" s="2">
        <f t="shared" si="124"/>
        <v>0.73744243042989688</v>
      </c>
      <c r="AH71" s="2">
        <f t="shared" si="124"/>
        <v>0.68966364034854688</v>
      </c>
      <c r="AI71" s="2">
        <f t="shared" si="124"/>
        <v>0.69489788812296183</v>
      </c>
      <c r="AJ71" s="2">
        <f>AJ70</f>
        <v>146</v>
      </c>
      <c r="AK71" s="2">
        <f t="shared" ref="AK71:AM71" si="125">SUM(AK67:AK70)/4</f>
        <v>0.73401169990270565</v>
      </c>
      <c r="AL71" s="2">
        <f t="shared" si="125"/>
        <v>0.72746016214705056</v>
      </c>
      <c r="AM71" s="2">
        <f t="shared" si="125"/>
        <v>0.7140063091718476</v>
      </c>
      <c r="AN71" s="2">
        <f>AN70</f>
        <v>146</v>
      </c>
    </row>
    <row r="72" spans="1:40" x14ac:dyDescent="0.25">
      <c r="A72">
        <v>1</v>
      </c>
      <c r="B72" s="1" t="s">
        <v>109</v>
      </c>
      <c r="C72" s="1" t="s">
        <v>110</v>
      </c>
      <c r="D72" s="1" t="s">
        <v>30</v>
      </c>
      <c r="E72">
        <v>0.1804132461547851</v>
      </c>
      <c r="F72">
        <v>28137</v>
      </c>
      <c r="G72">
        <v>21102</v>
      </c>
      <c r="H72">
        <v>7035</v>
      </c>
      <c r="I72">
        <v>0.76162046908315562</v>
      </c>
      <c r="J72">
        <v>0</v>
      </c>
      <c r="K72">
        <v>0</v>
      </c>
      <c r="L72">
        <v>0.76813186813186818</v>
      </c>
      <c r="M72">
        <v>0</v>
      </c>
      <c r="N72">
        <v>0</v>
      </c>
      <c r="O72">
        <v>0.84891911586106383</v>
      </c>
      <c r="P72">
        <v>0</v>
      </c>
      <c r="Q72">
        <v>0</v>
      </c>
      <c r="R72">
        <v>0.80650744202146085</v>
      </c>
      <c r="S72" s="1" t="s">
        <v>111</v>
      </c>
      <c r="T72" s="1">
        <v>3495</v>
      </c>
      <c r="U72" s="1">
        <v>622</v>
      </c>
      <c r="V72" s="1">
        <v>1055</v>
      </c>
      <c r="W72" s="1">
        <v>1863</v>
      </c>
      <c r="X72">
        <v>0.7496981891348089</v>
      </c>
      <c r="Y72">
        <v>0.63845099383139137</v>
      </c>
      <c r="Z72">
        <v>0.68961687951138262</v>
      </c>
      <c r="AA72">
        <v>2918</v>
      </c>
      <c r="AB72">
        <v>0.76813186813186818</v>
      </c>
      <c r="AC72">
        <v>0.84891911586106383</v>
      </c>
      <c r="AD72">
        <v>0.80650744202146085</v>
      </c>
      <c r="AE72">
        <v>4117</v>
      </c>
      <c r="AF72">
        <v>0.76162046908315562</v>
      </c>
      <c r="AG72">
        <v>0.7589150286333386</v>
      </c>
      <c r="AH72">
        <v>0.7436850548462276</v>
      </c>
      <c r="AI72">
        <v>0.74806216076642174</v>
      </c>
      <c r="AJ72">
        <v>7035</v>
      </c>
      <c r="AK72">
        <v>0.76048588727708222</v>
      </c>
      <c r="AL72">
        <v>0.76162046908315562</v>
      </c>
      <c r="AM72">
        <v>0.75802319733000267</v>
      </c>
      <c r="AN72">
        <v>7035</v>
      </c>
    </row>
    <row r="73" spans="1:40" x14ac:dyDescent="0.25">
      <c r="A73">
        <v>2</v>
      </c>
      <c r="B73" s="1" t="s">
        <v>109</v>
      </c>
      <c r="C73" s="1" t="s">
        <v>110</v>
      </c>
      <c r="D73" s="1" t="s">
        <v>30</v>
      </c>
      <c r="E73">
        <v>0.179736852645874</v>
      </c>
      <c r="F73">
        <v>28137</v>
      </c>
      <c r="G73">
        <v>21103</v>
      </c>
      <c r="H73">
        <v>7034</v>
      </c>
      <c r="I73">
        <v>0.76798407733864094</v>
      </c>
      <c r="J73">
        <v>0</v>
      </c>
      <c r="K73">
        <v>0</v>
      </c>
      <c r="L73">
        <v>0.77551020408163263</v>
      </c>
      <c r="M73">
        <v>0</v>
      </c>
      <c r="N73">
        <v>0</v>
      </c>
      <c r="O73">
        <v>0.84936831875607388</v>
      </c>
      <c r="P73">
        <v>0</v>
      </c>
      <c r="Q73">
        <v>0</v>
      </c>
      <c r="R73">
        <v>0.81076066790352508</v>
      </c>
      <c r="S73" s="1" t="s">
        <v>112</v>
      </c>
      <c r="T73" s="1">
        <v>3496</v>
      </c>
      <c r="U73" s="1">
        <v>620</v>
      </c>
      <c r="V73" s="1">
        <v>1012</v>
      </c>
      <c r="W73" s="1">
        <v>1906</v>
      </c>
      <c r="X73">
        <v>0.75455265241488523</v>
      </c>
      <c r="Y73">
        <v>0.65318711446196021</v>
      </c>
      <c r="Z73">
        <v>0.70022042615723734</v>
      </c>
      <c r="AA73">
        <v>2918</v>
      </c>
      <c r="AB73">
        <v>0.77551020408163263</v>
      </c>
      <c r="AC73">
        <v>0.84936831875607388</v>
      </c>
      <c r="AD73">
        <v>0.81076066790352508</v>
      </c>
      <c r="AE73">
        <v>4116</v>
      </c>
      <c r="AF73">
        <v>0.76798407733864094</v>
      </c>
      <c r="AG73">
        <v>0.76503142824825887</v>
      </c>
      <c r="AH73">
        <v>0.75127771660901699</v>
      </c>
      <c r="AI73">
        <v>0.75549054703038121</v>
      </c>
      <c r="AJ73">
        <v>7034</v>
      </c>
      <c r="AK73">
        <v>0.76681612734527083</v>
      </c>
      <c r="AL73">
        <v>0.76798407733864094</v>
      </c>
      <c r="AM73">
        <v>0.76490391137584979</v>
      </c>
      <c r="AN73">
        <v>7034</v>
      </c>
    </row>
    <row r="74" spans="1:40" x14ac:dyDescent="0.25">
      <c r="A74">
        <v>3</v>
      </c>
      <c r="B74" s="1" t="s">
        <v>109</v>
      </c>
      <c r="C74" s="1" t="s">
        <v>110</v>
      </c>
      <c r="D74" s="1" t="s">
        <v>30</v>
      </c>
      <c r="E74">
        <v>0.1808142662048339</v>
      </c>
      <c r="F74">
        <v>28137</v>
      </c>
      <c r="G74">
        <v>21103</v>
      </c>
      <c r="H74">
        <v>7034</v>
      </c>
      <c r="I74">
        <v>0.76329257890247371</v>
      </c>
      <c r="J74">
        <v>0</v>
      </c>
      <c r="K74">
        <v>0</v>
      </c>
      <c r="L74">
        <v>0.77607569272358634</v>
      </c>
      <c r="M74">
        <v>0</v>
      </c>
      <c r="N74">
        <v>0</v>
      </c>
      <c r="O74">
        <v>0.83697764820213805</v>
      </c>
      <c r="P74">
        <v>0</v>
      </c>
      <c r="Q74">
        <v>0</v>
      </c>
      <c r="R74">
        <v>0.80537697253068374</v>
      </c>
      <c r="S74" s="1" t="s">
        <v>113</v>
      </c>
      <c r="T74" s="1">
        <v>3445</v>
      </c>
      <c r="U74" s="1">
        <v>671</v>
      </c>
      <c r="V74" s="1">
        <v>994</v>
      </c>
      <c r="W74" s="1">
        <v>1924</v>
      </c>
      <c r="X74">
        <v>0.74142581888246628</v>
      </c>
      <c r="Y74">
        <v>0.65935572309801238</v>
      </c>
      <c r="Z74">
        <v>0.69798657718120816</v>
      </c>
      <c r="AA74">
        <v>2918</v>
      </c>
      <c r="AB74">
        <v>0.77607569272358634</v>
      </c>
      <c r="AC74">
        <v>0.83697764820213805</v>
      </c>
      <c r="AD74">
        <v>0.80537697253068374</v>
      </c>
      <c r="AE74">
        <v>4116</v>
      </c>
      <c r="AF74">
        <v>0.76329257890247371</v>
      </c>
      <c r="AG74">
        <v>0.75875075580302631</v>
      </c>
      <c r="AH74">
        <v>0.74816668565007527</v>
      </c>
      <c r="AI74">
        <v>0.75168177485594589</v>
      </c>
      <c r="AJ74">
        <v>7034</v>
      </c>
      <c r="AK74">
        <v>0.76170146300104047</v>
      </c>
      <c r="AL74">
        <v>0.76329257890247371</v>
      </c>
      <c r="AM74">
        <v>0.76082690519634055</v>
      </c>
      <c r="AN74">
        <v>7034</v>
      </c>
    </row>
    <row r="75" spans="1:40" x14ac:dyDescent="0.25">
      <c r="A75">
        <v>4</v>
      </c>
      <c r="B75" s="1" t="s">
        <v>109</v>
      </c>
      <c r="C75" s="1" t="s">
        <v>110</v>
      </c>
      <c r="D75" s="1" t="s">
        <v>30</v>
      </c>
      <c r="E75">
        <v>0.18012046813964841</v>
      </c>
      <c r="F75">
        <v>28137</v>
      </c>
      <c r="G75">
        <v>21103</v>
      </c>
      <c r="H75">
        <v>7034</v>
      </c>
      <c r="I75">
        <v>0.76201307932897355</v>
      </c>
      <c r="J75">
        <v>0</v>
      </c>
      <c r="K75">
        <v>0</v>
      </c>
      <c r="L75">
        <v>0.77271712435811568</v>
      </c>
      <c r="M75">
        <v>0</v>
      </c>
      <c r="N75">
        <v>0</v>
      </c>
      <c r="O75">
        <v>0.8406606752489677</v>
      </c>
      <c r="P75">
        <v>0</v>
      </c>
      <c r="Q75">
        <v>0</v>
      </c>
      <c r="R75">
        <v>0.80525825965565379</v>
      </c>
      <c r="S75" s="1" t="s">
        <v>114</v>
      </c>
      <c r="T75" s="1">
        <v>3461</v>
      </c>
      <c r="U75" s="1">
        <v>656</v>
      </c>
      <c r="V75" s="1">
        <v>1018</v>
      </c>
      <c r="W75" s="1">
        <v>1899</v>
      </c>
      <c r="X75">
        <v>0.74324853228962817</v>
      </c>
      <c r="Y75">
        <v>0.65101131299280079</v>
      </c>
      <c r="Z75">
        <v>0.69407894736842113</v>
      </c>
      <c r="AA75">
        <v>2917</v>
      </c>
      <c r="AB75">
        <v>0.77271712435811568</v>
      </c>
      <c r="AC75">
        <v>0.8406606752489677</v>
      </c>
      <c r="AD75">
        <v>0.80525825965565379</v>
      </c>
      <c r="AE75">
        <v>4117</v>
      </c>
      <c r="AF75">
        <v>0.76201307932897355</v>
      </c>
      <c r="AG75">
        <v>0.75798282832387187</v>
      </c>
      <c r="AH75">
        <v>0.7458359941208843</v>
      </c>
      <c r="AI75">
        <v>0.74966860351203746</v>
      </c>
      <c r="AJ75">
        <v>7034</v>
      </c>
      <c r="AK75">
        <v>0.7604964983894239</v>
      </c>
      <c r="AL75">
        <v>0.76201307932897355</v>
      </c>
      <c r="AM75">
        <v>0.75915219568894099</v>
      </c>
      <c r="AN75">
        <v>7034</v>
      </c>
    </row>
    <row r="76" spans="1:40" s="3" customFormat="1" x14ac:dyDescent="0.25">
      <c r="A76" s="2" t="s">
        <v>228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0.72108483314514138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0.76372755116331104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0.77310872232380068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0.84398143951706084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0.80697583552783081</v>
      </c>
      <c r="S76" s="2"/>
      <c r="T76" s="2">
        <f>ROUND(SUM(T72:T75)/4,0)</f>
        <v>3474</v>
      </c>
      <c r="U76" s="2">
        <f t="shared" ref="U76:W76" si="129">ROUND(SUM(U72:U75)/4,0)</f>
        <v>642</v>
      </c>
      <c r="V76" s="2">
        <f t="shared" si="129"/>
        <v>1020</v>
      </c>
      <c r="W76" s="2">
        <f t="shared" si="129"/>
        <v>1898</v>
      </c>
      <c r="X76" s="2">
        <f t="shared" ref="X76" si="130">SUM(X72:X75)/4</f>
        <v>0.7472312981804472</v>
      </c>
      <c r="Y76" s="2">
        <f t="shared" ref="Y76:Z76" si="131">SUM(Y72:Y75)/4</f>
        <v>0.65050128609604108</v>
      </c>
      <c r="Z76" s="2">
        <f t="shared" si="131"/>
        <v>0.69547570755456234</v>
      </c>
      <c r="AA76" s="2">
        <f>AA75</f>
        <v>2917</v>
      </c>
      <c r="AB76" s="2">
        <f t="shared" ref="AB76:AD76" si="132">SUM(AB72:AB75)/4</f>
        <v>0.77310872232380068</v>
      </c>
      <c r="AC76" s="2">
        <f t="shared" si="132"/>
        <v>0.84398143951706084</v>
      </c>
      <c r="AD76" s="2">
        <f t="shared" si="132"/>
        <v>0.80697583552783081</v>
      </c>
      <c r="AE76" s="2">
        <f>AE75</f>
        <v>4117</v>
      </c>
      <c r="AF76" s="2">
        <f t="shared" ref="AF76:AI76" si="133">SUM(AF72:AF75)/4</f>
        <v>0.76372755116331104</v>
      </c>
      <c r="AG76" s="2">
        <f t="shared" si="133"/>
        <v>0.76017001025212394</v>
      </c>
      <c r="AH76" s="2">
        <f t="shared" si="133"/>
        <v>0.74724136280655107</v>
      </c>
      <c r="AI76" s="2">
        <f t="shared" si="133"/>
        <v>0.75122577154119652</v>
      </c>
      <c r="AJ76" s="2">
        <f>AJ75</f>
        <v>7034</v>
      </c>
      <c r="AK76" s="2">
        <f t="shared" ref="AK76:AM76" si="134">SUM(AK72:AK75)/4</f>
        <v>0.7623749940032043</v>
      </c>
      <c r="AL76" s="2">
        <f t="shared" si="134"/>
        <v>0.76372755116331104</v>
      </c>
      <c r="AM76" s="2">
        <f t="shared" si="134"/>
        <v>0.76072655239778353</v>
      </c>
      <c r="AN76" s="2">
        <f>AN75</f>
        <v>7034</v>
      </c>
    </row>
    <row r="77" spans="1:40" x14ac:dyDescent="0.25">
      <c r="A77">
        <v>1</v>
      </c>
      <c r="B77" s="1" t="s">
        <v>115</v>
      </c>
      <c r="C77" s="1" t="s">
        <v>116</v>
      </c>
      <c r="D77" s="1" t="s">
        <v>30</v>
      </c>
      <c r="E77">
        <v>2.1488666534423E-3</v>
      </c>
      <c r="F77">
        <v>156</v>
      </c>
      <c r="G77">
        <v>117</v>
      </c>
      <c r="H77">
        <v>39</v>
      </c>
      <c r="I77">
        <v>0.79487179487179482</v>
      </c>
      <c r="J77">
        <v>0</v>
      </c>
      <c r="K77">
        <v>0</v>
      </c>
      <c r="L77">
        <v>0.66666666666666663</v>
      </c>
      <c r="M77">
        <v>0</v>
      </c>
      <c r="N77">
        <v>0</v>
      </c>
      <c r="O77">
        <v>0.66666666666666663</v>
      </c>
      <c r="P77">
        <v>0</v>
      </c>
      <c r="Q77">
        <v>0</v>
      </c>
      <c r="R77">
        <v>0.66666666666666663</v>
      </c>
      <c r="S77" s="1" t="s">
        <v>117</v>
      </c>
      <c r="T77" s="1">
        <v>8</v>
      </c>
      <c r="U77" s="1">
        <v>4</v>
      </c>
      <c r="V77" s="1">
        <v>4</v>
      </c>
      <c r="W77" s="1">
        <v>23</v>
      </c>
      <c r="X77">
        <v>0.85185185185185186</v>
      </c>
      <c r="Y77">
        <v>0.85185185185185186</v>
      </c>
      <c r="Z77">
        <v>0.85185185185185186</v>
      </c>
      <c r="AA77">
        <v>27</v>
      </c>
      <c r="AB77">
        <v>0.66666666666666663</v>
      </c>
      <c r="AC77">
        <v>0.66666666666666663</v>
      </c>
      <c r="AD77">
        <v>0.66666666666666663</v>
      </c>
      <c r="AE77">
        <v>12</v>
      </c>
      <c r="AF77">
        <v>0.79487179487179482</v>
      </c>
      <c r="AG77">
        <v>0.7592592592592593</v>
      </c>
      <c r="AH77">
        <v>0.7592592592592593</v>
      </c>
      <c r="AI77">
        <v>0.7592592592592593</v>
      </c>
      <c r="AJ77">
        <v>39</v>
      </c>
      <c r="AK77">
        <v>0.79487179487179482</v>
      </c>
      <c r="AL77">
        <v>0.79487179487179482</v>
      </c>
      <c r="AM77">
        <v>0.79487179487179482</v>
      </c>
      <c r="AN77">
        <v>39</v>
      </c>
    </row>
    <row r="78" spans="1:40" x14ac:dyDescent="0.25">
      <c r="A78">
        <v>2</v>
      </c>
      <c r="B78" s="1" t="s">
        <v>115</v>
      </c>
      <c r="C78" s="1" t="s">
        <v>116</v>
      </c>
      <c r="D78" s="1" t="s">
        <v>30</v>
      </c>
      <c r="E78">
        <v>2.1164417266845001E-3</v>
      </c>
      <c r="F78">
        <v>156</v>
      </c>
      <c r="G78">
        <v>117</v>
      </c>
      <c r="H78">
        <v>39</v>
      </c>
      <c r="I78">
        <v>0.79487179487179482</v>
      </c>
      <c r="J78">
        <v>0</v>
      </c>
      <c r="K78">
        <v>0</v>
      </c>
      <c r="L78">
        <v>0.7</v>
      </c>
      <c r="M78">
        <v>0</v>
      </c>
      <c r="N78">
        <v>0</v>
      </c>
      <c r="O78">
        <v>0.58333333333333337</v>
      </c>
      <c r="P78">
        <v>0</v>
      </c>
      <c r="Q78">
        <v>0</v>
      </c>
      <c r="R78">
        <v>0.63636363636363646</v>
      </c>
      <c r="S78" s="1" t="s">
        <v>118</v>
      </c>
      <c r="T78" s="1">
        <v>7</v>
      </c>
      <c r="U78" s="1">
        <v>5</v>
      </c>
      <c r="V78" s="1">
        <v>3</v>
      </c>
      <c r="W78" s="1">
        <v>24</v>
      </c>
      <c r="X78">
        <v>0.82758620689655171</v>
      </c>
      <c r="Y78">
        <v>0.88888888888888884</v>
      </c>
      <c r="Z78">
        <v>0.85714285714285721</v>
      </c>
      <c r="AA78">
        <v>27</v>
      </c>
      <c r="AB78">
        <v>0.7</v>
      </c>
      <c r="AC78">
        <v>0.58333333333333337</v>
      </c>
      <c r="AD78">
        <v>0.63636363636363646</v>
      </c>
      <c r="AE78">
        <v>12</v>
      </c>
      <c r="AF78">
        <v>0.79487179487179482</v>
      </c>
      <c r="AG78">
        <v>0.76379310344827589</v>
      </c>
      <c r="AH78">
        <v>0.73611111111111116</v>
      </c>
      <c r="AI78">
        <v>0.74675324675324684</v>
      </c>
      <c r="AJ78">
        <v>39</v>
      </c>
      <c r="AK78">
        <v>0.78832891246684345</v>
      </c>
      <c r="AL78">
        <v>0.79487179487179482</v>
      </c>
      <c r="AM78">
        <v>0.78921078921078924</v>
      </c>
      <c r="AN78">
        <v>39</v>
      </c>
    </row>
    <row r="79" spans="1:40" x14ac:dyDescent="0.25">
      <c r="A79">
        <v>3</v>
      </c>
      <c r="B79" s="1" t="s">
        <v>115</v>
      </c>
      <c r="C79" s="1" t="s">
        <v>116</v>
      </c>
      <c r="D79" s="1" t="s">
        <v>30</v>
      </c>
      <c r="E79">
        <v>2.0530223846435E-3</v>
      </c>
      <c r="F79">
        <v>156</v>
      </c>
      <c r="G79">
        <v>117</v>
      </c>
      <c r="H79">
        <v>39</v>
      </c>
      <c r="I79">
        <v>0.76923076923076927</v>
      </c>
      <c r="J79">
        <v>0</v>
      </c>
      <c r="K79">
        <v>0</v>
      </c>
      <c r="L79">
        <v>0.66666666666666663</v>
      </c>
      <c r="M79">
        <v>0</v>
      </c>
      <c r="N79">
        <v>0</v>
      </c>
      <c r="O79">
        <v>0.5</v>
      </c>
      <c r="P79">
        <v>0</v>
      </c>
      <c r="Q79">
        <v>0</v>
      </c>
      <c r="R79">
        <v>0.57142857142857151</v>
      </c>
      <c r="S79" s="1" t="s">
        <v>119</v>
      </c>
      <c r="T79" s="1">
        <v>6</v>
      </c>
      <c r="U79" s="1">
        <v>6</v>
      </c>
      <c r="V79" s="1">
        <v>3</v>
      </c>
      <c r="W79" s="1">
        <v>24</v>
      </c>
      <c r="X79">
        <v>0.8</v>
      </c>
      <c r="Y79">
        <v>0.88888888888888884</v>
      </c>
      <c r="Z79">
        <v>0.8421052631578948</v>
      </c>
      <c r="AA79">
        <v>27</v>
      </c>
      <c r="AB79">
        <v>0.66666666666666663</v>
      </c>
      <c r="AC79">
        <v>0.5</v>
      </c>
      <c r="AD79">
        <v>0.57142857142857151</v>
      </c>
      <c r="AE79">
        <v>12</v>
      </c>
      <c r="AF79">
        <v>0.76923076923076927</v>
      </c>
      <c r="AG79">
        <v>0.73333333333333339</v>
      </c>
      <c r="AH79">
        <v>0.69444444444444442</v>
      </c>
      <c r="AI79">
        <v>0.70676691729323315</v>
      </c>
      <c r="AJ79">
        <v>39</v>
      </c>
      <c r="AK79">
        <v>0.75897435897435905</v>
      </c>
      <c r="AL79">
        <v>0.76923076923076927</v>
      </c>
      <c r="AM79">
        <v>0.75882012724117998</v>
      </c>
      <c r="AN79">
        <v>39</v>
      </c>
    </row>
    <row r="80" spans="1:40" x14ac:dyDescent="0.25">
      <c r="A80">
        <v>4</v>
      </c>
      <c r="B80" s="1" t="s">
        <v>115</v>
      </c>
      <c r="C80" s="1" t="s">
        <v>116</v>
      </c>
      <c r="D80" s="1" t="s">
        <v>30</v>
      </c>
      <c r="E80">
        <v>2.1786689758300001E-3</v>
      </c>
      <c r="F80">
        <v>156</v>
      </c>
      <c r="G80">
        <v>117</v>
      </c>
      <c r="H80">
        <v>39</v>
      </c>
      <c r="I80">
        <v>0.76923076923076927</v>
      </c>
      <c r="J80">
        <v>0</v>
      </c>
      <c r="K80">
        <v>0</v>
      </c>
      <c r="L80">
        <v>0.75</v>
      </c>
      <c r="M80">
        <v>0</v>
      </c>
      <c r="N80">
        <v>0</v>
      </c>
      <c r="O80">
        <v>0.46153846153846151</v>
      </c>
      <c r="P80">
        <v>0</v>
      </c>
      <c r="Q80">
        <v>0</v>
      </c>
      <c r="R80">
        <v>0.5714285714285714</v>
      </c>
      <c r="S80" s="1" t="s">
        <v>120</v>
      </c>
      <c r="T80" s="1">
        <v>6</v>
      </c>
      <c r="U80" s="1">
        <v>7</v>
      </c>
      <c r="V80" s="1">
        <v>2</v>
      </c>
      <c r="W80" s="1">
        <v>24</v>
      </c>
      <c r="X80">
        <v>0.77419354838709675</v>
      </c>
      <c r="Y80">
        <v>0.92307692307692324</v>
      </c>
      <c r="Z80">
        <v>0.84210526315789469</v>
      </c>
      <c r="AA80">
        <v>26</v>
      </c>
      <c r="AB80">
        <v>0.75</v>
      </c>
      <c r="AC80">
        <v>0.46153846153846151</v>
      </c>
      <c r="AD80">
        <v>0.5714285714285714</v>
      </c>
      <c r="AE80">
        <v>13</v>
      </c>
      <c r="AF80">
        <v>0.76923076923076927</v>
      </c>
      <c r="AG80">
        <v>0.76209677419354838</v>
      </c>
      <c r="AH80">
        <v>0.69230769230769229</v>
      </c>
      <c r="AI80">
        <v>0.70676691729323304</v>
      </c>
      <c r="AJ80">
        <v>39</v>
      </c>
      <c r="AK80">
        <v>0.7661290322580645</v>
      </c>
      <c r="AL80">
        <v>0.76923076923076927</v>
      </c>
      <c r="AM80">
        <v>0.75187969924812015</v>
      </c>
      <c r="AN80">
        <v>39</v>
      </c>
    </row>
    <row r="81" spans="1:40" s="3" customFormat="1" x14ac:dyDescent="0.25">
      <c r="A81" s="2" t="s">
        <v>228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8.4969997406003014E-3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0.78205128205128205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0.6958333333333333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0.55288461538461542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0.6114718614718615</v>
      </c>
      <c r="S81" s="2"/>
      <c r="T81" s="2">
        <f>ROUND(SUM(T77:T80)/4,0)</f>
        <v>7</v>
      </c>
      <c r="U81" s="2">
        <f t="shared" ref="U81:W81" si="138">ROUND(SUM(U77:U80)/4,0)</f>
        <v>6</v>
      </c>
      <c r="V81" s="2">
        <f t="shared" si="138"/>
        <v>3</v>
      </c>
      <c r="W81" s="2">
        <f t="shared" si="138"/>
        <v>24</v>
      </c>
      <c r="X81" s="2">
        <f t="shared" ref="X81" si="139">SUM(X77:X80)/4</f>
        <v>0.81340790178387512</v>
      </c>
      <c r="Y81" s="2">
        <f t="shared" ref="Y81:Z81" si="140">SUM(Y77:Y80)/4</f>
        <v>0.88817663817663828</v>
      </c>
      <c r="Z81" s="2">
        <f t="shared" si="140"/>
        <v>0.84830130882762467</v>
      </c>
      <c r="AA81" s="2">
        <f>AA80</f>
        <v>26</v>
      </c>
      <c r="AB81" s="2">
        <f t="shared" ref="AB81:AD81" si="141">SUM(AB77:AB80)/4</f>
        <v>0.6958333333333333</v>
      </c>
      <c r="AC81" s="2">
        <f t="shared" si="141"/>
        <v>0.55288461538461542</v>
      </c>
      <c r="AD81" s="2">
        <f t="shared" si="141"/>
        <v>0.6114718614718615</v>
      </c>
      <c r="AE81" s="2">
        <f>AE80</f>
        <v>13</v>
      </c>
      <c r="AF81" s="2">
        <f t="shared" ref="AF81:AI81" si="142">SUM(AF77:AF80)/4</f>
        <v>0.78205128205128205</v>
      </c>
      <c r="AG81" s="2">
        <f t="shared" si="142"/>
        <v>0.75462061755860421</v>
      </c>
      <c r="AH81" s="2">
        <f t="shared" si="142"/>
        <v>0.72053062678062685</v>
      </c>
      <c r="AI81" s="2">
        <f t="shared" si="142"/>
        <v>0.72988658514974303</v>
      </c>
      <c r="AJ81" s="2">
        <f>AJ80</f>
        <v>39</v>
      </c>
      <c r="AK81" s="2">
        <f t="shared" ref="AK81:AM81" si="143">SUM(AK77:AK80)/4</f>
        <v>0.77707602464276548</v>
      </c>
      <c r="AL81" s="2">
        <f t="shared" si="143"/>
        <v>0.78205128205128205</v>
      </c>
      <c r="AM81" s="2">
        <f t="shared" si="143"/>
        <v>0.77369560264297099</v>
      </c>
      <c r="AN81" s="2">
        <f>AN80</f>
        <v>39</v>
      </c>
    </row>
    <row r="82" spans="1:40" x14ac:dyDescent="0.25">
      <c r="A82">
        <v>1</v>
      </c>
      <c r="B82" s="1" t="s">
        <v>121</v>
      </c>
      <c r="C82" s="1" t="s">
        <v>122</v>
      </c>
      <c r="D82" s="1" t="s">
        <v>30</v>
      </c>
      <c r="E82">
        <v>5.3699016571044002E-3</v>
      </c>
      <c r="F82">
        <v>468</v>
      </c>
      <c r="G82">
        <v>351</v>
      </c>
      <c r="H82">
        <v>117</v>
      </c>
      <c r="I82">
        <v>0.64102564102564108</v>
      </c>
      <c r="J82">
        <v>0</v>
      </c>
      <c r="K82">
        <v>0</v>
      </c>
      <c r="L82">
        <v>0.65217391304347827</v>
      </c>
      <c r="M82">
        <v>0</v>
      </c>
      <c r="N82">
        <v>0</v>
      </c>
      <c r="O82">
        <v>0.8571428571428571</v>
      </c>
      <c r="P82">
        <v>0</v>
      </c>
      <c r="Q82">
        <v>0</v>
      </c>
      <c r="R82">
        <v>0.7407407407407407</v>
      </c>
      <c r="S82" s="1" t="s">
        <v>123</v>
      </c>
      <c r="T82" s="1">
        <v>60</v>
      </c>
      <c r="U82" s="1">
        <v>10</v>
      </c>
      <c r="V82" s="1">
        <v>32</v>
      </c>
      <c r="W82" s="1">
        <v>15</v>
      </c>
      <c r="X82">
        <v>0.6</v>
      </c>
      <c r="Y82">
        <v>0.31914893617021278</v>
      </c>
      <c r="Z82">
        <v>0.41666666666666669</v>
      </c>
      <c r="AA82">
        <v>47</v>
      </c>
      <c r="AB82">
        <v>0.65217391304347827</v>
      </c>
      <c r="AC82">
        <v>0.8571428571428571</v>
      </c>
      <c r="AD82">
        <v>0.7407407407407407</v>
      </c>
      <c r="AE82">
        <v>70</v>
      </c>
      <c r="AF82">
        <v>0.64102564102564108</v>
      </c>
      <c r="AG82">
        <v>0.62608695652173907</v>
      </c>
      <c r="AH82">
        <v>0.58814589665653494</v>
      </c>
      <c r="AI82">
        <v>0.57870370370370372</v>
      </c>
      <c r="AJ82">
        <v>117</v>
      </c>
      <c r="AK82">
        <v>0.63121516164994418</v>
      </c>
      <c r="AL82">
        <v>0.64102564102564108</v>
      </c>
      <c r="AM82">
        <v>0.61055713833491621</v>
      </c>
      <c r="AN82">
        <v>117</v>
      </c>
    </row>
    <row r="83" spans="1:40" x14ac:dyDescent="0.25">
      <c r="A83">
        <v>2</v>
      </c>
      <c r="B83" s="1" t="s">
        <v>121</v>
      </c>
      <c r="C83" s="1" t="s">
        <v>122</v>
      </c>
      <c r="D83" s="1" t="s">
        <v>30</v>
      </c>
      <c r="E83">
        <v>5.4504871368408004E-3</v>
      </c>
      <c r="F83">
        <v>468</v>
      </c>
      <c r="G83">
        <v>351</v>
      </c>
      <c r="H83">
        <v>117</v>
      </c>
      <c r="I83">
        <v>0.64102564102564108</v>
      </c>
      <c r="J83">
        <v>0</v>
      </c>
      <c r="K83">
        <v>0</v>
      </c>
      <c r="L83">
        <v>0.64583333333333337</v>
      </c>
      <c r="M83">
        <v>0</v>
      </c>
      <c r="N83">
        <v>0</v>
      </c>
      <c r="O83">
        <v>0.88571428571428568</v>
      </c>
      <c r="P83">
        <v>0</v>
      </c>
      <c r="Q83">
        <v>0</v>
      </c>
      <c r="R83">
        <v>0.74698795180722877</v>
      </c>
      <c r="S83" s="1" t="s">
        <v>124</v>
      </c>
      <c r="T83" s="1">
        <v>62</v>
      </c>
      <c r="U83" s="1">
        <v>8</v>
      </c>
      <c r="V83" s="1">
        <v>34</v>
      </c>
      <c r="W83" s="1">
        <v>13</v>
      </c>
      <c r="X83">
        <v>0.61904761904761907</v>
      </c>
      <c r="Y83">
        <v>0.27659574468085107</v>
      </c>
      <c r="Z83">
        <v>0.38235294117647051</v>
      </c>
      <c r="AA83">
        <v>47</v>
      </c>
      <c r="AB83">
        <v>0.64583333333333337</v>
      </c>
      <c r="AC83">
        <v>0.88571428571428568</v>
      </c>
      <c r="AD83">
        <v>0.74698795180722877</v>
      </c>
      <c r="AE83">
        <v>70</v>
      </c>
      <c r="AF83">
        <v>0.64102564102564108</v>
      </c>
      <c r="AG83">
        <v>0.63244047619047628</v>
      </c>
      <c r="AH83">
        <v>0.5811550151975684</v>
      </c>
      <c r="AI83">
        <v>0.56467044649184972</v>
      </c>
      <c r="AJ83">
        <v>117</v>
      </c>
      <c r="AK83">
        <v>0.63507326007326004</v>
      </c>
      <c r="AL83">
        <v>0.64102564102564108</v>
      </c>
      <c r="AM83">
        <v>0.60051063984444553</v>
      </c>
      <c r="AN83">
        <v>117</v>
      </c>
    </row>
    <row r="84" spans="1:40" x14ac:dyDescent="0.25">
      <c r="A84">
        <v>3</v>
      </c>
      <c r="B84" s="1" t="s">
        <v>121</v>
      </c>
      <c r="C84" s="1" t="s">
        <v>122</v>
      </c>
      <c r="D84" s="1" t="s">
        <v>30</v>
      </c>
      <c r="E84">
        <v>5.3484439849853004E-3</v>
      </c>
      <c r="F84">
        <v>468</v>
      </c>
      <c r="G84">
        <v>351</v>
      </c>
      <c r="H84">
        <v>117</v>
      </c>
      <c r="I84">
        <v>0.69230769230769229</v>
      </c>
      <c r="J84">
        <v>0</v>
      </c>
      <c r="K84">
        <v>0</v>
      </c>
      <c r="L84">
        <v>0.6853932584269663</v>
      </c>
      <c r="M84">
        <v>0</v>
      </c>
      <c r="N84">
        <v>0</v>
      </c>
      <c r="O84">
        <v>0.88405797101449279</v>
      </c>
      <c r="P84">
        <v>0</v>
      </c>
      <c r="Q84">
        <v>0</v>
      </c>
      <c r="R84">
        <v>0.77215189873417733</v>
      </c>
      <c r="S84" s="1" t="s">
        <v>125</v>
      </c>
      <c r="T84" s="1">
        <v>61</v>
      </c>
      <c r="U84" s="1">
        <v>8</v>
      </c>
      <c r="V84" s="1">
        <v>28</v>
      </c>
      <c r="W84" s="1">
        <v>20</v>
      </c>
      <c r="X84">
        <v>0.7142857142857143</v>
      </c>
      <c r="Y84">
        <v>0.41666666666666669</v>
      </c>
      <c r="Z84">
        <v>0.52631578947368418</v>
      </c>
      <c r="AA84">
        <v>48</v>
      </c>
      <c r="AB84">
        <v>0.6853932584269663</v>
      </c>
      <c r="AC84">
        <v>0.88405797101449279</v>
      </c>
      <c r="AD84">
        <v>0.77215189873417733</v>
      </c>
      <c r="AE84">
        <v>69</v>
      </c>
      <c r="AF84">
        <v>0.69230769230769229</v>
      </c>
      <c r="AG84">
        <v>0.6998394863563403</v>
      </c>
      <c r="AH84">
        <v>0.65036231884057971</v>
      </c>
      <c r="AI84">
        <v>0.6492338441039307</v>
      </c>
      <c r="AJ84">
        <v>117</v>
      </c>
      <c r="AK84">
        <v>0.69724657365106801</v>
      </c>
      <c r="AL84">
        <v>0.69230769230769229</v>
      </c>
      <c r="AM84">
        <v>0.67129605903756484</v>
      </c>
      <c r="AN84">
        <v>117</v>
      </c>
    </row>
    <row r="85" spans="1:40" x14ac:dyDescent="0.25">
      <c r="A85">
        <v>4</v>
      </c>
      <c r="B85" s="1" t="s">
        <v>121</v>
      </c>
      <c r="C85" s="1" t="s">
        <v>122</v>
      </c>
      <c r="D85" s="1" t="s">
        <v>30</v>
      </c>
      <c r="E85">
        <v>5.3896903991699002E-3</v>
      </c>
      <c r="F85">
        <v>468</v>
      </c>
      <c r="G85">
        <v>351</v>
      </c>
      <c r="H85">
        <v>117</v>
      </c>
      <c r="I85">
        <v>0.6495726495726496</v>
      </c>
      <c r="J85">
        <v>0</v>
      </c>
      <c r="K85">
        <v>0</v>
      </c>
      <c r="L85">
        <v>0.67500000000000004</v>
      </c>
      <c r="M85">
        <v>0</v>
      </c>
      <c r="N85">
        <v>0</v>
      </c>
      <c r="O85">
        <v>0.78260869565217395</v>
      </c>
      <c r="P85">
        <v>0</v>
      </c>
      <c r="Q85">
        <v>0</v>
      </c>
      <c r="R85">
        <v>0.72483221476510062</v>
      </c>
      <c r="S85" s="1" t="s">
        <v>126</v>
      </c>
      <c r="T85" s="1">
        <v>54</v>
      </c>
      <c r="U85" s="1">
        <v>15</v>
      </c>
      <c r="V85" s="1">
        <v>26</v>
      </c>
      <c r="W85" s="1">
        <v>22</v>
      </c>
      <c r="X85">
        <v>0.59459459459459463</v>
      </c>
      <c r="Y85">
        <v>0.45833333333333331</v>
      </c>
      <c r="Z85">
        <v>0.51764705882352935</v>
      </c>
      <c r="AA85">
        <v>48</v>
      </c>
      <c r="AB85">
        <v>0.67500000000000004</v>
      </c>
      <c r="AC85">
        <v>0.78260869565217395</v>
      </c>
      <c r="AD85">
        <v>0.72483221476510062</v>
      </c>
      <c r="AE85">
        <v>69</v>
      </c>
      <c r="AF85">
        <v>0.6495726495726496</v>
      </c>
      <c r="AG85">
        <v>0.63479729729729728</v>
      </c>
      <c r="AH85">
        <v>0.62047101449275366</v>
      </c>
      <c r="AI85">
        <v>0.62123963679431493</v>
      </c>
      <c r="AJ85">
        <v>117</v>
      </c>
      <c r="AK85">
        <v>0.64201316701316702</v>
      </c>
      <c r="AL85">
        <v>0.6495726495726496</v>
      </c>
      <c r="AM85">
        <v>0.63983317643009707</v>
      </c>
      <c r="AN85">
        <v>117</v>
      </c>
    </row>
    <row r="86" spans="1:40" s="3" customFormat="1" x14ac:dyDescent="0.25">
      <c r="A86" s="2" t="s">
        <v>228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2.1558523178100402E-2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0.65598290598290598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0.66460012620094444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0.85238095238095235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0.7461782015118118</v>
      </c>
      <c r="S86" s="2"/>
      <c r="T86" s="2">
        <f>ROUND(SUM(T82:T85)/4,0)</f>
        <v>59</v>
      </c>
      <c r="U86" s="2">
        <f t="shared" ref="U86:W86" si="147">ROUND(SUM(U82:U85)/4,0)</f>
        <v>10</v>
      </c>
      <c r="V86" s="2">
        <f t="shared" si="147"/>
        <v>30</v>
      </c>
      <c r="W86" s="2">
        <f t="shared" si="147"/>
        <v>18</v>
      </c>
      <c r="X86" s="2">
        <f t="shared" ref="X86" si="148">SUM(X82:X85)/4</f>
        <v>0.63198198198198208</v>
      </c>
      <c r="Y86" s="2">
        <f t="shared" ref="Y86:Z86" si="149">SUM(Y82:Y85)/4</f>
        <v>0.36768617021276595</v>
      </c>
      <c r="Z86" s="2">
        <f t="shared" si="149"/>
        <v>0.46074561403508768</v>
      </c>
      <c r="AA86" s="2">
        <f>AA85</f>
        <v>48</v>
      </c>
      <c r="AB86" s="2">
        <f t="shared" ref="AB86:AD86" si="150">SUM(AB82:AB85)/4</f>
        <v>0.66460012620094444</v>
      </c>
      <c r="AC86" s="2">
        <f t="shared" si="150"/>
        <v>0.85238095238095235</v>
      </c>
      <c r="AD86" s="2">
        <f t="shared" si="150"/>
        <v>0.7461782015118118</v>
      </c>
      <c r="AE86" s="2">
        <f>AE85</f>
        <v>69</v>
      </c>
      <c r="AF86" s="2">
        <f t="shared" ref="AF86:AI86" si="151">SUM(AF82:AF85)/4</f>
        <v>0.65598290598290598</v>
      </c>
      <c r="AG86" s="2">
        <f t="shared" si="151"/>
        <v>0.64829105409146326</v>
      </c>
      <c r="AH86" s="2">
        <f t="shared" si="151"/>
        <v>0.61003356129685926</v>
      </c>
      <c r="AI86" s="2">
        <f t="shared" si="151"/>
        <v>0.60346190777344977</v>
      </c>
      <c r="AJ86" s="2">
        <f>AJ85</f>
        <v>117</v>
      </c>
      <c r="AK86" s="2">
        <f t="shared" ref="AK86:AM86" si="152">SUM(AK82:AK85)/4</f>
        <v>0.65138704059685981</v>
      </c>
      <c r="AL86" s="2">
        <f t="shared" si="152"/>
        <v>0.65598290598290598</v>
      </c>
      <c r="AM86" s="2">
        <f t="shared" si="152"/>
        <v>0.63054925341175594</v>
      </c>
      <c r="AN86" s="2">
        <f>AN85</f>
        <v>117</v>
      </c>
    </row>
    <row r="87" spans="1:40" x14ac:dyDescent="0.25">
      <c r="A87">
        <v>1</v>
      </c>
      <c r="B87" s="1" t="s">
        <v>127</v>
      </c>
      <c r="C87" s="1" t="s">
        <v>128</v>
      </c>
      <c r="D87" s="1" t="s">
        <v>30</v>
      </c>
      <c r="E87">
        <v>0.48667311668395991</v>
      </c>
      <c r="F87">
        <v>70000</v>
      </c>
      <c r="G87">
        <v>52500</v>
      </c>
      <c r="H87">
        <v>17500</v>
      </c>
      <c r="I87">
        <v>0.8546285714285714</v>
      </c>
      <c r="J87">
        <v>0</v>
      </c>
      <c r="K87">
        <v>0</v>
      </c>
      <c r="L87">
        <v>0.88661848990779968</v>
      </c>
      <c r="M87">
        <v>0</v>
      </c>
      <c r="N87">
        <v>0</v>
      </c>
      <c r="O87">
        <v>0.8132571428571429</v>
      </c>
      <c r="P87">
        <v>0</v>
      </c>
      <c r="Q87">
        <v>0</v>
      </c>
      <c r="R87">
        <v>0.84835479256080115</v>
      </c>
      <c r="S87" s="1" t="s">
        <v>129</v>
      </c>
      <c r="T87" s="1">
        <v>7116</v>
      </c>
      <c r="U87" s="1">
        <v>1634</v>
      </c>
      <c r="V87" s="1">
        <v>910</v>
      </c>
      <c r="W87" s="1">
        <v>7840</v>
      </c>
      <c r="X87">
        <v>0.8275279712898459</v>
      </c>
      <c r="Y87">
        <v>0.89600000000000002</v>
      </c>
      <c r="Z87">
        <v>0.86040386303775251</v>
      </c>
      <c r="AA87">
        <v>8750</v>
      </c>
      <c r="AB87">
        <v>0.88661848990779968</v>
      </c>
      <c r="AC87">
        <v>0.8132571428571429</v>
      </c>
      <c r="AD87">
        <v>0.84835479256080115</v>
      </c>
      <c r="AE87">
        <v>8750</v>
      </c>
      <c r="AF87">
        <v>0.8546285714285714</v>
      </c>
      <c r="AG87">
        <v>0.85707323059882279</v>
      </c>
      <c r="AH87">
        <v>0.85462857142857152</v>
      </c>
      <c r="AI87">
        <v>0.85437932779927683</v>
      </c>
      <c r="AJ87">
        <v>17500</v>
      </c>
      <c r="AK87">
        <v>0.8570732305988229</v>
      </c>
      <c r="AL87">
        <v>0.8546285714285714</v>
      </c>
      <c r="AM87">
        <v>0.85437932779927683</v>
      </c>
      <c r="AN87">
        <v>17500</v>
      </c>
    </row>
    <row r="88" spans="1:40" x14ac:dyDescent="0.25">
      <c r="A88">
        <v>2</v>
      </c>
      <c r="B88" s="1" t="s">
        <v>127</v>
      </c>
      <c r="C88" s="1" t="s">
        <v>128</v>
      </c>
      <c r="D88" s="1" t="s">
        <v>30</v>
      </c>
      <c r="E88">
        <v>0.4941253662109375</v>
      </c>
      <c r="F88">
        <v>70000</v>
      </c>
      <c r="G88">
        <v>52500</v>
      </c>
      <c r="H88">
        <v>17500</v>
      </c>
      <c r="I88">
        <v>0.86319999999999997</v>
      </c>
      <c r="J88">
        <v>0</v>
      </c>
      <c r="K88">
        <v>0</v>
      </c>
      <c r="L88">
        <v>0.88974736325729709</v>
      </c>
      <c r="M88">
        <v>0</v>
      </c>
      <c r="N88">
        <v>0</v>
      </c>
      <c r="O88">
        <v>0.82914285714285718</v>
      </c>
      <c r="P88">
        <v>0</v>
      </c>
      <c r="Q88">
        <v>0</v>
      </c>
      <c r="R88">
        <v>0.85837671557027939</v>
      </c>
      <c r="S88" s="1" t="s">
        <v>130</v>
      </c>
      <c r="T88" s="1">
        <v>7255</v>
      </c>
      <c r="U88" s="1">
        <v>1495</v>
      </c>
      <c r="V88" s="1">
        <v>899</v>
      </c>
      <c r="W88" s="1">
        <v>7851</v>
      </c>
      <c r="X88">
        <v>0.84003851915257866</v>
      </c>
      <c r="Y88">
        <v>0.89725714285714286</v>
      </c>
      <c r="Z88">
        <v>0.8677055702917772</v>
      </c>
      <c r="AA88">
        <v>8750</v>
      </c>
      <c r="AB88">
        <v>0.88974736325729709</v>
      </c>
      <c r="AC88">
        <v>0.82914285714285718</v>
      </c>
      <c r="AD88">
        <v>0.85837671557027939</v>
      </c>
      <c r="AE88">
        <v>8750</v>
      </c>
      <c r="AF88">
        <v>0.86319999999999997</v>
      </c>
      <c r="AG88">
        <v>0.86489294120493787</v>
      </c>
      <c r="AH88">
        <v>0.86319999999999997</v>
      </c>
      <c r="AI88">
        <v>0.86304114293102829</v>
      </c>
      <c r="AJ88">
        <v>17500</v>
      </c>
      <c r="AK88">
        <v>0.86489294120493787</v>
      </c>
      <c r="AL88">
        <v>0.86319999999999997</v>
      </c>
      <c r="AM88">
        <v>0.86304114293102829</v>
      </c>
      <c r="AN88">
        <v>17500</v>
      </c>
    </row>
    <row r="89" spans="1:40" x14ac:dyDescent="0.25">
      <c r="A89">
        <v>3</v>
      </c>
      <c r="B89" s="1" t="s">
        <v>127</v>
      </c>
      <c r="C89" s="1" t="s">
        <v>128</v>
      </c>
      <c r="D89" s="1" t="s">
        <v>30</v>
      </c>
      <c r="E89">
        <v>0.49165439605712891</v>
      </c>
      <c r="F89">
        <v>70000</v>
      </c>
      <c r="G89">
        <v>52500</v>
      </c>
      <c r="H89">
        <v>17500</v>
      </c>
      <c r="I89">
        <v>0.8573142857142857</v>
      </c>
      <c r="J89">
        <v>0</v>
      </c>
      <c r="K89">
        <v>0</v>
      </c>
      <c r="L89">
        <v>0.8905683947532792</v>
      </c>
      <c r="M89">
        <v>0</v>
      </c>
      <c r="N89">
        <v>0</v>
      </c>
      <c r="O89">
        <v>0.8147428571428571</v>
      </c>
      <c r="P89">
        <v>0</v>
      </c>
      <c r="Q89">
        <v>0</v>
      </c>
      <c r="R89">
        <v>0.85096985974336004</v>
      </c>
      <c r="S89" s="1" t="s">
        <v>131</v>
      </c>
      <c r="T89" s="1">
        <v>7129</v>
      </c>
      <c r="U89" s="1">
        <v>1621</v>
      </c>
      <c r="V89" s="1">
        <v>876</v>
      </c>
      <c r="W89" s="1">
        <v>7874</v>
      </c>
      <c r="X89">
        <v>0.82927856766719321</v>
      </c>
      <c r="Y89">
        <v>0.89988571428571429</v>
      </c>
      <c r="Z89">
        <v>0.86314058646204439</v>
      </c>
      <c r="AA89">
        <v>8750</v>
      </c>
      <c r="AB89">
        <v>0.8905683947532792</v>
      </c>
      <c r="AC89">
        <v>0.8147428571428571</v>
      </c>
      <c r="AD89">
        <v>0.85096985974336004</v>
      </c>
      <c r="AE89">
        <v>8750</v>
      </c>
      <c r="AF89">
        <v>0.8573142857142857</v>
      </c>
      <c r="AG89">
        <v>0.85992348121023621</v>
      </c>
      <c r="AH89">
        <v>0.8573142857142857</v>
      </c>
      <c r="AI89">
        <v>0.85705522310270221</v>
      </c>
      <c r="AJ89">
        <v>17500</v>
      </c>
      <c r="AK89">
        <v>0.85992348121023621</v>
      </c>
      <c r="AL89">
        <v>0.8573142857142857</v>
      </c>
      <c r="AM89">
        <v>0.85705522310270221</v>
      </c>
      <c r="AN89">
        <v>17500</v>
      </c>
    </row>
    <row r="90" spans="1:40" x14ac:dyDescent="0.25">
      <c r="A90">
        <v>4</v>
      </c>
      <c r="B90" s="1" t="s">
        <v>127</v>
      </c>
      <c r="C90" s="1" t="s">
        <v>128</v>
      </c>
      <c r="D90" s="1" t="s">
        <v>30</v>
      </c>
      <c r="E90">
        <v>0.4867639541625976</v>
      </c>
      <c r="F90">
        <v>70000</v>
      </c>
      <c r="G90">
        <v>52500</v>
      </c>
      <c r="H90">
        <v>17500</v>
      </c>
      <c r="I90">
        <v>0.85451428571428567</v>
      </c>
      <c r="J90">
        <v>0</v>
      </c>
      <c r="K90">
        <v>0</v>
      </c>
      <c r="L90">
        <v>0.88813813813813813</v>
      </c>
      <c r="M90">
        <v>0</v>
      </c>
      <c r="N90">
        <v>0</v>
      </c>
      <c r="O90">
        <v>0.81120000000000003</v>
      </c>
      <c r="P90">
        <v>0</v>
      </c>
      <c r="Q90">
        <v>0</v>
      </c>
      <c r="R90">
        <v>0.84792736829530513</v>
      </c>
      <c r="S90" s="1" t="s">
        <v>132</v>
      </c>
      <c r="T90" s="1">
        <v>7098</v>
      </c>
      <c r="U90" s="1">
        <v>1652</v>
      </c>
      <c r="V90" s="1">
        <v>894</v>
      </c>
      <c r="W90" s="1">
        <v>7856</v>
      </c>
      <c r="X90">
        <v>0.82625157761884727</v>
      </c>
      <c r="Y90">
        <v>0.89782857142857142</v>
      </c>
      <c r="Z90">
        <v>0.86055427757695258</v>
      </c>
      <c r="AA90">
        <v>8750</v>
      </c>
      <c r="AB90">
        <v>0.88813813813813813</v>
      </c>
      <c r="AC90">
        <v>0.81120000000000003</v>
      </c>
      <c r="AD90">
        <v>0.84792736829530513</v>
      </c>
      <c r="AE90">
        <v>8750</v>
      </c>
      <c r="AF90">
        <v>0.85451428571428567</v>
      </c>
      <c r="AG90">
        <v>0.8571948578784927</v>
      </c>
      <c r="AH90">
        <v>0.85451428571428578</v>
      </c>
      <c r="AI90">
        <v>0.85424082293612891</v>
      </c>
      <c r="AJ90">
        <v>17500</v>
      </c>
      <c r="AK90">
        <v>0.85719485787849259</v>
      </c>
      <c r="AL90">
        <v>0.85451428571428567</v>
      </c>
      <c r="AM90">
        <v>0.8542408229361288</v>
      </c>
      <c r="AN90">
        <v>17500</v>
      </c>
    </row>
    <row r="91" spans="1:40" s="3" customFormat="1" x14ac:dyDescent="0.25">
      <c r="A91" s="2" t="s">
        <v>228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1.959216833114624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0.85741428571428568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0.88876809651412847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0.8170857142857143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0.85140718404243643</v>
      </c>
      <c r="S91" s="2"/>
      <c r="T91" s="2">
        <f>ROUND(SUM(T87:T90)/4,0)</f>
        <v>7150</v>
      </c>
      <c r="U91" s="2">
        <f t="shared" ref="U91:W91" si="156">ROUND(SUM(U87:U90)/4,0)</f>
        <v>1601</v>
      </c>
      <c r="V91" s="2">
        <f t="shared" si="156"/>
        <v>895</v>
      </c>
      <c r="W91" s="2">
        <f t="shared" si="156"/>
        <v>7855</v>
      </c>
      <c r="X91" s="2">
        <f t="shared" ref="X91" si="157">SUM(X87:X90)/4</f>
        <v>0.83077415893211626</v>
      </c>
      <c r="Y91" s="2">
        <f t="shared" ref="Y91:Z91" si="158">SUM(Y87:Y90)/4</f>
        <v>0.89774285714285718</v>
      </c>
      <c r="Z91" s="2">
        <f t="shared" si="158"/>
        <v>0.8629510743421317</v>
      </c>
      <c r="AA91" s="2">
        <f>AA90</f>
        <v>8750</v>
      </c>
      <c r="AB91" s="2">
        <f t="shared" ref="AB91:AD91" si="159">SUM(AB87:AB90)/4</f>
        <v>0.88876809651412847</v>
      </c>
      <c r="AC91" s="2">
        <f t="shared" si="159"/>
        <v>0.8170857142857143</v>
      </c>
      <c r="AD91" s="2">
        <f t="shared" si="159"/>
        <v>0.85140718404243643</v>
      </c>
      <c r="AE91" s="2">
        <f>AE90</f>
        <v>8750</v>
      </c>
      <c r="AF91" s="2">
        <f t="shared" ref="AF91:AI91" si="160">SUM(AF87:AF90)/4</f>
        <v>0.85741428571428568</v>
      </c>
      <c r="AG91" s="2">
        <f t="shared" si="160"/>
        <v>0.85977112772312236</v>
      </c>
      <c r="AH91" s="2">
        <f t="shared" si="160"/>
        <v>0.85741428571428568</v>
      </c>
      <c r="AI91" s="2">
        <f t="shared" si="160"/>
        <v>0.85717912919228412</v>
      </c>
      <c r="AJ91" s="2">
        <f>AJ90</f>
        <v>17500</v>
      </c>
      <c r="AK91" s="2">
        <f t="shared" ref="AK91:AM91" si="161">SUM(AK87:AK90)/4</f>
        <v>0.85977112772312236</v>
      </c>
      <c r="AL91" s="2">
        <f t="shared" si="161"/>
        <v>0.85741428571428568</v>
      </c>
      <c r="AM91" s="2">
        <f t="shared" si="161"/>
        <v>0.85717912919228412</v>
      </c>
      <c r="AN91" s="2">
        <f>AN90</f>
        <v>17500</v>
      </c>
    </row>
    <row r="92" spans="1:40" x14ac:dyDescent="0.25">
      <c r="A92">
        <v>1</v>
      </c>
      <c r="B92" s="1" t="s">
        <v>133</v>
      </c>
      <c r="C92" s="1" t="s">
        <v>134</v>
      </c>
      <c r="D92" s="1" t="s">
        <v>30</v>
      </c>
      <c r="E92">
        <v>2.2380630970001221</v>
      </c>
      <c r="F92">
        <v>55049</v>
      </c>
      <c r="G92">
        <v>41286</v>
      </c>
      <c r="H92">
        <v>13763</v>
      </c>
      <c r="I92">
        <v>0.879677395916588</v>
      </c>
      <c r="J92">
        <v>0</v>
      </c>
      <c r="K92">
        <v>0</v>
      </c>
      <c r="L92">
        <v>0.8753868559985436</v>
      </c>
      <c r="M92">
        <v>0</v>
      </c>
      <c r="N92">
        <v>0</v>
      </c>
      <c r="O92">
        <v>0.97102180936995164</v>
      </c>
      <c r="P92">
        <v>0</v>
      </c>
      <c r="Q92">
        <v>0</v>
      </c>
      <c r="R92">
        <v>0.92072762087123017</v>
      </c>
      <c r="S92" s="1" t="s">
        <v>135</v>
      </c>
      <c r="T92" s="1">
        <v>9617</v>
      </c>
      <c r="U92" s="1">
        <v>287</v>
      </c>
      <c r="V92" s="1">
        <v>1369</v>
      </c>
      <c r="W92" s="1">
        <v>2490</v>
      </c>
      <c r="X92">
        <v>0.89665106229744329</v>
      </c>
      <c r="Y92">
        <v>0.6452448820938067</v>
      </c>
      <c r="Z92">
        <v>0.75045207956600368</v>
      </c>
      <c r="AA92">
        <v>3859</v>
      </c>
      <c r="AB92">
        <v>0.8753868559985436</v>
      </c>
      <c r="AC92">
        <v>0.97102180936995164</v>
      </c>
      <c r="AD92">
        <v>0.92072762087123017</v>
      </c>
      <c r="AE92">
        <v>9904</v>
      </c>
      <c r="AF92">
        <v>0.879677395916588</v>
      </c>
      <c r="AG92">
        <v>0.88601895914799345</v>
      </c>
      <c r="AH92">
        <v>0.80813334573187912</v>
      </c>
      <c r="AI92">
        <v>0.83558985021861698</v>
      </c>
      <c r="AJ92">
        <v>13763</v>
      </c>
      <c r="AK92">
        <v>0.88134911510683789</v>
      </c>
      <c r="AL92">
        <v>0.879677395916588</v>
      </c>
      <c r="AM92">
        <v>0.87298415550053565</v>
      </c>
      <c r="AN92">
        <v>13763</v>
      </c>
    </row>
    <row r="93" spans="1:40" x14ac:dyDescent="0.25">
      <c r="A93">
        <v>2</v>
      </c>
      <c r="B93" s="1" t="s">
        <v>133</v>
      </c>
      <c r="C93" s="1" t="s">
        <v>134</v>
      </c>
      <c r="D93" s="1" t="s">
        <v>30</v>
      </c>
      <c r="E93">
        <v>2.2464637756347656</v>
      </c>
      <c r="F93">
        <v>55049</v>
      </c>
      <c r="G93">
        <v>41287</v>
      </c>
      <c r="H93">
        <v>13762</v>
      </c>
      <c r="I93">
        <v>0.87698009010318267</v>
      </c>
      <c r="J93">
        <v>0</v>
      </c>
      <c r="K93">
        <v>0</v>
      </c>
      <c r="L93">
        <v>0.87298991550831284</v>
      </c>
      <c r="M93">
        <v>0</v>
      </c>
      <c r="N93">
        <v>0</v>
      </c>
      <c r="O93">
        <v>0.97021405492730195</v>
      </c>
      <c r="P93">
        <v>0</v>
      </c>
      <c r="Q93">
        <v>0</v>
      </c>
      <c r="R93">
        <v>0.91903782698101477</v>
      </c>
      <c r="S93" s="1" t="s">
        <v>136</v>
      </c>
      <c r="T93" s="1">
        <v>9609</v>
      </c>
      <c r="U93" s="1">
        <v>295</v>
      </c>
      <c r="V93" s="1">
        <v>1398</v>
      </c>
      <c r="W93" s="1">
        <v>2460</v>
      </c>
      <c r="X93">
        <v>0.89292196007259528</v>
      </c>
      <c r="Y93">
        <v>0.63763608087091761</v>
      </c>
      <c r="Z93">
        <v>0.74398911235445342</v>
      </c>
      <c r="AA93">
        <v>3858</v>
      </c>
      <c r="AB93">
        <v>0.87298991550831284</v>
      </c>
      <c r="AC93">
        <v>0.97021405492730195</v>
      </c>
      <c r="AD93">
        <v>0.91903782698101477</v>
      </c>
      <c r="AE93">
        <v>9904</v>
      </c>
      <c r="AF93">
        <v>0.87698009010318267</v>
      </c>
      <c r="AG93">
        <v>0.88295593779045412</v>
      </c>
      <c r="AH93">
        <v>0.80392506789910989</v>
      </c>
      <c r="AI93">
        <v>0.8315134696677341</v>
      </c>
      <c r="AJ93">
        <v>13762</v>
      </c>
      <c r="AK93">
        <v>0.87857760828036646</v>
      </c>
      <c r="AL93">
        <v>0.87698009010318267</v>
      </c>
      <c r="AM93">
        <v>0.86996516740905772</v>
      </c>
      <c r="AN93">
        <v>13762</v>
      </c>
    </row>
    <row r="94" spans="1:40" x14ac:dyDescent="0.25">
      <c r="A94">
        <v>3</v>
      </c>
      <c r="B94" s="1" t="s">
        <v>133</v>
      </c>
      <c r="C94" s="1" t="s">
        <v>134</v>
      </c>
      <c r="D94" s="1" t="s">
        <v>30</v>
      </c>
      <c r="E94">
        <v>2.2536065578460693</v>
      </c>
      <c r="F94">
        <v>55049</v>
      </c>
      <c r="G94">
        <v>41287</v>
      </c>
      <c r="H94">
        <v>13762</v>
      </c>
      <c r="I94">
        <v>0.8818485685220171</v>
      </c>
      <c r="J94">
        <v>0</v>
      </c>
      <c r="K94">
        <v>0</v>
      </c>
      <c r="L94">
        <v>0.87695810564663024</v>
      </c>
      <c r="M94">
        <v>0</v>
      </c>
      <c r="N94">
        <v>0</v>
      </c>
      <c r="O94">
        <v>0.97223344103392562</v>
      </c>
      <c r="P94">
        <v>0</v>
      </c>
      <c r="Q94">
        <v>0</v>
      </c>
      <c r="R94">
        <v>0.92214135223137339</v>
      </c>
      <c r="S94" s="1" t="s">
        <v>137</v>
      </c>
      <c r="T94" s="1">
        <v>9629</v>
      </c>
      <c r="U94" s="1">
        <v>275</v>
      </c>
      <c r="V94" s="1">
        <v>1351</v>
      </c>
      <c r="W94" s="1">
        <v>2507</v>
      </c>
      <c r="X94">
        <v>0.90115025161754136</v>
      </c>
      <c r="Y94">
        <v>0.64981855883877659</v>
      </c>
      <c r="Z94">
        <v>0.75512048192771086</v>
      </c>
      <c r="AA94">
        <v>3858</v>
      </c>
      <c r="AB94">
        <v>0.87695810564663024</v>
      </c>
      <c r="AC94">
        <v>0.97223344103392562</v>
      </c>
      <c r="AD94">
        <v>0.92214135223137339</v>
      </c>
      <c r="AE94">
        <v>9904</v>
      </c>
      <c r="AF94">
        <v>0.8818485685220171</v>
      </c>
      <c r="AG94">
        <v>0.8890541786320858</v>
      </c>
      <c r="AH94">
        <v>0.81102599993635116</v>
      </c>
      <c r="AI94">
        <v>0.83863091707954207</v>
      </c>
      <c r="AJ94">
        <v>13762</v>
      </c>
      <c r="AK94">
        <v>0.88374006314959319</v>
      </c>
      <c r="AL94">
        <v>0.8818485685220171</v>
      </c>
      <c r="AM94">
        <v>0.8753191957401999</v>
      </c>
      <c r="AN94">
        <v>13762</v>
      </c>
    </row>
    <row r="95" spans="1:40" x14ac:dyDescent="0.25">
      <c r="A95">
        <v>4</v>
      </c>
      <c r="B95" s="1" t="s">
        <v>133</v>
      </c>
      <c r="C95" s="1" t="s">
        <v>134</v>
      </c>
      <c r="D95" s="1" t="s">
        <v>30</v>
      </c>
      <c r="E95">
        <v>2.2672872543334961</v>
      </c>
      <c r="F95">
        <v>55049</v>
      </c>
      <c r="G95">
        <v>41287</v>
      </c>
      <c r="H95">
        <v>13762</v>
      </c>
      <c r="I95">
        <v>0.88054061909606163</v>
      </c>
      <c r="J95">
        <v>0</v>
      </c>
      <c r="K95">
        <v>0</v>
      </c>
      <c r="L95">
        <v>0.87571649531434814</v>
      </c>
      <c r="M95">
        <v>0</v>
      </c>
      <c r="N95">
        <v>0</v>
      </c>
      <c r="O95">
        <v>0.97192769867716855</v>
      </c>
      <c r="P95">
        <v>0</v>
      </c>
      <c r="Q95">
        <v>0</v>
      </c>
      <c r="R95">
        <v>0.92131712453335879</v>
      </c>
      <c r="S95" s="1" t="s">
        <v>138</v>
      </c>
      <c r="T95" s="1">
        <v>9625</v>
      </c>
      <c r="U95" s="1">
        <v>278</v>
      </c>
      <c r="V95" s="1">
        <v>1366</v>
      </c>
      <c r="W95" s="1">
        <v>2493</v>
      </c>
      <c r="X95">
        <v>0.89967520750631536</v>
      </c>
      <c r="Y95">
        <v>0.64602228556620889</v>
      </c>
      <c r="Z95">
        <v>0.75203619909502262</v>
      </c>
      <c r="AA95">
        <v>3859</v>
      </c>
      <c r="AB95">
        <v>0.87571649531434814</v>
      </c>
      <c r="AC95">
        <v>0.97192769867716855</v>
      </c>
      <c r="AD95">
        <v>0.92131712453335879</v>
      </c>
      <c r="AE95">
        <v>9903</v>
      </c>
      <c r="AF95">
        <v>0.88054061909606163</v>
      </c>
      <c r="AG95">
        <v>0.88769585141033169</v>
      </c>
      <c r="AH95">
        <v>0.80897499212168866</v>
      </c>
      <c r="AI95">
        <v>0.83667666181419076</v>
      </c>
      <c r="AJ95">
        <v>13762</v>
      </c>
      <c r="AK95">
        <v>0.88243475358704115</v>
      </c>
      <c r="AL95">
        <v>0.88054061909606163</v>
      </c>
      <c r="AM95">
        <v>0.87384908999865896</v>
      </c>
      <c r="AN95">
        <v>13762</v>
      </c>
    </row>
    <row r="96" spans="1:40" s="3" customFormat="1" x14ac:dyDescent="0.25">
      <c r="A96" s="2" t="s">
        <v>228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9.0054206848144531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0.87976166840946246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0.87526284311695868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0.97134925100208691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0.92080598115424428</v>
      </c>
      <c r="S96" s="2"/>
      <c r="T96" s="2">
        <f>ROUND(SUM(T92:T95)/4,0)</f>
        <v>9620</v>
      </c>
      <c r="U96" s="2">
        <f t="shared" ref="U96:W96" si="165">ROUND(SUM(U92:U95)/4,0)</f>
        <v>284</v>
      </c>
      <c r="V96" s="2">
        <f t="shared" si="165"/>
        <v>1371</v>
      </c>
      <c r="W96" s="2">
        <f t="shared" si="165"/>
        <v>2488</v>
      </c>
      <c r="X96" s="2">
        <f t="shared" ref="X96" si="166">SUM(X92:X95)/4</f>
        <v>0.89759962037347385</v>
      </c>
      <c r="Y96" s="2">
        <f t="shared" ref="Y96:Z96" si="167">SUM(Y92:Y95)/4</f>
        <v>0.6446804518424275</v>
      </c>
      <c r="Z96" s="2">
        <f t="shared" si="167"/>
        <v>0.75039946823579762</v>
      </c>
      <c r="AA96" s="2">
        <f>AA95</f>
        <v>3859</v>
      </c>
      <c r="AB96" s="2">
        <f t="shared" ref="AB96:AD96" si="168">SUM(AB92:AB95)/4</f>
        <v>0.87526284311695868</v>
      </c>
      <c r="AC96" s="2">
        <f t="shared" si="168"/>
        <v>0.97134925100208691</v>
      </c>
      <c r="AD96" s="2">
        <f t="shared" si="168"/>
        <v>0.92080598115424428</v>
      </c>
      <c r="AE96" s="2">
        <f>AE95</f>
        <v>9903</v>
      </c>
      <c r="AF96" s="2">
        <f t="shared" ref="AF96:AI96" si="169">SUM(AF92:AF95)/4</f>
        <v>0.87976166840946246</v>
      </c>
      <c r="AG96" s="2">
        <f t="shared" si="169"/>
        <v>0.88643123174521632</v>
      </c>
      <c r="AH96" s="2">
        <f t="shared" si="169"/>
        <v>0.80801485142225715</v>
      </c>
      <c r="AI96" s="2">
        <f t="shared" si="169"/>
        <v>0.83560272469502106</v>
      </c>
      <c r="AJ96" s="2">
        <f>AJ95</f>
        <v>13762</v>
      </c>
      <c r="AK96" s="2">
        <f t="shared" ref="AK96:AM96" si="170">SUM(AK92:AK95)/4</f>
        <v>0.88152538503095967</v>
      </c>
      <c r="AL96" s="2">
        <f t="shared" si="170"/>
        <v>0.87976166840946246</v>
      </c>
      <c r="AM96" s="2">
        <f t="shared" si="170"/>
        <v>0.87302940216211311</v>
      </c>
      <c r="AN96" s="2">
        <f>AN95</f>
        <v>13762</v>
      </c>
    </row>
    <row r="97" spans="1:40" x14ac:dyDescent="0.25">
      <c r="A97">
        <v>1</v>
      </c>
      <c r="B97" s="1" t="s">
        <v>139</v>
      </c>
      <c r="C97" s="1" t="s">
        <v>140</v>
      </c>
      <c r="D97" s="1" t="s">
        <v>30</v>
      </c>
      <c r="E97">
        <v>3.0997509956359863</v>
      </c>
      <c r="F97">
        <v>70000</v>
      </c>
      <c r="G97">
        <v>52500</v>
      </c>
      <c r="H97">
        <v>17500</v>
      </c>
      <c r="I97">
        <v>0.83760000000000001</v>
      </c>
      <c r="J97">
        <v>0</v>
      </c>
      <c r="K97">
        <v>0</v>
      </c>
      <c r="L97">
        <v>0.87420825943754754</v>
      </c>
      <c r="M97">
        <v>0</v>
      </c>
      <c r="N97">
        <v>0</v>
      </c>
      <c r="O97">
        <v>0.78868571428571432</v>
      </c>
      <c r="P97">
        <v>0</v>
      </c>
      <c r="Q97">
        <v>0</v>
      </c>
      <c r="R97">
        <v>0.82924777697668828</v>
      </c>
      <c r="S97" s="1" t="s">
        <v>141</v>
      </c>
      <c r="T97" s="1">
        <v>6901</v>
      </c>
      <c r="U97" s="1">
        <v>1849</v>
      </c>
      <c r="V97" s="1">
        <v>993</v>
      </c>
      <c r="W97" s="1">
        <v>7757</v>
      </c>
      <c r="X97">
        <v>0.80751613574849057</v>
      </c>
      <c r="Y97">
        <v>0.8865142857142857</v>
      </c>
      <c r="Z97">
        <v>0.8451732403573764</v>
      </c>
      <c r="AA97">
        <v>8750</v>
      </c>
      <c r="AB97">
        <v>0.87420825943754754</v>
      </c>
      <c r="AC97">
        <v>0.78868571428571432</v>
      </c>
      <c r="AD97">
        <v>0.82924777697668828</v>
      </c>
      <c r="AE97">
        <v>8750</v>
      </c>
      <c r="AF97">
        <v>0.83760000000000001</v>
      </c>
      <c r="AG97">
        <v>0.84086219759301906</v>
      </c>
      <c r="AH97">
        <v>0.83760000000000001</v>
      </c>
      <c r="AI97">
        <v>0.83721050866703228</v>
      </c>
      <c r="AJ97">
        <v>17500</v>
      </c>
      <c r="AK97">
        <v>0.84086219759301906</v>
      </c>
      <c r="AL97">
        <v>0.83760000000000001</v>
      </c>
      <c r="AM97">
        <v>0.83721050866703239</v>
      </c>
      <c r="AN97">
        <v>17500</v>
      </c>
    </row>
    <row r="98" spans="1:40" x14ac:dyDescent="0.25">
      <c r="A98">
        <v>2</v>
      </c>
      <c r="B98" s="1" t="s">
        <v>139</v>
      </c>
      <c r="C98" s="1" t="s">
        <v>140</v>
      </c>
      <c r="D98" s="1" t="s">
        <v>30</v>
      </c>
      <c r="E98">
        <v>3.143747091293335</v>
      </c>
      <c r="F98">
        <v>70000</v>
      </c>
      <c r="G98">
        <v>52500</v>
      </c>
      <c r="H98">
        <v>17500</v>
      </c>
      <c r="I98">
        <v>0.8399428571428571</v>
      </c>
      <c r="J98">
        <v>0</v>
      </c>
      <c r="K98">
        <v>0</v>
      </c>
      <c r="L98">
        <v>0.8709315375982043</v>
      </c>
      <c r="M98">
        <v>0</v>
      </c>
      <c r="N98">
        <v>0</v>
      </c>
      <c r="O98">
        <v>0.79817142857142853</v>
      </c>
      <c r="P98">
        <v>0</v>
      </c>
      <c r="Q98">
        <v>0</v>
      </c>
      <c r="R98">
        <v>0.83296559126960457</v>
      </c>
      <c r="S98" s="1" t="s">
        <v>142</v>
      </c>
      <c r="T98" s="1">
        <v>6984</v>
      </c>
      <c r="U98" s="1">
        <v>1766</v>
      </c>
      <c r="V98" s="1">
        <v>1035</v>
      </c>
      <c r="W98" s="1">
        <v>7715</v>
      </c>
      <c r="X98">
        <v>0.81373272861512502</v>
      </c>
      <c r="Y98">
        <v>0.88171428571428567</v>
      </c>
      <c r="Z98">
        <v>0.8463605945916296</v>
      </c>
      <c r="AA98">
        <v>8750</v>
      </c>
      <c r="AB98">
        <v>0.8709315375982043</v>
      </c>
      <c r="AC98">
        <v>0.79817142857142853</v>
      </c>
      <c r="AD98">
        <v>0.83296559126960457</v>
      </c>
      <c r="AE98">
        <v>8750</v>
      </c>
      <c r="AF98">
        <v>0.8399428571428571</v>
      </c>
      <c r="AG98">
        <v>0.84233213310666466</v>
      </c>
      <c r="AH98">
        <v>0.8399428571428571</v>
      </c>
      <c r="AI98">
        <v>0.83966309293061703</v>
      </c>
      <c r="AJ98">
        <v>17500</v>
      </c>
      <c r="AK98">
        <v>0.84233213310666466</v>
      </c>
      <c r="AL98">
        <v>0.8399428571428571</v>
      </c>
      <c r="AM98">
        <v>0.83966309293061703</v>
      </c>
      <c r="AN98">
        <v>17500</v>
      </c>
    </row>
    <row r="99" spans="1:40" x14ac:dyDescent="0.25">
      <c r="A99">
        <v>3</v>
      </c>
      <c r="B99" s="1" t="s">
        <v>139</v>
      </c>
      <c r="C99" s="1" t="s">
        <v>140</v>
      </c>
      <c r="D99" s="1" t="s">
        <v>30</v>
      </c>
      <c r="E99">
        <v>3.1682710647583008</v>
      </c>
      <c r="F99">
        <v>70000</v>
      </c>
      <c r="G99">
        <v>52500</v>
      </c>
      <c r="H99">
        <v>17500</v>
      </c>
      <c r="I99">
        <v>0.83925714285714281</v>
      </c>
      <c r="J99">
        <v>0</v>
      </c>
      <c r="K99">
        <v>0</v>
      </c>
      <c r="L99">
        <v>0.86999875358344758</v>
      </c>
      <c r="M99">
        <v>0</v>
      </c>
      <c r="N99">
        <v>0</v>
      </c>
      <c r="O99">
        <v>0.79771428571428571</v>
      </c>
      <c r="P99">
        <v>0</v>
      </c>
      <c r="Q99">
        <v>0</v>
      </c>
      <c r="R99">
        <v>0.8322899898646634</v>
      </c>
      <c r="S99" s="1" t="s">
        <v>143</v>
      </c>
      <c r="T99" s="1">
        <v>6980</v>
      </c>
      <c r="U99" s="1">
        <v>1770</v>
      </c>
      <c r="V99" s="1">
        <v>1043</v>
      </c>
      <c r="W99" s="1">
        <v>7707</v>
      </c>
      <c r="X99">
        <v>0.81323203545425771</v>
      </c>
      <c r="Y99">
        <v>0.88080000000000003</v>
      </c>
      <c r="Z99">
        <v>0.84566851374334773</v>
      </c>
      <c r="AA99">
        <v>8750</v>
      </c>
      <c r="AB99">
        <v>0.86999875358344758</v>
      </c>
      <c r="AC99">
        <v>0.79771428571428571</v>
      </c>
      <c r="AD99">
        <v>0.8322899898646634</v>
      </c>
      <c r="AE99">
        <v>8750</v>
      </c>
      <c r="AF99">
        <v>0.83925714285714281</v>
      </c>
      <c r="AG99">
        <v>0.8416153945188527</v>
      </c>
      <c r="AH99">
        <v>0.83925714285714292</v>
      </c>
      <c r="AI99">
        <v>0.83897925180400557</v>
      </c>
      <c r="AJ99">
        <v>17500</v>
      </c>
      <c r="AK99">
        <v>0.8416153945188527</v>
      </c>
      <c r="AL99">
        <v>0.83925714285714281</v>
      </c>
      <c r="AM99">
        <v>0.83897925180400557</v>
      </c>
      <c r="AN99">
        <v>17500</v>
      </c>
    </row>
    <row r="100" spans="1:40" x14ac:dyDescent="0.25">
      <c r="A100">
        <v>4</v>
      </c>
      <c r="B100" s="1" t="s">
        <v>139</v>
      </c>
      <c r="C100" s="1" t="s">
        <v>140</v>
      </c>
      <c r="D100" s="1" t="s">
        <v>30</v>
      </c>
      <c r="E100">
        <v>3.1459062099456787</v>
      </c>
      <c r="F100">
        <v>70000</v>
      </c>
      <c r="G100">
        <v>52500</v>
      </c>
      <c r="H100">
        <v>17500</v>
      </c>
      <c r="I100">
        <v>0.84531428571428568</v>
      </c>
      <c r="J100">
        <v>0</v>
      </c>
      <c r="K100">
        <v>0</v>
      </c>
      <c r="L100">
        <v>0.87849179506451214</v>
      </c>
      <c r="M100">
        <v>0</v>
      </c>
      <c r="N100">
        <v>0</v>
      </c>
      <c r="O100">
        <v>0.80148571428571425</v>
      </c>
      <c r="P100">
        <v>0</v>
      </c>
      <c r="Q100">
        <v>0</v>
      </c>
      <c r="R100">
        <v>0.83822386900137458</v>
      </c>
      <c r="S100" s="1" t="s">
        <v>144</v>
      </c>
      <c r="T100" s="1">
        <v>7013</v>
      </c>
      <c r="U100" s="1">
        <v>1737</v>
      </c>
      <c r="V100" s="1">
        <v>970</v>
      </c>
      <c r="W100" s="1">
        <v>7780</v>
      </c>
      <c r="X100">
        <v>0.81748450141851425</v>
      </c>
      <c r="Y100">
        <v>0.88914285714285712</v>
      </c>
      <c r="Z100">
        <v>0.8518092735534023</v>
      </c>
      <c r="AA100">
        <v>8750</v>
      </c>
      <c r="AB100">
        <v>0.87849179506451214</v>
      </c>
      <c r="AC100">
        <v>0.80148571428571425</v>
      </c>
      <c r="AD100">
        <v>0.83822386900137458</v>
      </c>
      <c r="AE100">
        <v>8750</v>
      </c>
      <c r="AF100">
        <v>0.84531428571428568</v>
      </c>
      <c r="AG100">
        <v>0.84798814824151325</v>
      </c>
      <c r="AH100">
        <v>0.84531428571428568</v>
      </c>
      <c r="AI100">
        <v>0.8450165712773885</v>
      </c>
      <c r="AJ100">
        <v>17500</v>
      </c>
      <c r="AK100">
        <v>0.84798814824151325</v>
      </c>
      <c r="AL100">
        <v>0.84531428571428568</v>
      </c>
      <c r="AM100">
        <v>0.8450165712773885</v>
      </c>
      <c r="AN100">
        <v>17500</v>
      </c>
    </row>
    <row r="101" spans="1:40" s="3" customFormat="1" x14ac:dyDescent="0.25">
      <c r="A101" s="2" t="s">
        <v>228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12.557675361633301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0.8405285714285714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0.87340758642092786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0.79651428571428562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0.83318180677808273</v>
      </c>
      <c r="S101" s="2"/>
      <c r="T101" s="2">
        <f>ROUND(SUM(T97:T100)/4,0)</f>
        <v>6970</v>
      </c>
      <c r="U101" s="2">
        <f t="shared" ref="U101:W101" si="174">ROUND(SUM(U97:U100)/4,0)</f>
        <v>1781</v>
      </c>
      <c r="V101" s="2">
        <f t="shared" si="174"/>
        <v>1010</v>
      </c>
      <c r="W101" s="2">
        <f t="shared" si="174"/>
        <v>7740</v>
      </c>
      <c r="X101" s="2">
        <f t="shared" ref="X101" si="175">SUM(X97:X100)/4</f>
        <v>0.81299135030909686</v>
      </c>
      <c r="Y101" s="2">
        <f t="shared" ref="Y101:Z101" si="176">SUM(Y97:Y100)/4</f>
        <v>0.88454285714285719</v>
      </c>
      <c r="Z101" s="2">
        <f t="shared" si="176"/>
        <v>0.84725290556143906</v>
      </c>
      <c r="AA101" s="2">
        <f>AA100</f>
        <v>8750</v>
      </c>
      <c r="AB101" s="2">
        <f t="shared" ref="AB101:AD101" si="177">SUM(AB97:AB100)/4</f>
        <v>0.87340758642092786</v>
      </c>
      <c r="AC101" s="2">
        <f t="shared" si="177"/>
        <v>0.79651428571428562</v>
      </c>
      <c r="AD101" s="2">
        <f t="shared" si="177"/>
        <v>0.83318180677808273</v>
      </c>
      <c r="AE101" s="2">
        <f>AE100</f>
        <v>8750</v>
      </c>
      <c r="AF101" s="2">
        <f t="shared" ref="AF101:AI101" si="178">SUM(AF97:AF100)/4</f>
        <v>0.8405285714285714</v>
      </c>
      <c r="AG101" s="2">
        <f t="shared" si="178"/>
        <v>0.84319946836501236</v>
      </c>
      <c r="AH101" s="2">
        <f t="shared" si="178"/>
        <v>0.8405285714285714</v>
      </c>
      <c r="AI101" s="2">
        <f t="shared" si="178"/>
        <v>0.84021735616976079</v>
      </c>
      <c r="AJ101" s="2">
        <f>AJ100</f>
        <v>17500</v>
      </c>
      <c r="AK101" s="2">
        <f t="shared" ref="AK101:AM101" si="179">SUM(AK97:AK100)/4</f>
        <v>0.84319946836501236</v>
      </c>
      <c r="AL101" s="2">
        <f t="shared" si="179"/>
        <v>0.8405285714285714</v>
      </c>
      <c r="AM101" s="2">
        <f t="shared" si="179"/>
        <v>0.84021735616976079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4DA-ACBD-401A-8323-82CBEA731D7C}">
  <dimension ref="A1:L19"/>
  <sheetViews>
    <sheetView zoomScale="130" zoomScaleNormal="130" workbookViewId="0">
      <selection activeCell="D19" sqref="A2:D19"/>
    </sheetView>
  </sheetViews>
  <sheetFormatPr baseColWidth="10" defaultRowHeight="15" x14ac:dyDescent="0.25"/>
  <cols>
    <col min="5" max="5" width="14.42578125" customWidth="1"/>
    <col min="7" max="7" width="13.5703125" customWidth="1"/>
    <col min="8" max="8" width="13.140625" customWidth="1"/>
    <col min="9" max="9" width="12.5703125" customWidth="1"/>
    <col min="10" max="10" width="12.140625" customWidth="1"/>
    <col min="11" max="11" width="12.5703125" customWidth="1"/>
    <col min="12" max="12" width="14.140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220</v>
      </c>
      <c r="F1" s="7" t="s">
        <v>221</v>
      </c>
      <c r="G1" s="7" t="s">
        <v>222</v>
      </c>
      <c r="H1" s="7" t="s">
        <v>223</v>
      </c>
      <c r="I1" s="7" t="s">
        <v>243</v>
      </c>
      <c r="J1" s="7" t="s">
        <v>244</v>
      </c>
      <c r="K1" s="7" t="s">
        <v>245</v>
      </c>
      <c r="L1" s="8" t="s">
        <v>237</v>
      </c>
    </row>
    <row r="2" spans="1:12" x14ac:dyDescent="0.25">
      <c r="A2" s="5" t="s">
        <v>228</v>
      </c>
      <c r="B2" s="5" t="s">
        <v>28</v>
      </c>
      <c r="C2" s="5" t="s">
        <v>29</v>
      </c>
      <c r="D2" s="5" t="s">
        <v>145</v>
      </c>
      <c r="E2" s="5">
        <v>0.40002388915432385</v>
      </c>
      <c r="F2" s="5">
        <v>0.47233201581027667</v>
      </c>
      <c r="G2" s="5">
        <v>0.43262254901960784</v>
      </c>
      <c r="H2" s="5">
        <v>22</v>
      </c>
      <c r="I2" s="5">
        <v>11</v>
      </c>
      <c r="J2" s="5">
        <v>2</v>
      </c>
      <c r="K2" s="5">
        <v>10</v>
      </c>
      <c r="L2">
        <f>I2/(I2+J2+K2)</f>
        <v>0.47826086956521741</v>
      </c>
    </row>
    <row r="3" spans="1:12" x14ac:dyDescent="0.25">
      <c r="A3" s="6" t="s">
        <v>228</v>
      </c>
      <c r="B3" s="6" t="s">
        <v>35</v>
      </c>
      <c r="C3" s="6" t="s">
        <v>36</v>
      </c>
      <c r="D3" s="6" t="s">
        <v>145</v>
      </c>
      <c r="E3" s="6">
        <v>0.53965136312770978</v>
      </c>
      <c r="F3" s="6">
        <v>0.86486091631603557</v>
      </c>
      <c r="G3" s="6">
        <v>0.66456597162188646</v>
      </c>
      <c r="H3" s="6">
        <v>92</v>
      </c>
      <c r="I3" s="6">
        <v>80</v>
      </c>
      <c r="J3" s="6">
        <v>12</v>
      </c>
      <c r="K3" s="6">
        <v>1</v>
      </c>
      <c r="L3">
        <f t="shared" ref="L3:L19" si="0">I3/(I3+J3+K3)</f>
        <v>0.86021505376344087</v>
      </c>
    </row>
    <row r="4" spans="1:12" x14ac:dyDescent="0.25">
      <c r="A4" s="5" t="s">
        <v>228</v>
      </c>
      <c r="B4" s="5" t="s">
        <v>47</v>
      </c>
      <c r="C4" s="5" t="s">
        <v>48</v>
      </c>
      <c r="D4" s="5" t="s">
        <v>145</v>
      </c>
      <c r="E4" s="5">
        <v>0.52762321144674085</v>
      </c>
      <c r="F4" s="5">
        <v>0.69047619047619035</v>
      </c>
      <c r="G4" s="5">
        <v>0.59809043415600804</v>
      </c>
      <c r="H4" s="5">
        <v>27</v>
      </c>
      <c r="I4" s="5">
        <v>19</v>
      </c>
      <c r="J4" s="5">
        <v>3</v>
      </c>
      <c r="K4" s="5">
        <v>6</v>
      </c>
      <c r="L4">
        <f t="shared" si="0"/>
        <v>0.6785714285714286</v>
      </c>
    </row>
    <row r="5" spans="1:12" x14ac:dyDescent="0.25">
      <c r="A5" s="6" t="s">
        <v>228</v>
      </c>
      <c r="B5" s="6" t="s">
        <v>53</v>
      </c>
      <c r="C5" s="6" t="s">
        <v>54</v>
      </c>
      <c r="D5" s="6" t="s">
        <v>145</v>
      </c>
      <c r="E5" s="6">
        <v>0.60015022995163025</v>
      </c>
      <c r="F5" s="6">
        <v>0.52490103125900522</v>
      </c>
      <c r="G5" s="6">
        <v>0.55992162940711498</v>
      </c>
      <c r="H5" s="6">
        <v>1722</v>
      </c>
      <c r="I5" s="6">
        <v>904</v>
      </c>
      <c r="J5" s="6">
        <v>2</v>
      </c>
      <c r="K5" s="6">
        <v>816</v>
      </c>
      <c r="L5">
        <f t="shared" si="0"/>
        <v>0.52497096399535426</v>
      </c>
    </row>
    <row r="6" spans="1:12" x14ac:dyDescent="0.25">
      <c r="A6" s="5" t="s">
        <v>228</v>
      </c>
      <c r="B6" s="5" t="s">
        <v>59</v>
      </c>
      <c r="C6" s="5" t="s">
        <v>60</v>
      </c>
      <c r="D6" s="5" t="s">
        <v>145</v>
      </c>
      <c r="E6" s="5">
        <v>0.46946471061899558</v>
      </c>
      <c r="F6" s="5">
        <v>0.48627332288847741</v>
      </c>
      <c r="G6" s="5">
        <v>0.47747907676476437</v>
      </c>
      <c r="H6" s="5">
        <v>119</v>
      </c>
      <c r="I6" s="5">
        <v>58</v>
      </c>
      <c r="J6" s="5">
        <v>11</v>
      </c>
      <c r="K6" s="5">
        <v>51</v>
      </c>
      <c r="L6">
        <f t="shared" si="0"/>
        <v>0.48333333333333334</v>
      </c>
    </row>
    <row r="7" spans="1:12" x14ac:dyDescent="0.25">
      <c r="A7" s="6" t="s">
        <v>228</v>
      </c>
      <c r="B7" s="6" t="s">
        <v>65</v>
      </c>
      <c r="C7" s="6" t="s">
        <v>66</v>
      </c>
      <c r="D7" s="6" t="s">
        <v>145</v>
      </c>
      <c r="E7" s="6">
        <v>0.58554924242424233</v>
      </c>
      <c r="F7" s="6">
        <v>0.25779027232082369</v>
      </c>
      <c r="G7" s="6">
        <v>0.35641670756897526</v>
      </c>
      <c r="H7" s="6">
        <v>121</v>
      </c>
      <c r="I7" s="6">
        <v>31</v>
      </c>
      <c r="J7" s="6">
        <v>3</v>
      </c>
      <c r="K7" s="6">
        <v>87</v>
      </c>
      <c r="L7">
        <f t="shared" si="0"/>
        <v>0.256198347107438</v>
      </c>
    </row>
    <row r="8" spans="1:12" x14ac:dyDescent="0.25">
      <c r="A8" s="5" t="s">
        <v>228</v>
      </c>
      <c r="B8" s="5" t="s">
        <v>71</v>
      </c>
      <c r="C8" s="5" t="s">
        <v>72</v>
      </c>
      <c r="D8" s="5" t="s">
        <v>145</v>
      </c>
      <c r="E8" s="5">
        <v>0</v>
      </c>
      <c r="F8" s="5">
        <v>0</v>
      </c>
      <c r="G8" s="5">
        <v>0</v>
      </c>
      <c r="H8" s="5">
        <v>10</v>
      </c>
      <c r="I8" s="5">
        <v>0</v>
      </c>
      <c r="J8" s="5">
        <v>0</v>
      </c>
      <c r="K8" s="5">
        <v>9</v>
      </c>
      <c r="L8">
        <f t="shared" si="0"/>
        <v>0</v>
      </c>
    </row>
    <row r="9" spans="1:12" x14ac:dyDescent="0.25">
      <c r="A9" s="6" t="s">
        <v>228</v>
      </c>
      <c r="B9" s="6" t="s">
        <v>77</v>
      </c>
      <c r="C9" s="6" t="s">
        <v>78</v>
      </c>
      <c r="D9" s="6" t="s">
        <v>145</v>
      </c>
      <c r="E9" s="6">
        <v>0.61031634677468571</v>
      </c>
      <c r="F9" s="6">
        <v>0.53320802005012535</v>
      </c>
      <c r="G9" s="6">
        <v>0.56892900406679936</v>
      </c>
      <c r="H9" s="6">
        <v>399</v>
      </c>
      <c r="I9" s="6">
        <v>213</v>
      </c>
      <c r="J9" s="6">
        <v>0</v>
      </c>
      <c r="K9" s="6">
        <v>186</v>
      </c>
      <c r="L9">
        <f t="shared" si="0"/>
        <v>0.53383458646616544</v>
      </c>
    </row>
    <row r="10" spans="1:12" x14ac:dyDescent="0.25">
      <c r="A10" s="5" t="s">
        <v>228</v>
      </c>
      <c r="B10" s="5" t="s">
        <v>81</v>
      </c>
      <c r="C10" s="5" t="s">
        <v>82</v>
      </c>
      <c r="D10" s="5" t="s">
        <v>145</v>
      </c>
      <c r="E10" s="5">
        <v>0</v>
      </c>
      <c r="F10" s="5">
        <v>0</v>
      </c>
      <c r="G10" s="5">
        <v>0</v>
      </c>
      <c r="H10" s="5">
        <v>13</v>
      </c>
      <c r="I10" s="5">
        <v>0</v>
      </c>
      <c r="J10" s="5">
        <v>13</v>
      </c>
      <c r="K10" s="5">
        <v>0</v>
      </c>
      <c r="L10">
        <f t="shared" si="0"/>
        <v>0</v>
      </c>
    </row>
    <row r="11" spans="1:12" x14ac:dyDescent="0.25">
      <c r="A11" s="6" t="s">
        <v>228</v>
      </c>
      <c r="B11" s="6" t="s">
        <v>85</v>
      </c>
      <c r="C11" s="6" t="s">
        <v>86</v>
      </c>
      <c r="D11" s="6" t="s">
        <v>145</v>
      </c>
      <c r="E11" s="6">
        <v>0.51497277676950992</v>
      </c>
      <c r="F11" s="6">
        <v>0.17931887366818872</v>
      </c>
      <c r="G11" s="6">
        <v>0.26489943803608401</v>
      </c>
      <c r="H11" s="6">
        <v>72</v>
      </c>
      <c r="I11" s="6">
        <v>13</v>
      </c>
      <c r="J11" s="6">
        <v>39</v>
      </c>
      <c r="K11" s="6">
        <v>21</v>
      </c>
      <c r="L11">
        <f t="shared" si="0"/>
        <v>0.17808219178082191</v>
      </c>
    </row>
    <row r="12" spans="1:12" x14ac:dyDescent="0.25">
      <c r="A12" s="5" t="s">
        <v>228</v>
      </c>
      <c r="B12" s="5" t="s">
        <v>91</v>
      </c>
      <c r="C12" s="5" t="s">
        <v>92</v>
      </c>
      <c r="D12" s="5" t="s">
        <v>145</v>
      </c>
      <c r="E12" s="5">
        <v>0.60940998020829951</v>
      </c>
      <c r="F12" s="5">
        <v>0.17726894521249356</v>
      </c>
      <c r="G12" s="5">
        <v>0.27378674319721497</v>
      </c>
      <c r="H12" s="5">
        <v>280</v>
      </c>
      <c r="I12" s="5">
        <v>50</v>
      </c>
      <c r="J12" s="5">
        <v>61</v>
      </c>
      <c r="K12" s="5">
        <v>169</v>
      </c>
      <c r="L12">
        <f t="shared" si="0"/>
        <v>0.17857142857142858</v>
      </c>
    </row>
    <row r="13" spans="1:12" x14ac:dyDescent="0.25">
      <c r="A13" s="6" t="s">
        <v>228</v>
      </c>
      <c r="B13" s="6" t="s">
        <v>97</v>
      </c>
      <c r="C13" s="6" t="s">
        <v>98</v>
      </c>
      <c r="D13" s="6" t="s">
        <v>145</v>
      </c>
      <c r="E13" s="6">
        <v>0.5634353679241666</v>
      </c>
      <c r="F13" s="6">
        <v>0.25562081596564351</v>
      </c>
      <c r="G13" s="6">
        <v>0.35147694215275954</v>
      </c>
      <c r="H13" s="6">
        <v>377</v>
      </c>
      <c r="I13" s="6">
        <v>97</v>
      </c>
      <c r="J13" s="6">
        <v>205</v>
      </c>
      <c r="K13" s="6">
        <v>76</v>
      </c>
      <c r="L13">
        <f t="shared" si="0"/>
        <v>0.25661375661375663</v>
      </c>
    </row>
    <row r="14" spans="1:12" x14ac:dyDescent="0.25">
      <c r="A14" s="5" t="s">
        <v>228</v>
      </c>
      <c r="B14" s="5" t="s">
        <v>103</v>
      </c>
      <c r="C14" s="5" t="s">
        <v>104</v>
      </c>
      <c r="D14" s="5" t="s">
        <v>145</v>
      </c>
      <c r="E14" s="5">
        <v>0.4982047643618851</v>
      </c>
      <c r="F14" s="5">
        <v>0.13488700564971748</v>
      </c>
      <c r="G14" s="5">
        <v>0.20999567194268237</v>
      </c>
      <c r="H14" s="5">
        <v>59</v>
      </c>
      <c r="I14" s="5">
        <v>8</v>
      </c>
      <c r="J14" s="5">
        <v>9</v>
      </c>
      <c r="K14" s="5">
        <v>43</v>
      </c>
      <c r="L14">
        <f t="shared" si="0"/>
        <v>0.13333333333333333</v>
      </c>
    </row>
    <row r="15" spans="1:12" x14ac:dyDescent="0.25">
      <c r="A15" s="6" t="s">
        <v>228</v>
      </c>
      <c r="B15" s="6" t="s">
        <v>109</v>
      </c>
      <c r="C15" s="6" t="s">
        <v>110</v>
      </c>
      <c r="D15" s="6" t="s">
        <v>145</v>
      </c>
      <c r="E15" s="6">
        <v>0.56129197160065269</v>
      </c>
      <c r="F15" s="6">
        <v>0.29431988346538906</v>
      </c>
      <c r="G15" s="6">
        <v>0.38610808279740955</v>
      </c>
      <c r="H15" s="6">
        <v>2917</v>
      </c>
      <c r="I15" s="6">
        <v>859</v>
      </c>
      <c r="J15" s="6">
        <v>387</v>
      </c>
      <c r="K15" s="6">
        <v>1672</v>
      </c>
      <c r="L15">
        <f t="shared" si="0"/>
        <v>0.29437971213159697</v>
      </c>
    </row>
    <row r="16" spans="1:12" x14ac:dyDescent="0.25">
      <c r="A16" s="5" t="s">
        <v>228</v>
      </c>
      <c r="B16" s="5" t="s">
        <v>115</v>
      </c>
      <c r="C16" s="5" t="s">
        <v>116</v>
      </c>
      <c r="D16" s="5" t="s">
        <v>145</v>
      </c>
      <c r="E16" s="5">
        <v>0.77099091583240642</v>
      </c>
      <c r="F16" s="5">
        <v>0.87891737891737898</v>
      </c>
      <c r="G16" s="5">
        <v>0.82102767512000341</v>
      </c>
      <c r="H16" s="5">
        <v>26</v>
      </c>
      <c r="I16" s="5">
        <v>24</v>
      </c>
      <c r="J16" s="5">
        <v>3</v>
      </c>
      <c r="K16" s="5">
        <v>0</v>
      </c>
      <c r="L16">
        <f t="shared" si="0"/>
        <v>0.88888888888888884</v>
      </c>
    </row>
    <row r="17" spans="1:12" x14ac:dyDescent="0.25">
      <c r="A17" s="6" t="s">
        <v>228</v>
      </c>
      <c r="B17" s="6" t="s">
        <v>121</v>
      </c>
      <c r="C17" s="6" t="s">
        <v>122</v>
      </c>
      <c r="D17" s="6" t="s">
        <v>145</v>
      </c>
      <c r="E17" s="6">
        <v>0.61192876344086022</v>
      </c>
      <c r="F17" s="6">
        <v>0.39993351063829785</v>
      </c>
      <c r="G17" s="6">
        <v>0.4836538461538461</v>
      </c>
      <c r="H17" s="6">
        <v>47</v>
      </c>
      <c r="I17" s="6">
        <v>19</v>
      </c>
      <c r="J17" s="6">
        <v>29</v>
      </c>
      <c r="K17" s="6">
        <v>0</v>
      </c>
      <c r="L17">
        <f t="shared" si="0"/>
        <v>0.39583333333333331</v>
      </c>
    </row>
    <row r="18" spans="1:12" x14ac:dyDescent="0.25">
      <c r="A18" s="5" t="s">
        <v>228</v>
      </c>
      <c r="B18" s="5" t="s">
        <v>127</v>
      </c>
      <c r="C18" s="5" t="s">
        <v>128</v>
      </c>
      <c r="D18" s="5" t="s">
        <v>145</v>
      </c>
      <c r="E18" s="5">
        <v>0.6354688693805467</v>
      </c>
      <c r="F18" s="5">
        <v>0.69816612078112184</v>
      </c>
      <c r="G18" s="5">
        <v>0.6652682130688834</v>
      </c>
      <c r="H18" s="5">
        <v>5834</v>
      </c>
      <c r="I18" s="5">
        <v>4073</v>
      </c>
      <c r="J18" s="5">
        <v>369</v>
      </c>
      <c r="K18" s="5">
        <v>1392</v>
      </c>
      <c r="L18">
        <f t="shared" si="0"/>
        <v>0.69814878299622896</v>
      </c>
    </row>
    <row r="19" spans="1:12" x14ac:dyDescent="0.25">
      <c r="A19" s="6" t="s">
        <v>228</v>
      </c>
      <c r="B19" s="6" t="s">
        <v>133</v>
      </c>
      <c r="C19" s="6" t="s">
        <v>134</v>
      </c>
      <c r="D19" s="6" t="s">
        <v>145</v>
      </c>
      <c r="E19" s="6">
        <v>0.79131311450092379</v>
      </c>
      <c r="F19" s="6">
        <v>0.53894007880966321</v>
      </c>
      <c r="G19" s="6">
        <v>0.64118405698629621</v>
      </c>
      <c r="H19" s="6">
        <v>3859</v>
      </c>
      <c r="I19" s="6">
        <v>2080</v>
      </c>
      <c r="J19" s="6">
        <v>1235</v>
      </c>
      <c r="K19" s="6">
        <v>544</v>
      </c>
      <c r="L19">
        <f t="shared" si="0"/>
        <v>0.53899974086550917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47DD-461C-486C-BAFE-9F2A7DCB44AD}">
  <dimension ref="A1:L19"/>
  <sheetViews>
    <sheetView zoomScale="130" zoomScaleNormal="130" workbookViewId="0">
      <selection activeCell="D19" sqref="A2:D19"/>
    </sheetView>
  </sheetViews>
  <sheetFormatPr baseColWidth="10" defaultRowHeight="15" x14ac:dyDescent="0.25"/>
  <cols>
    <col min="5" max="5" width="14" customWidth="1"/>
    <col min="7" max="7" width="13.140625" customWidth="1"/>
    <col min="8" max="8" width="12.7109375" customWidth="1"/>
    <col min="9" max="9" width="12.140625" customWidth="1"/>
    <col min="10" max="10" width="11.7109375" customWidth="1"/>
    <col min="11" max="11" width="12.140625" customWidth="1"/>
    <col min="12" max="12" width="13.71093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224</v>
      </c>
      <c r="F1" s="7" t="s">
        <v>225</v>
      </c>
      <c r="G1" s="7" t="s">
        <v>226</v>
      </c>
      <c r="H1" s="7" t="s">
        <v>227</v>
      </c>
      <c r="I1" s="7" t="s">
        <v>246</v>
      </c>
      <c r="J1" s="7" t="s">
        <v>247</v>
      </c>
      <c r="K1" s="7" t="s">
        <v>248</v>
      </c>
      <c r="L1" s="8" t="s">
        <v>242</v>
      </c>
    </row>
    <row r="2" spans="1:12" x14ac:dyDescent="0.25">
      <c r="A2" s="5" t="s">
        <v>228</v>
      </c>
      <c r="B2" s="5" t="s">
        <v>28</v>
      </c>
      <c r="C2" s="5" t="s">
        <v>29</v>
      </c>
      <c r="D2" s="5" t="s">
        <v>145</v>
      </c>
      <c r="E2" s="5">
        <v>0.14114010989010989</v>
      </c>
      <c r="F2" s="5">
        <v>8.6904761904761874E-2</v>
      </c>
      <c r="G2" s="5">
        <v>0.10606060606060602</v>
      </c>
      <c r="H2" s="5">
        <v>14</v>
      </c>
      <c r="I2" s="5">
        <v>5</v>
      </c>
      <c r="J2" s="5">
        <v>1</v>
      </c>
      <c r="K2" s="5">
        <v>8</v>
      </c>
      <c r="L2">
        <f>J2/(I2+J2+K2)</f>
        <v>7.1428571428571425E-2</v>
      </c>
    </row>
    <row r="3" spans="1:12" x14ac:dyDescent="0.25">
      <c r="A3" s="6" t="s">
        <v>228</v>
      </c>
      <c r="B3" s="6" t="s">
        <v>35</v>
      </c>
      <c r="C3" s="6" t="s">
        <v>36</v>
      </c>
      <c r="D3" s="6" t="s">
        <v>145</v>
      </c>
      <c r="E3" s="6">
        <v>0.40162037037037035</v>
      </c>
      <c r="F3" s="6">
        <v>0.20294117647058824</v>
      </c>
      <c r="G3" s="6">
        <v>0.26949027975343764</v>
      </c>
      <c r="H3" s="6">
        <v>51</v>
      </c>
      <c r="I3" s="6">
        <v>40</v>
      </c>
      <c r="J3" s="6">
        <v>10</v>
      </c>
      <c r="K3" s="6">
        <v>1</v>
      </c>
      <c r="L3">
        <f t="shared" ref="L3:L19" si="0">J3/(I3+J3+K3)</f>
        <v>0.19607843137254902</v>
      </c>
    </row>
    <row r="4" spans="1:12" x14ac:dyDescent="0.25">
      <c r="A4" s="5" t="s">
        <v>228</v>
      </c>
      <c r="B4" s="5" t="s">
        <v>47</v>
      </c>
      <c r="C4" s="5" t="s">
        <v>48</v>
      </c>
      <c r="D4" s="5" t="s">
        <v>145</v>
      </c>
      <c r="E4" s="5">
        <v>0.46997549019607843</v>
      </c>
      <c r="F4" s="5">
        <v>0.33415032679738566</v>
      </c>
      <c r="G4" s="5">
        <v>0.37978674375733201</v>
      </c>
      <c r="H4" s="5">
        <v>17</v>
      </c>
      <c r="I4" s="5">
        <v>7</v>
      </c>
      <c r="J4" s="5">
        <v>6</v>
      </c>
      <c r="K4" s="5">
        <v>5</v>
      </c>
      <c r="L4">
        <f t="shared" si="0"/>
        <v>0.33333333333333331</v>
      </c>
    </row>
    <row r="5" spans="1:12" x14ac:dyDescent="0.25">
      <c r="A5" s="6" t="s">
        <v>228</v>
      </c>
      <c r="B5" s="6" t="s">
        <v>53</v>
      </c>
      <c r="C5" s="6" t="s">
        <v>54</v>
      </c>
      <c r="D5" s="6" t="s">
        <v>145</v>
      </c>
      <c r="E5" s="6">
        <v>0.7007248601962659</v>
      </c>
      <c r="F5" s="6">
        <v>0.12621753246753242</v>
      </c>
      <c r="G5" s="6">
        <v>0.21338728146285602</v>
      </c>
      <c r="H5" s="6">
        <v>384</v>
      </c>
      <c r="I5" s="6">
        <v>68</v>
      </c>
      <c r="J5" s="6">
        <v>49</v>
      </c>
      <c r="K5" s="6">
        <v>268</v>
      </c>
      <c r="L5">
        <f t="shared" si="0"/>
        <v>0.12727272727272726</v>
      </c>
    </row>
    <row r="6" spans="1:12" x14ac:dyDescent="0.25">
      <c r="A6" s="5" t="s">
        <v>228</v>
      </c>
      <c r="B6" s="5" t="s">
        <v>59</v>
      </c>
      <c r="C6" s="5" t="s">
        <v>60</v>
      </c>
      <c r="D6" s="5" t="s">
        <v>145</v>
      </c>
      <c r="E6" s="5">
        <v>0.47757034632034623</v>
      </c>
      <c r="F6" s="5">
        <v>0.2731999426276534</v>
      </c>
      <c r="G6" s="5">
        <v>0.34587362135742095</v>
      </c>
      <c r="H6" s="5">
        <v>83</v>
      </c>
      <c r="I6" s="5">
        <v>23</v>
      </c>
      <c r="J6" s="5">
        <v>23</v>
      </c>
      <c r="K6" s="5">
        <v>38</v>
      </c>
      <c r="L6">
        <f t="shared" si="0"/>
        <v>0.27380952380952384</v>
      </c>
    </row>
    <row r="7" spans="1:12" x14ac:dyDescent="0.25">
      <c r="A7" s="6" t="s">
        <v>228</v>
      </c>
      <c r="B7" s="6" t="s">
        <v>65</v>
      </c>
      <c r="C7" s="6" t="s">
        <v>66</v>
      </c>
      <c r="D7" s="6" t="s">
        <v>145</v>
      </c>
      <c r="E7" s="6">
        <v>0.52446714165464159</v>
      </c>
      <c r="F7" s="6">
        <v>0.16129032258064513</v>
      </c>
      <c r="G7" s="6">
        <v>0.24556892230576435</v>
      </c>
      <c r="H7" s="6">
        <v>93</v>
      </c>
      <c r="I7" s="6">
        <v>5</v>
      </c>
      <c r="J7" s="6">
        <v>15</v>
      </c>
      <c r="K7" s="6">
        <v>73</v>
      </c>
      <c r="L7">
        <f t="shared" si="0"/>
        <v>0.16129032258064516</v>
      </c>
    </row>
    <row r="8" spans="1:12" x14ac:dyDescent="0.25">
      <c r="A8" s="5" t="s">
        <v>228</v>
      </c>
      <c r="B8" s="5" t="s">
        <v>71</v>
      </c>
      <c r="C8" s="5" t="s">
        <v>72</v>
      </c>
      <c r="D8" s="5" t="s">
        <v>145</v>
      </c>
      <c r="E8" s="5">
        <v>0.91666666666666663</v>
      </c>
      <c r="F8" s="5">
        <v>0.12663398692810454</v>
      </c>
      <c r="G8" s="5">
        <v>0.22167919799498739</v>
      </c>
      <c r="H8" s="5">
        <v>17</v>
      </c>
      <c r="I8" s="5">
        <v>0</v>
      </c>
      <c r="J8" s="5">
        <v>2</v>
      </c>
      <c r="K8" s="5">
        <v>16</v>
      </c>
      <c r="L8">
        <f t="shared" si="0"/>
        <v>0.1111111111111111</v>
      </c>
    </row>
    <row r="9" spans="1:12" x14ac:dyDescent="0.25">
      <c r="A9" s="6" t="s">
        <v>228</v>
      </c>
      <c r="B9" s="6" t="s">
        <v>77</v>
      </c>
      <c r="C9" s="6" t="s">
        <v>78</v>
      </c>
      <c r="D9" s="6" t="s">
        <v>145</v>
      </c>
      <c r="E9" s="6">
        <v>0</v>
      </c>
      <c r="F9" s="6">
        <v>0</v>
      </c>
      <c r="G9" s="6">
        <v>0</v>
      </c>
      <c r="H9" s="6">
        <v>11</v>
      </c>
      <c r="I9" s="6">
        <v>5</v>
      </c>
      <c r="J9" s="6">
        <v>0</v>
      </c>
      <c r="K9" s="6">
        <v>6</v>
      </c>
      <c r="L9">
        <f t="shared" si="0"/>
        <v>0</v>
      </c>
    </row>
    <row r="10" spans="1:12" x14ac:dyDescent="0.25">
      <c r="A10" s="5" t="s">
        <v>228</v>
      </c>
      <c r="B10" s="5" t="s">
        <v>81</v>
      </c>
      <c r="C10" s="5" t="s">
        <v>82</v>
      </c>
      <c r="D10" s="5" t="s">
        <v>145</v>
      </c>
      <c r="E10" s="5">
        <v>0.85762548262548266</v>
      </c>
      <c r="F10" s="5">
        <v>1</v>
      </c>
      <c r="G10" s="5">
        <v>0.92335664335664325</v>
      </c>
      <c r="H10" s="5">
        <v>126</v>
      </c>
      <c r="I10" s="5">
        <v>0</v>
      </c>
      <c r="J10" s="5">
        <v>127</v>
      </c>
      <c r="K10" s="5">
        <v>0</v>
      </c>
      <c r="L10">
        <f t="shared" si="0"/>
        <v>1</v>
      </c>
    </row>
    <row r="11" spans="1:12" x14ac:dyDescent="0.25">
      <c r="A11" s="6" t="s">
        <v>228</v>
      </c>
      <c r="B11" s="6" t="s">
        <v>85</v>
      </c>
      <c r="C11" s="6" t="s">
        <v>86</v>
      </c>
      <c r="D11" s="6" t="s">
        <v>145</v>
      </c>
      <c r="E11" s="6">
        <v>0.60579138232563778</v>
      </c>
      <c r="F11" s="6">
        <v>0.83696461824953439</v>
      </c>
      <c r="G11" s="6">
        <v>0.70272640905177364</v>
      </c>
      <c r="H11" s="6">
        <v>180</v>
      </c>
      <c r="I11" s="6">
        <v>6</v>
      </c>
      <c r="J11" s="6">
        <v>150</v>
      </c>
      <c r="K11" s="6">
        <v>24</v>
      </c>
      <c r="L11">
        <f t="shared" si="0"/>
        <v>0.83333333333333337</v>
      </c>
    </row>
    <row r="12" spans="1:12" x14ac:dyDescent="0.25">
      <c r="A12" s="5" t="s">
        <v>228</v>
      </c>
      <c r="B12" s="5" t="s">
        <v>91</v>
      </c>
      <c r="C12" s="5" t="s">
        <v>92</v>
      </c>
      <c r="D12" s="5" t="s">
        <v>145</v>
      </c>
      <c r="E12" s="5">
        <v>0.58521213149873996</v>
      </c>
      <c r="F12" s="5">
        <v>0.53963822148577734</v>
      </c>
      <c r="G12" s="5">
        <v>0.56141998880230004</v>
      </c>
      <c r="H12" s="5">
        <v>425</v>
      </c>
      <c r="I12" s="5">
        <v>9</v>
      </c>
      <c r="J12" s="5">
        <v>230</v>
      </c>
      <c r="K12" s="5">
        <v>187</v>
      </c>
      <c r="L12">
        <f t="shared" si="0"/>
        <v>0.539906103286385</v>
      </c>
    </row>
    <row r="13" spans="1:12" x14ac:dyDescent="0.25">
      <c r="A13" s="6" t="s">
        <v>228</v>
      </c>
      <c r="B13" s="6" t="s">
        <v>97</v>
      </c>
      <c r="C13" s="6" t="s">
        <v>98</v>
      </c>
      <c r="D13" s="6" t="s">
        <v>145</v>
      </c>
      <c r="E13" s="6">
        <v>0.58730080199733159</v>
      </c>
      <c r="F13" s="6">
        <v>0.8584664231557757</v>
      </c>
      <c r="G13" s="6">
        <v>0.69742503103000497</v>
      </c>
      <c r="H13" s="6">
        <v>837</v>
      </c>
      <c r="I13" s="6">
        <v>34</v>
      </c>
      <c r="J13" s="6">
        <v>719</v>
      </c>
      <c r="K13" s="6">
        <v>85</v>
      </c>
      <c r="L13">
        <f t="shared" si="0"/>
        <v>0.85799522673031026</v>
      </c>
    </row>
    <row r="14" spans="1:12" x14ac:dyDescent="0.25">
      <c r="A14" s="5" t="s">
        <v>228</v>
      </c>
      <c r="B14" s="5" t="s">
        <v>103</v>
      </c>
      <c r="C14" s="5" t="s">
        <v>104</v>
      </c>
      <c r="D14" s="5" t="s">
        <v>145</v>
      </c>
      <c r="E14" s="5">
        <v>0.57168458781362008</v>
      </c>
      <c r="F14" s="5">
        <v>0.39704153605015674</v>
      </c>
      <c r="G14" s="5">
        <v>0.46744704570791529</v>
      </c>
      <c r="H14" s="5">
        <v>88</v>
      </c>
      <c r="I14" s="5">
        <v>2</v>
      </c>
      <c r="J14" s="5">
        <v>35</v>
      </c>
      <c r="K14" s="5">
        <v>51</v>
      </c>
      <c r="L14">
        <f t="shared" si="0"/>
        <v>0.39772727272727271</v>
      </c>
    </row>
    <row r="15" spans="1:12" x14ac:dyDescent="0.25">
      <c r="A15" s="6" t="s">
        <v>228</v>
      </c>
      <c r="B15" s="6" t="s">
        <v>109</v>
      </c>
      <c r="C15" s="6" t="s">
        <v>110</v>
      </c>
      <c r="D15" s="6" t="s">
        <v>145</v>
      </c>
      <c r="E15" s="6">
        <v>0.56135610594486451</v>
      </c>
      <c r="F15" s="6">
        <v>0.4675693597123779</v>
      </c>
      <c r="G15" s="6">
        <v>0.51018060677866595</v>
      </c>
      <c r="H15" s="6">
        <v>4117</v>
      </c>
      <c r="I15" s="6">
        <v>186</v>
      </c>
      <c r="J15" s="6">
        <v>1925</v>
      </c>
      <c r="K15" s="6">
        <v>2006</v>
      </c>
      <c r="L15">
        <f t="shared" si="0"/>
        <v>0.46757347583191644</v>
      </c>
    </row>
    <row r="16" spans="1:12" x14ac:dyDescent="0.25">
      <c r="A16" s="5" t="s">
        <v>228</v>
      </c>
      <c r="B16" s="5" t="s">
        <v>115</v>
      </c>
      <c r="C16" s="5" t="s">
        <v>116</v>
      </c>
      <c r="D16" s="5" t="s">
        <v>145</v>
      </c>
      <c r="E16" s="5">
        <v>0.6777777777777777</v>
      </c>
      <c r="F16" s="5">
        <v>0.55128205128205121</v>
      </c>
      <c r="G16" s="5">
        <v>0.60497835497835495</v>
      </c>
      <c r="H16" s="5">
        <v>13</v>
      </c>
      <c r="I16" s="5">
        <v>6</v>
      </c>
      <c r="J16" s="5">
        <v>7</v>
      </c>
      <c r="K16" s="5">
        <v>0</v>
      </c>
      <c r="L16">
        <f t="shared" si="0"/>
        <v>0.53846153846153844</v>
      </c>
    </row>
    <row r="17" spans="1:12" x14ac:dyDescent="0.25">
      <c r="A17" s="6" t="s">
        <v>228</v>
      </c>
      <c r="B17" s="6" t="s">
        <v>121</v>
      </c>
      <c r="C17" s="6" t="s">
        <v>122</v>
      </c>
      <c r="D17" s="6" t="s">
        <v>145</v>
      </c>
      <c r="E17" s="6">
        <v>0.6394304620111072</v>
      </c>
      <c r="F17" s="6">
        <v>0.84166666666666667</v>
      </c>
      <c r="G17" s="6">
        <v>0.72673010421826778</v>
      </c>
      <c r="H17" s="6">
        <v>69</v>
      </c>
      <c r="I17" s="6">
        <v>11</v>
      </c>
      <c r="J17" s="6">
        <v>59</v>
      </c>
      <c r="K17" s="6">
        <v>0</v>
      </c>
      <c r="L17">
        <f t="shared" si="0"/>
        <v>0.84285714285714286</v>
      </c>
    </row>
    <row r="18" spans="1:12" x14ac:dyDescent="0.25">
      <c r="A18" s="5" t="s">
        <v>228</v>
      </c>
      <c r="B18" s="5" t="s">
        <v>127</v>
      </c>
      <c r="C18" s="5" t="s">
        <v>128</v>
      </c>
      <c r="D18" s="5" t="s">
        <v>145</v>
      </c>
      <c r="E18" s="5">
        <v>0.76690700095188302</v>
      </c>
      <c r="F18" s="5">
        <v>0.71920867440527436</v>
      </c>
      <c r="G18" s="5">
        <v>0.74221648850735489</v>
      </c>
      <c r="H18" s="5">
        <v>5833</v>
      </c>
      <c r="I18" s="5">
        <v>584</v>
      </c>
      <c r="J18" s="5">
        <v>4196</v>
      </c>
      <c r="K18" s="5">
        <v>1054</v>
      </c>
      <c r="L18">
        <f t="shared" si="0"/>
        <v>0.71923208776139869</v>
      </c>
    </row>
    <row r="19" spans="1:12" x14ac:dyDescent="0.25">
      <c r="A19" s="6" t="s">
        <v>228</v>
      </c>
      <c r="B19" s="6" t="s">
        <v>133</v>
      </c>
      <c r="C19" s="6" t="s">
        <v>134</v>
      </c>
      <c r="D19" s="6" t="s">
        <v>145</v>
      </c>
      <c r="E19" s="6">
        <v>0.72979822712834563</v>
      </c>
      <c r="F19" s="6">
        <v>0.93876065831293753</v>
      </c>
      <c r="G19" s="6">
        <v>0.82119262996977804</v>
      </c>
      <c r="H19" s="6">
        <v>9903</v>
      </c>
      <c r="I19" s="6">
        <v>197</v>
      </c>
      <c r="J19" s="6">
        <v>9297</v>
      </c>
      <c r="K19" s="6">
        <v>409</v>
      </c>
      <c r="L19">
        <f t="shared" si="0"/>
        <v>0.93880642229627387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F232-433A-4F86-AD40-6FD408DD2C10}">
  <dimension ref="A1:L19"/>
  <sheetViews>
    <sheetView tabSelected="1" zoomScale="130" zoomScaleNormal="130" workbookViewId="0">
      <selection activeCell="P13" sqref="P13"/>
    </sheetView>
  </sheetViews>
  <sheetFormatPr baseColWidth="10" defaultRowHeight="15" x14ac:dyDescent="0.25"/>
  <cols>
    <col min="5" max="5" width="13.5703125" customWidth="1"/>
    <col min="6" max="6" width="13.28515625" customWidth="1"/>
    <col min="7" max="7" width="14.5703125" customWidth="1"/>
    <col min="9" max="9" width="13.140625" customWidth="1"/>
    <col min="10" max="10" width="12.140625" customWidth="1"/>
    <col min="11" max="11" width="12.7109375" customWidth="1"/>
    <col min="12" max="12" width="15.140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254</v>
      </c>
      <c r="F1" s="7" t="s">
        <v>255</v>
      </c>
      <c r="G1" s="7" t="s">
        <v>252</v>
      </c>
      <c r="H1" s="7" t="s">
        <v>253</v>
      </c>
      <c r="I1" s="7" t="s">
        <v>249</v>
      </c>
      <c r="J1" s="7" t="s">
        <v>250</v>
      </c>
      <c r="K1" s="7" t="s">
        <v>251</v>
      </c>
      <c r="L1" s="8" t="s">
        <v>256</v>
      </c>
    </row>
    <row r="2" spans="1:12" x14ac:dyDescent="0.25">
      <c r="A2" s="5" t="s">
        <v>228</v>
      </c>
      <c r="B2" s="5" t="s">
        <v>28</v>
      </c>
      <c r="C2" s="5" t="s">
        <v>29</v>
      </c>
      <c r="D2" s="5" t="s">
        <v>145</v>
      </c>
      <c r="E2" s="5">
        <v>0.48047263681592034</v>
      </c>
      <c r="F2" s="5">
        <v>31</v>
      </c>
      <c r="G2" s="5">
        <v>0.46412399860675724</v>
      </c>
      <c r="H2" s="5">
        <v>0.4838709677419355</v>
      </c>
      <c r="I2" s="5">
        <v>11</v>
      </c>
      <c r="J2" s="5">
        <v>5</v>
      </c>
      <c r="K2" s="5">
        <v>16</v>
      </c>
      <c r="L2">
        <f>K2/(I2+J2+K2)</f>
        <v>0.5</v>
      </c>
    </row>
    <row r="3" spans="1:12" x14ac:dyDescent="0.25">
      <c r="A3" s="6" t="s">
        <v>228</v>
      </c>
      <c r="B3" s="6" t="s">
        <v>35</v>
      </c>
      <c r="C3" s="6" t="s">
        <v>36</v>
      </c>
      <c r="D3" s="6" t="s">
        <v>145</v>
      </c>
      <c r="E3" s="6">
        <v>5.5201630201630172E-2</v>
      </c>
      <c r="F3" s="6">
        <v>33</v>
      </c>
      <c r="G3" s="6">
        <v>0.33333333333333331</v>
      </c>
      <c r="H3" s="6">
        <v>0</v>
      </c>
      <c r="I3" s="6">
        <v>29</v>
      </c>
      <c r="J3" s="6">
        <v>4</v>
      </c>
      <c r="K3" s="6">
        <v>1</v>
      </c>
      <c r="L3">
        <f t="shared" ref="L3:L19" si="0">K3/(I3+J3+K3)</f>
        <v>2.9411764705882353E-2</v>
      </c>
    </row>
    <row r="4" spans="1:12" x14ac:dyDescent="0.25">
      <c r="A4" s="5" t="s">
        <v>228</v>
      </c>
      <c r="B4" s="5" t="s">
        <v>47</v>
      </c>
      <c r="C4" s="5" t="s">
        <v>48</v>
      </c>
      <c r="D4" s="5" t="s">
        <v>145</v>
      </c>
      <c r="E4" s="5">
        <v>0.414674850613796</v>
      </c>
      <c r="F4" s="5">
        <v>22.75</v>
      </c>
      <c r="G4" s="5">
        <v>0.46330227743271218</v>
      </c>
      <c r="H4" s="5">
        <v>0.39130434782608697</v>
      </c>
      <c r="I4" s="5">
        <v>10</v>
      </c>
      <c r="J4" s="5">
        <v>4</v>
      </c>
      <c r="K4" s="5">
        <v>9</v>
      </c>
      <c r="L4">
        <f t="shared" si="0"/>
        <v>0.39130434782608697</v>
      </c>
    </row>
    <row r="5" spans="1:12" x14ac:dyDescent="0.25">
      <c r="A5" s="6" t="s">
        <v>228</v>
      </c>
      <c r="B5" s="6" t="s">
        <v>53</v>
      </c>
      <c r="C5" s="6" t="s">
        <v>54</v>
      </c>
      <c r="D5" s="6" t="s">
        <v>145</v>
      </c>
      <c r="E5" s="6">
        <v>0.83048565356576232</v>
      </c>
      <c r="F5" s="6">
        <v>4564</v>
      </c>
      <c r="G5" s="6">
        <v>0.78723968808597433</v>
      </c>
      <c r="H5" s="6">
        <v>0.87248028045574055</v>
      </c>
      <c r="I5" s="6">
        <v>534</v>
      </c>
      <c r="J5" s="6">
        <v>19</v>
      </c>
      <c r="K5" s="6">
        <v>4011</v>
      </c>
      <c r="L5">
        <f t="shared" si="0"/>
        <v>0.87883435582822089</v>
      </c>
    </row>
    <row r="6" spans="1:12" x14ac:dyDescent="0.25">
      <c r="A6" s="5" t="s">
        <v>228</v>
      </c>
      <c r="B6" s="5" t="s">
        <v>59</v>
      </c>
      <c r="C6" s="5" t="s">
        <v>60</v>
      </c>
      <c r="D6" s="5" t="s">
        <v>145</v>
      </c>
      <c r="E6" s="5">
        <v>0.57020267850736583</v>
      </c>
      <c r="F6" s="5">
        <v>154.25</v>
      </c>
      <c r="G6" s="5">
        <v>0.52317103970837342</v>
      </c>
      <c r="H6" s="5">
        <v>0.62337662337662336</v>
      </c>
      <c r="I6" s="5">
        <v>43</v>
      </c>
      <c r="J6" s="5">
        <v>15</v>
      </c>
      <c r="K6" s="5">
        <v>97</v>
      </c>
      <c r="L6">
        <f t="shared" si="0"/>
        <v>0.62580645161290327</v>
      </c>
    </row>
    <row r="7" spans="1:12" x14ac:dyDescent="0.25">
      <c r="A7" s="6" t="s">
        <v>228</v>
      </c>
      <c r="B7" s="6" t="s">
        <v>65</v>
      </c>
      <c r="C7" s="6" t="s">
        <v>66</v>
      </c>
      <c r="D7" s="6" t="s">
        <v>145</v>
      </c>
      <c r="E7" s="6">
        <v>0.78610423633715254</v>
      </c>
      <c r="F7" s="6">
        <v>369.25</v>
      </c>
      <c r="G7" s="6">
        <v>0.6821648341834734</v>
      </c>
      <c r="H7" s="6">
        <v>0.92953929539295399</v>
      </c>
      <c r="I7" s="6">
        <v>17</v>
      </c>
      <c r="J7" s="6">
        <v>10</v>
      </c>
      <c r="K7" s="6">
        <v>343</v>
      </c>
      <c r="L7">
        <f t="shared" si="0"/>
        <v>0.927027027027027</v>
      </c>
    </row>
    <row r="8" spans="1:12" x14ac:dyDescent="0.25">
      <c r="A8" s="5" t="s">
        <v>228</v>
      </c>
      <c r="B8" s="5" t="s">
        <v>71</v>
      </c>
      <c r="C8" s="5" t="s">
        <v>72</v>
      </c>
      <c r="D8" s="5" t="s">
        <v>145</v>
      </c>
      <c r="E8" s="5">
        <v>0.93745984218037259</v>
      </c>
      <c r="F8" s="5">
        <v>185.5</v>
      </c>
      <c r="G8" s="5">
        <v>0.88228390882419316</v>
      </c>
      <c r="H8" s="5">
        <v>1</v>
      </c>
      <c r="I8" s="5">
        <v>0</v>
      </c>
      <c r="J8" s="5">
        <v>0</v>
      </c>
      <c r="K8" s="5">
        <v>186</v>
      </c>
      <c r="L8">
        <f t="shared" si="0"/>
        <v>1</v>
      </c>
    </row>
    <row r="9" spans="1:12" x14ac:dyDescent="0.25">
      <c r="A9" s="6" t="s">
        <v>228</v>
      </c>
      <c r="B9" s="6" t="s">
        <v>77</v>
      </c>
      <c r="C9" s="6" t="s">
        <v>78</v>
      </c>
      <c r="D9" s="6" t="s">
        <v>145</v>
      </c>
      <c r="E9" s="6">
        <v>0.65703679982725549</v>
      </c>
      <c r="F9" s="6">
        <v>440.5</v>
      </c>
      <c r="G9" s="6">
        <v>0.61723938912078136</v>
      </c>
      <c r="H9" s="6">
        <v>0.73181818181818181</v>
      </c>
      <c r="I9" s="6">
        <v>131</v>
      </c>
      <c r="J9" s="6">
        <v>0</v>
      </c>
      <c r="K9" s="6">
        <v>310</v>
      </c>
      <c r="L9">
        <f t="shared" si="0"/>
        <v>0.7029478458049887</v>
      </c>
    </row>
    <row r="10" spans="1:12" x14ac:dyDescent="0.25">
      <c r="A10" s="5" t="s">
        <v>228</v>
      </c>
      <c r="B10" s="5" t="s">
        <v>81</v>
      </c>
      <c r="C10" s="5" t="s">
        <v>82</v>
      </c>
      <c r="D10" s="5" t="s">
        <v>145</v>
      </c>
      <c r="E10" s="5">
        <v>0</v>
      </c>
      <c r="F10" s="5">
        <v>8.5</v>
      </c>
      <c r="G10" s="5">
        <v>0</v>
      </c>
      <c r="H10" s="5">
        <v>0</v>
      </c>
      <c r="I10" s="5">
        <v>0</v>
      </c>
      <c r="J10" s="5">
        <v>9</v>
      </c>
      <c r="K10" s="5">
        <v>0</v>
      </c>
      <c r="L10">
        <f t="shared" si="0"/>
        <v>0</v>
      </c>
    </row>
    <row r="11" spans="1:12" x14ac:dyDescent="0.25">
      <c r="A11" s="6" t="s">
        <v>228</v>
      </c>
      <c r="B11" s="6" t="s">
        <v>85</v>
      </c>
      <c r="C11" s="6" t="s">
        <v>86</v>
      </c>
      <c r="D11" s="6" t="s">
        <v>145</v>
      </c>
      <c r="E11" s="6">
        <v>0.65339140424948106</v>
      </c>
      <c r="F11" s="6">
        <v>169.25</v>
      </c>
      <c r="G11" s="6">
        <v>0.69971206131920416</v>
      </c>
      <c r="H11" s="6">
        <v>0.65088757396449703</v>
      </c>
      <c r="I11" s="6">
        <v>6</v>
      </c>
      <c r="J11" s="6">
        <v>59</v>
      </c>
      <c r="K11" s="6">
        <v>104</v>
      </c>
      <c r="L11">
        <f t="shared" si="0"/>
        <v>0.61538461538461542</v>
      </c>
    </row>
    <row r="12" spans="1:12" x14ac:dyDescent="0.25">
      <c r="A12" s="5" t="s">
        <v>228</v>
      </c>
      <c r="B12" s="5" t="s">
        <v>91</v>
      </c>
      <c r="C12" s="5" t="s">
        <v>92</v>
      </c>
      <c r="D12" s="5" t="s">
        <v>145</v>
      </c>
      <c r="E12" s="5">
        <v>0.80989165861147994</v>
      </c>
      <c r="F12" s="5">
        <v>1152</v>
      </c>
      <c r="G12" s="5">
        <v>0.74243245628820642</v>
      </c>
      <c r="H12" s="5">
        <v>0.90538194444444442</v>
      </c>
      <c r="I12" s="5">
        <v>23</v>
      </c>
      <c r="J12" s="5">
        <v>103</v>
      </c>
      <c r="K12" s="5">
        <v>1026</v>
      </c>
      <c r="L12">
        <f t="shared" si="0"/>
        <v>0.890625</v>
      </c>
    </row>
    <row r="13" spans="1:12" x14ac:dyDescent="0.25">
      <c r="A13" s="6" t="s">
        <v>228</v>
      </c>
      <c r="B13" s="6" t="s">
        <v>97</v>
      </c>
      <c r="C13" s="6" t="s">
        <v>98</v>
      </c>
      <c r="D13" s="6" t="s">
        <v>145</v>
      </c>
      <c r="E13" s="6">
        <v>0.51598365916114886</v>
      </c>
      <c r="F13" s="6">
        <v>608.75</v>
      </c>
      <c r="G13" s="6">
        <v>0.62520094672943771</v>
      </c>
      <c r="H13" s="6">
        <v>0.4154351395730706</v>
      </c>
      <c r="I13" s="6">
        <v>42</v>
      </c>
      <c r="J13" s="6">
        <v>300</v>
      </c>
      <c r="K13" s="6">
        <v>268</v>
      </c>
      <c r="L13">
        <f t="shared" si="0"/>
        <v>0.43934426229508194</v>
      </c>
    </row>
    <row r="14" spans="1:12" x14ac:dyDescent="0.25">
      <c r="A14" s="5" t="s">
        <v>228</v>
      </c>
      <c r="B14" s="5" t="s">
        <v>103</v>
      </c>
      <c r="C14" s="5" t="s">
        <v>104</v>
      </c>
      <c r="D14" s="5" t="s">
        <v>145</v>
      </c>
      <c r="E14" s="5">
        <v>0.80727276000751369</v>
      </c>
      <c r="F14" s="5">
        <v>267.75</v>
      </c>
      <c r="G14" s="5">
        <v>0.72350429472652555</v>
      </c>
      <c r="H14" s="5">
        <v>0.898876404494382</v>
      </c>
      <c r="I14" s="5">
        <v>6</v>
      </c>
      <c r="J14" s="5">
        <v>18</v>
      </c>
      <c r="K14" s="5">
        <v>245</v>
      </c>
      <c r="L14">
        <f t="shared" si="0"/>
        <v>0.91078066914498146</v>
      </c>
    </row>
    <row r="15" spans="1:12" x14ac:dyDescent="0.25">
      <c r="A15" s="6" t="s">
        <v>228</v>
      </c>
      <c r="B15" s="6" t="s">
        <v>109</v>
      </c>
      <c r="C15" s="6" t="s">
        <v>110</v>
      </c>
      <c r="D15" s="6" t="s">
        <v>145</v>
      </c>
      <c r="E15" s="6">
        <v>0.73931714530416426</v>
      </c>
      <c r="F15" s="6">
        <v>9091</v>
      </c>
      <c r="G15" s="6">
        <v>0.67063806966170147</v>
      </c>
      <c r="H15" s="6">
        <v>0.82763172368276317</v>
      </c>
      <c r="I15" s="6">
        <v>486</v>
      </c>
      <c r="J15" s="6">
        <v>1117</v>
      </c>
      <c r="K15" s="6">
        <v>7488</v>
      </c>
      <c r="L15">
        <f t="shared" si="0"/>
        <v>0.82367176328236713</v>
      </c>
    </row>
    <row r="16" spans="1:12" x14ac:dyDescent="0.25">
      <c r="A16" s="5" t="s">
        <v>228</v>
      </c>
      <c r="B16" s="5" t="s">
        <v>115</v>
      </c>
      <c r="C16" s="5" t="s">
        <v>116</v>
      </c>
      <c r="D16" s="5" t="s">
        <v>145</v>
      </c>
      <c r="E16" s="5">
        <v>0</v>
      </c>
      <c r="F16" s="5">
        <v>1.75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228</v>
      </c>
      <c r="B17" s="6" t="s">
        <v>121</v>
      </c>
      <c r="C17" s="6" t="s">
        <v>122</v>
      </c>
      <c r="D17" s="6" t="s">
        <v>145</v>
      </c>
      <c r="E17" s="6">
        <v>0</v>
      </c>
      <c r="F17" s="6">
        <v>5.5</v>
      </c>
      <c r="G17" s="6">
        <v>0</v>
      </c>
      <c r="H17" s="6">
        <v>0</v>
      </c>
      <c r="I17" s="6">
        <v>1</v>
      </c>
      <c r="J17" s="6">
        <v>5</v>
      </c>
      <c r="K17" s="6">
        <v>0</v>
      </c>
      <c r="L17">
        <f t="shared" si="0"/>
        <v>0</v>
      </c>
    </row>
    <row r="18" spans="1:12" x14ac:dyDescent="0.25">
      <c r="A18" s="5" t="s">
        <v>228</v>
      </c>
      <c r="B18" s="5" t="s">
        <v>127</v>
      </c>
      <c r="C18" s="5" t="s">
        <v>128</v>
      </c>
      <c r="D18" s="5" t="s">
        <v>145</v>
      </c>
      <c r="E18" s="5">
        <v>0.55394599399169042</v>
      </c>
      <c r="F18" s="5">
        <v>5833.5</v>
      </c>
      <c r="G18" s="5">
        <v>0.56458179094569882</v>
      </c>
      <c r="H18" s="5">
        <v>0.54465969483970511</v>
      </c>
      <c r="I18" s="5">
        <v>1754</v>
      </c>
      <c r="J18" s="5">
        <v>908</v>
      </c>
      <c r="K18" s="5">
        <v>3172</v>
      </c>
      <c r="L18">
        <f t="shared" si="0"/>
        <v>0.54370929036681526</v>
      </c>
    </row>
    <row r="19" spans="1:12" x14ac:dyDescent="0.25">
      <c r="A19" s="6" t="s">
        <v>228</v>
      </c>
      <c r="B19" s="6" t="s">
        <v>133</v>
      </c>
      <c r="C19" s="6" t="s">
        <v>134</v>
      </c>
      <c r="D19" s="6" t="s">
        <v>145</v>
      </c>
      <c r="E19" s="6">
        <v>0.42282324221626066</v>
      </c>
      <c r="F19" s="6">
        <v>3845.25</v>
      </c>
      <c r="G19" s="6">
        <v>0.57440653441793221</v>
      </c>
      <c r="H19" s="6">
        <v>0.33732119635890767</v>
      </c>
      <c r="I19" s="6">
        <v>351</v>
      </c>
      <c r="J19" s="6">
        <v>2208</v>
      </c>
      <c r="K19" s="6">
        <v>1287</v>
      </c>
      <c r="L19">
        <f t="shared" si="0"/>
        <v>0.33463338533541342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457C-7506-47E6-AF46-B94C36E12A6A}">
  <dimension ref="A1:AN21"/>
  <sheetViews>
    <sheetView topLeftCell="N1" workbookViewId="0">
      <selection activeCell="AB2" sqref="AB2:AE2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5" customWidth="1"/>
    <col min="21" max="21" width="15.42578125" customWidth="1"/>
    <col min="22" max="22" width="15.7109375" customWidth="1"/>
    <col min="23" max="23" width="16.5703125" customWidth="1"/>
    <col min="24" max="24" width="15.28515625" customWidth="1"/>
    <col min="25" max="25" width="12" customWidth="1"/>
    <col min="26" max="26" width="14.28515625" customWidth="1"/>
    <col min="27" max="27" width="14" customWidth="1"/>
    <col min="28" max="28" width="14.85546875" customWidth="1"/>
    <col min="29" max="29" width="11.5703125" customWidth="1"/>
    <col min="30" max="30" width="13.85546875" customWidth="1"/>
    <col min="31" max="31" width="13.5703125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216</v>
      </c>
      <c r="U1" s="4" t="s">
        <v>217</v>
      </c>
      <c r="V1" s="4" t="s">
        <v>218</v>
      </c>
      <c r="W1" s="4" t="s">
        <v>219</v>
      </c>
      <c r="X1" s="4" t="s">
        <v>220</v>
      </c>
      <c r="Y1" s="4" t="s">
        <v>221</v>
      </c>
      <c r="Z1" s="4" t="s">
        <v>222</v>
      </c>
      <c r="AA1" s="4" t="s">
        <v>223</v>
      </c>
      <c r="AB1" s="4" t="s">
        <v>224</v>
      </c>
      <c r="AC1" s="4" t="s">
        <v>225</v>
      </c>
      <c r="AD1" s="4" t="s">
        <v>226</v>
      </c>
      <c r="AE1" s="4" t="s">
        <v>227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4" customFormat="1" x14ac:dyDescent="0.25">
      <c r="A2" s="4" t="s">
        <v>228</v>
      </c>
      <c r="B2" s="4" t="s">
        <v>28</v>
      </c>
      <c r="C2" s="4" t="s">
        <v>29</v>
      </c>
      <c r="D2" s="4" t="s">
        <v>30</v>
      </c>
      <c r="E2" s="4">
        <v>1.0783433914184402E-2</v>
      </c>
      <c r="F2" s="4">
        <v>146</v>
      </c>
      <c r="G2" s="4">
        <v>110</v>
      </c>
      <c r="H2" s="4">
        <v>36</v>
      </c>
      <c r="I2" s="4">
        <v>0.56174924924924929</v>
      </c>
      <c r="J2" s="4">
        <v>0</v>
      </c>
      <c r="K2" s="4">
        <v>0</v>
      </c>
      <c r="L2" s="4">
        <v>0.39844877344877339</v>
      </c>
      <c r="M2" s="4">
        <v>0</v>
      </c>
      <c r="N2" s="4">
        <v>0</v>
      </c>
      <c r="O2" s="4">
        <v>0.29880952380952375</v>
      </c>
      <c r="P2" s="4">
        <v>0</v>
      </c>
      <c r="Q2" s="4">
        <v>0</v>
      </c>
      <c r="R2" s="4">
        <v>0.33595238095238095</v>
      </c>
      <c r="T2" s="4">
        <v>4</v>
      </c>
      <c r="U2" s="4">
        <v>10</v>
      </c>
      <c r="V2" s="4">
        <v>6</v>
      </c>
      <c r="W2" s="4">
        <v>16</v>
      </c>
      <c r="X2" s="4">
        <v>0.62263813772434462</v>
      </c>
      <c r="Y2" s="4">
        <v>0.73073122529644263</v>
      </c>
      <c r="Z2" s="4">
        <v>0.67038651824366113</v>
      </c>
      <c r="AA2" s="4">
        <v>22</v>
      </c>
      <c r="AB2" s="4">
        <v>0.39844877344877339</v>
      </c>
      <c r="AC2" s="4">
        <v>0.29880952380952375</v>
      </c>
      <c r="AD2" s="4">
        <v>0.33595238095238095</v>
      </c>
      <c r="AE2" s="4">
        <v>14</v>
      </c>
      <c r="AF2" s="4">
        <v>0.56174924924924929</v>
      </c>
      <c r="AG2" s="4">
        <v>0.510543455586559</v>
      </c>
      <c r="AH2" s="4">
        <v>0.51477037455298325</v>
      </c>
      <c r="AI2" s="4">
        <v>0.50316944959802101</v>
      </c>
      <c r="AJ2" s="4">
        <v>36</v>
      </c>
      <c r="AK2" s="4">
        <v>0.53544308285687592</v>
      </c>
      <c r="AL2" s="4">
        <v>0.56174924924924929</v>
      </c>
      <c r="AM2" s="4">
        <v>0.53977252762967054</v>
      </c>
      <c r="AN2" s="4">
        <v>36</v>
      </c>
    </row>
    <row r="3" spans="1:40" s="4" customFormat="1" x14ac:dyDescent="0.25">
      <c r="A3" s="4" t="s">
        <v>228</v>
      </c>
      <c r="B3" s="4" t="s">
        <v>35</v>
      </c>
      <c r="C3" s="4" t="s">
        <v>36</v>
      </c>
      <c r="D3" s="4" t="s">
        <v>30</v>
      </c>
      <c r="E3" s="4">
        <v>3.7606239318847504E-2</v>
      </c>
      <c r="F3" s="4">
        <v>572</v>
      </c>
      <c r="G3" s="4">
        <v>429</v>
      </c>
      <c r="H3" s="4">
        <v>143</v>
      </c>
      <c r="I3" s="4">
        <v>0.63636363636363646</v>
      </c>
      <c r="J3" s="4">
        <v>0</v>
      </c>
      <c r="K3" s="4">
        <v>0</v>
      </c>
      <c r="L3" s="4">
        <v>0.45959101814364967</v>
      </c>
      <c r="M3" s="4">
        <v>0</v>
      </c>
      <c r="N3" s="4">
        <v>0</v>
      </c>
      <c r="O3" s="4">
        <v>0.21284313725490195</v>
      </c>
      <c r="P3" s="4">
        <v>0</v>
      </c>
      <c r="Q3" s="4">
        <v>0</v>
      </c>
      <c r="R3" s="4">
        <v>0.28954351586252836</v>
      </c>
      <c r="T3" s="4">
        <v>11</v>
      </c>
      <c r="U3" s="4">
        <v>40</v>
      </c>
      <c r="V3" s="4">
        <v>12</v>
      </c>
      <c r="W3" s="4">
        <v>80</v>
      </c>
      <c r="X3" s="4">
        <v>0.66912096930715181</v>
      </c>
      <c r="Y3" s="4">
        <v>0.86754908835904632</v>
      </c>
      <c r="Z3" s="4">
        <v>0.75536518058085944</v>
      </c>
      <c r="AA3" s="4">
        <v>92</v>
      </c>
      <c r="AB3" s="4">
        <v>0.45959101814364967</v>
      </c>
      <c r="AC3" s="4">
        <v>0.21284313725490195</v>
      </c>
      <c r="AD3" s="4">
        <v>0.28954351586252836</v>
      </c>
      <c r="AE3" s="4">
        <v>51</v>
      </c>
      <c r="AF3" s="4">
        <v>0.63636363636363646</v>
      </c>
      <c r="AG3" s="4">
        <v>0.5643559937254008</v>
      </c>
      <c r="AH3" s="4">
        <v>0.5401961128069741</v>
      </c>
      <c r="AI3" s="4">
        <v>0.52245434822169401</v>
      </c>
      <c r="AJ3" s="4">
        <v>143</v>
      </c>
      <c r="AK3" s="4">
        <v>0.59516037642308151</v>
      </c>
      <c r="AL3" s="4">
        <v>0.63636363636363646</v>
      </c>
      <c r="AM3" s="4">
        <v>0.59088796579822778</v>
      </c>
      <c r="AN3" s="4">
        <v>143</v>
      </c>
    </row>
    <row r="4" spans="1:40" s="4" customFormat="1" x14ac:dyDescent="0.25">
      <c r="A4" s="4" t="s">
        <v>228</v>
      </c>
      <c r="B4" s="4" t="s">
        <v>41</v>
      </c>
      <c r="C4" s="4" t="s">
        <v>42</v>
      </c>
      <c r="D4" s="4" t="s">
        <v>30</v>
      </c>
      <c r="E4" s="4">
        <v>2.2063016891479201E-2</v>
      </c>
      <c r="F4" s="4">
        <v>200</v>
      </c>
      <c r="G4" s="4">
        <v>150</v>
      </c>
      <c r="H4" s="4">
        <v>50</v>
      </c>
      <c r="I4" s="4">
        <v>0.66500000000000004</v>
      </c>
      <c r="J4" s="4">
        <v>0</v>
      </c>
      <c r="K4" s="4">
        <v>0</v>
      </c>
      <c r="L4" s="4">
        <v>0.34513888888888888</v>
      </c>
      <c r="M4" s="4">
        <v>0</v>
      </c>
      <c r="N4" s="4">
        <v>0</v>
      </c>
      <c r="O4" s="4">
        <v>0.16562499999999997</v>
      </c>
      <c r="P4" s="4">
        <v>0</v>
      </c>
      <c r="Q4" s="4">
        <v>0</v>
      </c>
      <c r="R4" s="4">
        <v>0.21938405797101448</v>
      </c>
      <c r="T4" s="4">
        <v>3</v>
      </c>
      <c r="U4" s="4">
        <v>13</v>
      </c>
      <c r="V4" s="4">
        <v>4</v>
      </c>
      <c r="W4" s="4">
        <v>31</v>
      </c>
      <c r="X4" s="4">
        <v>0.70829630190711845</v>
      </c>
      <c r="Y4" s="4">
        <v>0.88508403361344534</v>
      </c>
      <c r="Z4" s="4">
        <v>0.78625256322624748</v>
      </c>
      <c r="AA4" s="4">
        <v>34</v>
      </c>
      <c r="AB4" s="4">
        <v>0.34513888888888888</v>
      </c>
      <c r="AC4" s="4">
        <v>0.16562499999999997</v>
      </c>
      <c r="AD4" s="4">
        <v>0.21938405797101448</v>
      </c>
      <c r="AE4" s="4">
        <v>16</v>
      </c>
      <c r="AF4" s="4">
        <v>0.66500000000000004</v>
      </c>
      <c r="AG4" s="4">
        <v>0.52671759539800367</v>
      </c>
      <c r="AH4" s="4">
        <v>0.52535451680672263</v>
      </c>
      <c r="AI4" s="4">
        <v>0.50281831059863102</v>
      </c>
      <c r="AJ4" s="4">
        <v>50</v>
      </c>
      <c r="AK4" s="4">
        <v>0.59722951278425829</v>
      </c>
      <c r="AL4" s="4">
        <v>0.66500000000000004</v>
      </c>
      <c r="AM4" s="4">
        <v>0.61281701164967761</v>
      </c>
      <c r="AN4" s="4">
        <v>50</v>
      </c>
    </row>
    <row r="5" spans="1:40" s="4" customFormat="1" x14ac:dyDescent="0.25">
      <c r="A5" s="4" t="s">
        <v>228</v>
      </c>
      <c r="B5" s="4" t="s">
        <v>47</v>
      </c>
      <c r="C5" s="4" t="s">
        <v>48</v>
      </c>
      <c r="D5" s="4" t="s">
        <v>30</v>
      </c>
      <c r="E5" s="4">
        <v>1.26733779907224E-2</v>
      </c>
      <c r="F5" s="4">
        <v>179</v>
      </c>
      <c r="G5" s="4">
        <v>135</v>
      </c>
      <c r="H5" s="4">
        <v>44</v>
      </c>
      <c r="I5" s="4">
        <v>0.68686868686868685</v>
      </c>
      <c r="J5" s="4">
        <v>0</v>
      </c>
      <c r="K5" s="4">
        <v>0</v>
      </c>
      <c r="L5" s="4">
        <v>0.64081196581196576</v>
      </c>
      <c r="M5" s="4">
        <v>0</v>
      </c>
      <c r="N5" s="4">
        <v>0</v>
      </c>
      <c r="O5" s="4">
        <v>0.42075163398692805</v>
      </c>
      <c r="P5" s="4">
        <v>0</v>
      </c>
      <c r="Q5" s="4">
        <v>0</v>
      </c>
      <c r="R5" s="4">
        <v>0.50448717948717947</v>
      </c>
      <c r="T5" s="4">
        <v>7</v>
      </c>
      <c r="U5" s="4">
        <v>10</v>
      </c>
      <c r="V5" s="4">
        <v>4</v>
      </c>
      <c r="W5" s="4">
        <v>24</v>
      </c>
      <c r="X5" s="4">
        <v>0.70290178571428574</v>
      </c>
      <c r="Y5" s="4">
        <v>0.85482804232804233</v>
      </c>
      <c r="Z5" s="4">
        <v>0.77069892473118284</v>
      </c>
      <c r="AA5" s="4">
        <v>27</v>
      </c>
      <c r="AB5" s="4">
        <v>0.64081196581196576</v>
      </c>
      <c r="AC5" s="4">
        <v>0.42075163398692805</v>
      </c>
      <c r="AD5" s="4">
        <v>0.50448717948717947</v>
      </c>
      <c r="AE5" s="4">
        <v>17</v>
      </c>
      <c r="AF5" s="4">
        <v>0.68686868686868685</v>
      </c>
      <c r="AG5" s="4">
        <v>0.67185687576312569</v>
      </c>
      <c r="AH5" s="4">
        <v>0.63778983815748524</v>
      </c>
      <c r="AI5" s="4">
        <v>0.63759305210918116</v>
      </c>
      <c r="AJ5" s="4">
        <v>44</v>
      </c>
      <c r="AK5" s="4">
        <v>0.67930694305694317</v>
      </c>
      <c r="AL5" s="4">
        <v>0.68686868686868685</v>
      </c>
      <c r="AM5" s="4">
        <v>0.66783977074299661</v>
      </c>
      <c r="AN5" s="4">
        <v>44</v>
      </c>
    </row>
    <row r="6" spans="1:40" s="4" customFormat="1" x14ac:dyDescent="0.25">
      <c r="A6" s="4" t="s">
        <v>228</v>
      </c>
      <c r="B6" s="4" t="s">
        <v>53</v>
      </c>
      <c r="C6" s="4" t="s">
        <v>54</v>
      </c>
      <c r="D6" s="4" t="s">
        <v>30</v>
      </c>
      <c r="E6" s="4">
        <v>0.61913371086120583</v>
      </c>
      <c r="F6" s="4">
        <v>8424</v>
      </c>
      <c r="G6" s="4">
        <v>6318</v>
      </c>
      <c r="H6" s="4">
        <v>2106</v>
      </c>
      <c r="I6" s="4">
        <v>0.87013295346628672</v>
      </c>
      <c r="J6" s="4">
        <v>0</v>
      </c>
      <c r="K6" s="4">
        <v>0</v>
      </c>
      <c r="L6" s="4">
        <v>0.83437511862317393</v>
      </c>
      <c r="M6" s="4">
        <v>0</v>
      </c>
      <c r="N6" s="4">
        <v>0</v>
      </c>
      <c r="O6" s="4">
        <v>0.35978253517316017</v>
      </c>
      <c r="P6" s="4">
        <v>0</v>
      </c>
      <c r="Q6" s="4">
        <v>0</v>
      </c>
      <c r="R6" s="4">
        <v>0.50247998104357494</v>
      </c>
      <c r="T6" s="4">
        <v>138</v>
      </c>
      <c r="U6" s="4">
        <v>246</v>
      </c>
      <c r="V6" s="4">
        <v>28</v>
      </c>
      <c r="W6" s="4">
        <v>1694</v>
      </c>
      <c r="X6" s="4">
        <v>0.87322409220359354</v>
      </c>
      <c r="Y6" s="4">
        <v>0.98402808849620826</v>
      </c>
      <c r="Z6" s="4">
        <v>0.9253161148219331</v>
      </c>
      <c r="AA6" s="4">
        <v>1722</v>
      </c>
      <c r="AB6" s="4">
        <v>0.83437511862317393</v>
      </c>
      <c r="AC6" s="4">
        <v>0.35978253517316017</v>
      </c>
      <c r="AD6" s="4">
        <v>0.50247998104357494</v>
      </c>
      <c r="AE6" s="4">
        <v>384</v>
      </c>
      <c r="AF6" s="4">
        <v>0.87013295346628672</v>
      </c>
      <c r="AG6" s="4">
        <v>0.85379960541338373</v>
      </c>
      <c r="AH6" s="4">
        <v>0.67190531183468427</v>
      </c>
      <c r="AI6" s="4">
        <v>0.71389804793275413</v>
      </c>
      <c r="AJ6" s="4">
        <v>2106</v>
      </c>
      <c r="AK6" s="4">
        <v>0.86613772786258558</v>
      </c>
      <c r="AL6" s="4">
        <v>0.87013295346628672</v>
      </c>
      <c r="AM6" s="4">
        <v>0.84816942339790469</v>
      </c>
      <c r="AN6" s="4">
        <v>2106</v>
      </c>
    </row>
    <row r="7" spans="1:40" s="4" customFormat="1" x14ac:dyDescent="0.25">
      <c r="A7" s="4" t="s">
        <v>228</v>
      </c>
      <c r="B7" s="4" t="s">
        <v>59</v>
      </c>
      <c r="C7" s="4" t="s">
        <v>60</v>
      </c>
      <c r="D7" s="4" t="s">
        <v>30</v>
      </c>
      <c r="E7" s="4">
        <v>3.3811569213867E-2</v>
      </c>
      <c r="F7" s="4">
        <v>808</v>
      </c>
      <c r="G7" s="4">
        <v>606</v>
      </c>
      <c r="H7" s="4">
        <v>202</v>
      </c>
      <c r="I7" s="4">
        <v>0.63861386138613863</v>
      </c>
      <c r="J7" s="4">
        <v>0</v>
      </c>
      <c r="K7" s="4">
        <v>0</v>
      </c>
      <c r="L7" s="4">
        <v>0.58097601323407777</v>
      </c>
      <c r="M7" s="4">
        <v>0</v>
      </c>
      <c r="N7" s="4">
        <v>0</v>
      </c>
      <c r="O7" s="4">
        <v>0.45944492254733216</v>
      </c>
      <c r="P7" s="4">
        <v>0</v>
      </c>
      <c r="Q7" s="4">
        <v>0</v>
      </c>
      <c r="R7" s="4">
        <v>0.51172842417630982</v>
      </c>
      <c r="T7" s="4">
        <v>38</v>
      </c>
      <c r="U7" s="4">
        <v>45</v>
      </c>
      <c r="V7" s="4">
        <v>28</v>
      </c>
      <c r="W7" s="4">
        <v>91</v>
      </c>
      <c r="X7" s="4">
        <v>0.6683401563134399</v>
      </c>
      <c r="Y7" s="4">
        <v>0.7642963965247116</v>
      </c>
      <c r="Z7" s="4">
        <v>0.71258917492517015</v>
      </c>
      <c r="AA7" s="4">
        <v>118</v>
      </c>
      <c r="AB7" s="4">
        <v>0.58097601323407777</v>
      </c>
      <c r="AC7" s="4">
        <v>0.45944492254733216</v>
      </c>
      <c r="AD7" s="4">
        <v>0.51172842417630982</v>
      </c>
      <c r="AE7" s="4">
        <v>84</v>
      </c>
      <c r="AF7" s="4">
        <v>0.63861386138613863</v>
      </c>
      <c r="AG7" s="4">
        <v>0.62465808477375884</v>
      </c>
      <c r="AH7" s="4">
        <v>0.61187065953602193</v>
      </c>
      <c r="AI7" s="4">
        <v>0.61215879955074004</v>
      </c>
      <c r="AJ7" s="4">
        <v>202</v>
      </c>
      <c r="AK7" s="4">
        <v>0.63238169755990625</v>
      </c>
      <c r="AL7" s="4">
        <v>0.63861386138613863</v>
      </c>
      <c r="AM7" s="4">
        <v>0.62980705019521199</v>
      </c>
      <c r="AN7" s="4">
        <v>202</v>
      </c>
    </row>
    <row r="8" spans="1:40" s="4" customFormat="1" x14ac:dyDescent="0.25">
      <c r="A8" s="4" t="s">
        <v>228</v>
      </c>
      <c r="B8" s="4" t="s">
        <v>65</v>
      </c>
      <c r="C8" s="4" t="s">
        <v>66</v>
      </c>
      <c r="D8" s="4" t="s">
        <v>30</v>
      </c>
      <c r="E8" s="4">
        <v>3.5921096801757597E-2</v>
      </c>
      <c r="F8" s="4">
        <v>857</v>
      </c>
      <c r="G8" s="4">
        <v>643</v>
      </c>
      <c r="H8" s="4">
        <v>214</v>
      </c>
      <c r="I8" s="4">
        <v>0.77598348185177135</v>
      </c>
      <c r="J8" s="4">
        <v>0</v>
      </c>
      <c r="K8" s="4">
        <v>0</v>
      </c>
      <c r="L8" s="4">
        <v>0.76436700147445769</v>
      </c>
      <c r="M8" s="4">
        <v>0</v>
      </c>
      <c r="N8" s="4">
        <v>0</v>
      </c>
      <c r="O8" s="4">
        <v>0.69892473118279574</v>
      </c>
      <c r="P8" s="4">
        <v>0</v>
      </c>
      <c r="Q8" s="4">
        <v>0</v>
      </c>
      <c r="R8" s="4">
        <v>0.73013136987856087</v>
      </c>
      <c r="T8" s="4">
        <v>65</v>
      </c>
      <c r="U8" s="4">
        <v>28</v>
      </c>
      <c r="V8" s="4">
        <v>20</v>
      </c>
      <c r="W8" s="4">
        <v>101</v>
      </c>
      <c r="X8" s="4">
        <v>0.78360918746150388</v>
      </c>
      <c r="Y8" s="4">
        <v>0.8350663866684731</v>
      </c>
      <c r="Z8" s="4">
        <v>0.80849631699263402</v>
      </c>
      <c r="AA8" s="4">
        <v>121</v>
      </c>
      <c r="AB8" s="4">
        <v>0.76436700147445769</v>
      </c>
      <c r="AC8" s="4">
        <v>0.69892473118279574</v>
      </c>
      <c r="AD8" s="4">
        <v>0.73013136987856087</v>
      </c>
      <c r="AE8" s="4">
        <v>93</v>
      </c>
      <c r="AF8" s="4">
        <v>0.77598348185177135</v>
      </c>
      <c r="AG8" s="4">
        <v>0.77398809446798078</v>
      </c>
      <c r="AH8" s="4">
        <v>0.76699555892563442</v>
      </c>
      <c r="AI8" s="4">
        <v>0.7693138434355975</v>
      </c>
      <c r="AJ8" s="4">
        <v>214</v>
      </c>
      <c r="AK8" s="4">
        <v>0.77525610756662811</v>
      </c>
      <c r="AL8" s="4">
        <v>0.77598348185177135</v>
      </c>
      <c r="AM8" s="4">
        <v>0.77448637041832935</v>
      </c>
      <c r="AN8" s="4">
        <v>214</v>
      </c>
    </row>
    <row r="9" spans="1:40" s="4" customFormat="1" x14ac:dyDescent="0.25">
      <c r="A9" s="4" t="s">
        <v>228</v>
      </c>
      <c r="B9" s="4" t="s">
        <v>71</v>
      </c>
      <c r="C9" s="4" t="s">
        <v>72</v>
      </c>
      <c r="D9" s="4" t="s">
        <v>30</v>
      </c>
      <c r="E9" s="4">
        <v>8.0728530883786998E-3</v>
      </c>
      <c r="F9" s="4">
        <v>109</v>
      </c>
      <c r="G9" s="4">
        <v>82</v>
      </c>
      <c r="H9" s="4">
        <v>27</v>
      </c>
      <c r="I9" s="4">
        <v>0.71560846560846569</v>
      </c>
      <c r="J9" s="4">
        <v>0</v>
      </c>
      <c r="K9" s="4">
        <v>0</v>
      </c>
      <c r="L9" s="4">
        <v>0.72432594579333709</v>
      </c>
      <c r="M9" s="4">
        <v>0</v>
      </c>
      <c r="N9" s="4">
        <v>0</v>
      </c>
      <c r="O9" s="4">
        <v>0.91503267973856206</v>
      </c>
      <c r="P9" s="4">
        <v>0</v>
      </c>
      <c r="Q9" s="4">
        <v>0</v>
      </c>
      <c r="R9" s="4">
        <v>0.80782967032967035</v>
      </c>
      <c r="T9" s="4">
        <v>16</v>
      </c>
      <c r="U9" s="4">
        <v>2</v>
      </c>
      <c r="V9" s="4">
        <v>6</v>
      </c>
      <c r="W9" s="4">
        <v>3</v>
      </c>
      <c r="X9" s="4">
        <v>0.66666666666666663</v>
      </c>
      <c r="Y9" s="4">
        <v>0.34444444444444444</v>
      </c>
      <c r="Z9" s="4">
        <v>0.4464285714285714</v>
      </c>
      <c r="AA9" s="4">
        <v>10</v>
      </c>
      <c r="AB9" s="4">
        <v>0.72432594579333709</v>
      </c>
      <c r="AC9" s="4">
        <v>0.91503267973856206</v>
      </c>
      <c r="AD9" s="4">
        <v>0.80782967032967035</v>
      </c>
      <c r="AE9" s="4">
        <v>17</v>
      </c>
      <c r="AF9" s="4">
        <v>0.71560846560846569</v>
      </c>
      <c r="AG9" s="4">
        <v>0.69549630623000191</v>
      </c>
      <c r="AH9" s="4">
        <v>0.62973856209150325</v>
      </c>
      <c r="AI9" s="4">
        <v>0.62712912087912087</v>
      </c>
      <c r="AJ9" s="4">
        <v>27</v>
      </c>
      <c r="AK9" s="4">
        <v>0.70333641801033098</v>
      </c>
      <c r="AL9" s="4">
        <v>0.71560846560846569</v>
      </c>
      <c r="AM9" s="4">
        <v>0.68127798127798134</v>
      </c>
      <c r="AN9" s="4">
        <v>27</v>
      </c>
    </row>
    <row r="10" spans="1:40" s="4" customFormat="1" x14ac:dyDescent="0.25">
      <c r="A10" s="4" t="s">
        <v>228</v>
      </c>
      <c r="B10" s="4" t="s">
        <v>77</v>
      </c>
      <c r="C10" s="4" t="s">
        <v>78</v>
      </c>
      <c r="D10" s="4" t="s">
        <v>30</v>
      </c>
      <c r="E10" s="4">
        <v>9.6795558929442985E-2</v>
      </c>
      <c r="F10" s="4">
        <v>1639</v>
      </c>
      <c r="G10" s="4">
        <v>1230</v>
      </c>
      <c r="H10" s="4">
        <v>409</v>
      </c>
      <c r="I10" s="4">
        <v>0.97376557934283503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T10" s="4">
        <v>0</v>
      </c>
      <c r="U10" s="4">
        <v>11</v>
      </c>
      <c r="V10" s="4">
        <v>0</v>
      </c>
      <c r="W10" s="4">
        <v>399</v>
      </c>
      <c r="X10" s="4">
        <v>0.97376557934283503</v>
      </c>
      <c r="Y10" s="4">
        <v>1</v>
      </c>
      <c r="Z10" s="4">
        <v>0.9867081655631571</v>
      </c>
      <c r="AA10" s="4">
        <v>399</v>
      </c>
      <c r="AB10" s="4">
        <v>0</v>
      </c>
      <c r="AC10" s="4">
        <v>0</v>
      </c>
      <c r="AD10" s="4">
        <v>0</v>
      </c>
      <c r="AE10" s="4">
        <v>10</v>
      </c>
      <c r="AF10" s="4">
        <v>0.97376557934283503</v>
      </c>
      <c r="AG10" s="4">
        <v>0.48688278967141752</v>
      </c>
      <c r="AH10" s="4">
        <v>0.5</v>
      </c>
      <c r="AI10" s="4">
        <v>0.49335408278157855</v>
      </c>
      <c r="AJ10" s="4">
        <v>409</v>
      </c>
      <c r="AK10" s="4">
        <v>0.94822046504401547</v>
      </c>
      <c r="AL10" s="4">
        <v>0.97376557934283503</v>
      </c>
      <c r="AM10" s="4">
        <v>0.96082299312251296</v>
      </c>
      <c r="AN10" s="4">
        <v>409</v>
      </c>
    </row>
    <row r="11" spans="1:40" s="4" customFormat="1" x14ac:dyDescent="0.25">
      <c r="A11" s="4" t="s">
        <v>228</v>
      </c>
      <c r="B11" s="4" t="s">
        <v>81</v>
      </c>
      <c r="C11" s="4" t="s">
        <v>82</v>
      </c>
      <c r="D11" s="4" t="s">
        <v>30</v>
      </c>
      <c r="E11" s="4">
        <v>6.3129901885985995E-2</v>
      </c>
      <c r="F11" s="4">
        <v>556</v>
      </c>
      <c r="G11" s="4">
        <v>417</v>
      </c>
      <c r="H11" s="4">
        <v>139</v>
      </c>
      <c r="I11" s="4">
        <v>0.91007194244604306</v>
      </c>
      <c r="J11" s="4">
        <v>0</v>
      </c>
      <c r="K11" s="4">
        <v>0</v>
      </c>
      <c r="L11" s="4">
        <v>0.91007194244604306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0.952915307135764</v>
      </c>
      <c r="T11" s="4">
        <v>127</v>
      </c>
      <c r="U11" s="4">
        <v>0</v>
      </c>
      <c r="V11" s="4">
        <v>13</v>
      </c>
      <c r="W11" s="4">
        <v>0</v>
      </c>
      <c r="X11" s="4">
        <v>0</v>
      </c>
      <c r="Y11" s="4">
        <v>0</v>
      </c>
      <c r="Z11" s="4">
        <v>0</v>
      </c>
      <c r="AA11" s="4">
        <v>13</v>
      </c>
      <c r="AB11" s="4">
        <v>0.91007194244604306</v>
      </c>
      <c r="AC11" s="4">
        <v>1</v>
      </c>
      <c r="AD11" s="4">
        <v>0.952915307135764</v>
      </c>
      <c r="AE11" s="4">
        <v>126</v>
      </c>
      <c r="AF11" s="4">
        <v>0.91007194244604306</v>
      </c>
      <c r="AG11" s="4">
        <v>0.45503597122302153</v>
      </c>
      <c r="AH11" s="4">
        <v>0.5</v>
      </c>
      <c r="AI11" s="4">
        <v>0.47645765356788189</v>
      </c>
      <c r="AJ11" s="4">
        <v>139</v>
      </c>
      <c r="AK11" s="4">
        <v>0.82824387971637081</v>
      </c>
      <c r="AL11" s="4">
        <v>0.91007194244604306</v>
      </c>
      <c r="AM11" s="4">
        <v>0.86722857775632234</v>
      </c>
      <c r="AN11" s="4">
        <v>139</v>
      </c>
    </row>
    <row r="12" spans="1:40" s="4" customFormat="1" x14ac:dyDescent="0.25">
      <c r="A12" s="4" t="s">
        <v>228</v>
      </c>
      <c r="B12" s="4" t="s">
        <v>85</v>
      </c>
      <c r="C12" s="4" t="s">
        <v>86</v>
      </c>
      <c r="D12" s="4" t="s">
        <v>30</v>
      </c>
      <c r="E12" s="4">
        <v>6.7778587341308399E-2</v>
      </c>
      <c r="F12" s="4">
        <v>1008</v>
      </c>
      <c r="G12" s="4">
        <v>756</v>
      </c>
      <c r="H12" s="4">
        <v>252</v>
      </c>
      <c r="I12" s="4">
        <v>0.73611111111111116</v>
      </c>
      <c r="J12" s="4">
        <v>0</v>
      </c>
      <c r="K12" s="4">
        <v>0</v>
      </c>
      <c r="L12" s="4">
        <v>0.75242559630313521</v>
      </c>
      <c r="M12" s="4">
        <v>0</v>
      </c>
      <c r="N12" s="4">
        <v>0</v>
      </c>
      <c r="O12" s="4">
        <v>0.93876474239602747</v>
      </c>
      <c r="P12" s="4">
        <v>0</v>
      </c>
      <c r="Q12" s="4">
        <v>0</v>
      </c>
      <c r="R12" s="4">
        <v>0.83521211649850591</v>
      </c>
      <c r="T12" s="4">
        <v>169</v>
      </c>
      <c r="U12" s="4">
        <v>11</v>
      </c>
      <c r="V12" s="4">
        <v>56</v>
      </c>
      <c r="W12" s="4">
        <v>17</v>
      </c>
      <c r="X12" s="4">
        <v>0.61023779461279459</v>
      </c>
      <c r="Y12" s="4">
        <v>0.23435121765601216</v>
      </c>
      <c r="Z12" s="4">
        <v>0.33595441043706403</v>
      </c>
      <c r="AA12" s="4">
        <v>72</v>
      </c>
      <c r="AB12" s="4">
        <v>0.75242559630313521</v>
      </c>
      <c r="AC12" s="4">
        <v>0.93876474239602747</v>
      </c>
      <c r="AD12" s="4">
        <v>0.83521211649850591</v>
      </c>
      <c r="AE12" s="4">
        <v>180</v>
      </c>
      <c r="AF12" s="4">
        <v>0.73611111111111116</v>
      </c>
      <c r="AG12" s="4">
        <v>0.6813316954579649</v>
      </c>
      <c r="AH12" s="4">
        <v>0.58655798002601978</v>
      </c>
      <c r="AI12" s="4">
        <v>0.585583263467785</v>
      </c>
      <c r="AJ12" s="4">
        <v>252</v>
      </c>
      <c r="AK12" s="4">
        <v>0.71168105628057798</v>
      </c>
      <c r="AL12" s="4">
        <v>0.73611111111111116</v>
      </c>
      <c r="AM12" s="4">
        <v>0.69161858753788952</v>
      </c>
      <c r="AN12" s="4">
        <v>252</v>
      </c>
    </row>
    <row r="13" spans="1:40" s="4" customFormat="1" x14ac:dyDescent="0.25">
      <c r="A13" s="4" t="s">
        <v>228</v>
      </c>
      <c r="B13" s="4" t="s">
        <v>91</v>
      </c>
      <c r="C13" s="4" t="s">
        <v>92</v>
      </c>
      <c r="D13" s="4" t="s">
        <v>30</v>
      </c>
      <c r="E13" s="4">
        <v>7.6074838638305498E-2</v>
      </c>
      <c r="F13" s="4">
        <v>2820</v>
      </c>
      <c r="G13" s="4">
        <v>2115</v>
      </c>
      <c r="H13" s="4">
        <v>705</v>
      </c>
      <c r="I13" s="4">
        <v>0.71560283687943271</v>
      </c>
      <c r="J13" s="4">
        <v>0</v>
      </c>
      <c r="K13" s="4">
        <v>0</v>
      </c>
      <c r="L13" s="4">
        <v>0.71006640435760571</v>
      </c>
      <c r="M13" s="4">
        <v>0</v>
      </c>
      <c r="N13" s="4">
        <v>0</v>
      </c>
      <c r="O13" s="4">
        <v>0.89430405965202986</v>
      </c>
      <c r="P13" s="4">
        <v>0</v>
      </c>
      <c r="Q13" s="4">
        <v>0</v>
      </c>
      <c r="R13" s="4">
        <v>0.79159415549625556</v>
      </c>
      <c r="T13" s="4">
        <v>381</v>
      </c>
      <c r="U13" s="4">
        <v>45</v>
      </c>
      <c r="V13" s="4">
        <v>156</v>
      </c>
      <c r="W13" s="4">
        <v>124</v>
      </c>
      <c r="X13" s="4">
        <v>0.7331857845980948</v>
      </c>
      <c r="Y13" s="4">
        <v>0.44313876088069631</v>
      </c>
      <c r="Z13" s="4">
        <v>0.55231210726715818</v>
      </c>
      <c r="AA13" s="4">
        <v>280</v>
      </c>
      <c r="AB13" s="4">
        <v>0.71006640435760571</v>
      </c>
      <c r="AC13" s="4">
        <v>0.89430405965202986</v>
      </c>
      <c r="AD13" s="4">
        <v>0.79159415549625556</v>
      </c>
      <c r="AE13" s="4">
        <v>425</v>
      </c>
      <c r="AF13" s="4">
        <v>0.71560283687943271</v>
      </c>
      <c r="AG13" s="4">
        <v>0.7216260944778502</v>
      </c>
      <c r="AH13" s="4">
        <v>0.668721410266363</v>
      </c>
      <c r="AI13" s="4">
        <v>0.67195313138170709</v>
      </c>
      <c r="AJ13" s="4">
        <v>705</v>
      </c>
      <c r="AK13" s="4">
        <v>0.71922485365801836</v>
      </c>
      <c r="AL13" s="4">
        <v>0.71560283687943271</v>
      </c>
      <c r="AM13" s="4">
        <v>0.69681834244972207</v>
      </c>
      <c r="AN13" s="4">
        <v>705</v>
      </c>
    </row>
    <row r="14" spans="1:40" s="4" customFormat="1" x14ac:dyDescent="0.25">
      <c r="A14" s="4" t="s">
        <v>228</v>
      </c>
      <c r="B14" s="4" t="s">
        <v>97</v>
      </c>
      <c r="C14" s="4" t="s">
        <v>98</v>
      </c>
      <c r="D14" s="4" t="s">
        <v>30</v>
      </c>
      <c r="E14" s="4">
        <v>0.13532090187072732</v>
      </c>
      <c r="F14" s="4">
        <v>4859</v>
      </c>
      <c r="G14" s="4">
        <v>3645</v>
      </c>
      <c r="H14" s="4">
        <v>1214</v>
      </c>
      <c r="I14" s="4">
        <v>0.74706900292201406</v>
      </c>
      <c r="J14" s="4">
        <v>0</v>
      </c>
      <c r="K14" s="4">
        <v>0</v>
      </c>
      <c r="L14" s="4">
        <v>0.76039199477064479</v>
      </c>
      <c r="M14" s="4">
        <v>0</v>
      </c>
      <c r="N14" s="4">
        <v>0</v>
      </c>
      <c r="O14" s="4">
        <v>0.92445637761866872</v>
      </c>
      <c r="P14" s="4">
        <v>0</v>
      </c>
      <c r="Q14" s="4">
        <v>0</v>
      </c>
      <c r="R14" s="4">
        <v>0.83440187357661122</v>
      </c>
      <c r="T14" s="4">
        <v>774</v>
      </c>
      <c r="U14" s="4">
        <v>63</v>
      </c>
      <c r="V14" s="4">
        <v>244</v>
      </c>
      <c r="W14" s="4">
        <v>134</v>
      </c>
      <c r="X14" s="4">
        <v>0.67837422270524295</v>
      </c>
      <c r="Y14" s="4">
        <v>0.35362370707198287</v>
      </c>
      <c r="Z14" s="4">
        <v>0.46444502085224693</v>
      </c>
      <c r="AA14" s="4">
        <v>377</v>
      </c>
      <c r="AB14" s="4">
        <v>0.76039199477064479</v>
      </c>
      <c r="AC14" s="4">
        <v>0.92445637761866872</v>
      </c>
      <c r="AD14" s="4">
        <v>0.83440187357661122</v>
      </c>
      <c r="AE14" s="4">
        <v>837</v>
      </c>
      <c r="AF14" s="4">
        <v>0.74706900292201406</v>
      </c>
      <c r="AG14" s="4">
        <v>0.71938310873794387</v>
      </c>
      <c r="AH14" s="4">
        <v>0.63904004234532596</v>
      </c>
      <c r="AI14" s="4">
        <v>0.64942344721442913</v>
      </c>
      <c r="AJ14" s="4">
        <v>1214</v>
      </c>
      <c r="AK14" s="4">
        <v>0.73490742980786616</v>
      </c>
      <c r="AL14" s="4">
        <v>0.74706900292201406</v>
      </c>
      <c r="AM14" s="4">
        <v>0.71943865942119278</v>
      </c>
      <c r="AN14" s="4">
        <v>1214</v>
      </c>
    </row>
    <row r="15" spans="1:40" s="4" customFormat="1" x14ac:dyDescent="0.25">
      <c r="A15" s="4" t="s">
        <v>228</v>
      </c>
      <c r="B15" s="4" t="s">
        <v>103</v>
      </c>
      <c r="C15" s="4" t="s">
        <v>104</v>
      </c>
      <c r="D15" s="4" t="s">
        <v>30</v>
      </c>
      <c r="E15" s="4">
        <v>2.1006822586059404E-2</v>
      </c>
      <c r="F15" s="4">
        <v>587</v>
      </c>
      <c r="G15" s="4">
        <v>441</v>
      </c>
      <c r="H15" s="4">
        <v>146</v>
      </c>
      <c r="I15" s="4">
        <v>0.72746016214705056</v>
      </c>
      <c r="J15" s="4">
        <v>0</v>
      </c>
      <c r="K15" s="4">
        <v>0</v>
      </c>
      <c r="L15" s="4">
        <v>0.7202245821141493</v>
      </c>
      <c r="M15" s="4">
        <v>0</v>
      </c>
      <c r="N15" s="4">
        <v>0</v>
      </c>
      <c r="O15" s="4">
        <v>0.88561259143155702</v>
      </c>
      <c r="P15" s="4">
        <v>0</v>
      </c>
      <c r="Q15" s="4">
        <v>0</v>
      </c>
      <c r="R15" s="4">
        <v>0.79417534218204056</v>
      </c>
      <c r="T15" s="4">
        <v>78</v>
      </c>
      <c r="U15" s="4">
        <v>10</v>
      </c>
      <c r="V15" s="4">
        <v>30</v>
      </c>
      <c r="W15" s="4">
        <v>29</v>
      </c>
      <c r="X15" s="4">
        <v>0.75466027874564467</v>
      </c>
      <c r="Y15" s="4">
        <v>0.49371468926553674</v>
      </c>
      <c r="Z15" s="4">
        <v>0.5956204340638831</v>
      </c>
      <c r="AA15" s="4">
        <v>59</v>
      </c>
      <c r="AB15" s="4">
        <v>0.7202245821141493</v>
      </c>
      <c r="AC15" s="4">
        <v>0.88561259143155702</v>
      </c>
      <c r="AD15" s="4">
        <v>0.79417534218204056</v>
      </c>
      <c r="AE15" s="4">
        <v>87</v>
      </c>
      <c r="AF15" s="4">
        <v>0.72746016214705056</v>
      </c>
      <c r="AG15" s="4">
        <v>0.73744243042989688</v>
      </c>
      <c r="AH15" s="4">
        <v>0.68966364034854688</v>
      </c>
      <c r="AI15" s="4">
        <v>0.69489788812296183</v>
      </c>
      <c r="AJ15" s="4">
        <v>146</v>
      </c>
      <c r="AK15" s="4">
        <v>0.73401169990270565</v>
      </c>
      <c r="AL15" s="4">
        <v>0.72746016214705056</v>
      </c>
      <c r="AM15" s="4">
        <v>0.7140063091718476</v>
      </c>
      <c r="AN15" s="4">
        <v>146</v>
      </c>
    </row>
    <row r="16" spans="1:40" s="4" customFormat="1" x14ac:dyDescent="0.25">
      <c r="A16" s="4" t="s">
        <v>228</v>
      </c>
      <c r="B16" s="4" t="s">
        <v>109</v>
      </c>
      <c r="C16" s="4" t="s">
        <v>110</v>
      </c>
      <c r="D16" s="4" t="s">
        <v>30</v>
      </c>
      <c r="E16" s="4">
        <v>0.72108483314514138</v>
      </c>
      <c r="F16" s="4">
        <v>28137</v>
      </c>
      <c r="G16" s="4">
        <v>21103</v>
      </c>
      <c r="H16" s="4">
        <v>7034</v>
      </c>
      <c r="I16" s="4">
        <v>0.76372755116331104</v>
      </c>
      <c r="J16" s="4">
        <v>0</v>
      </c>
      <c r="K16" s="4">
        <v>0</v>
      </c>
      <c r="L16" s="4">
        <v>0.77310872232380068</v>
      </c>
      <c r="M16" s="4">
        <v>0</v>
      </c>
      <c r="N16" s="4">
        <v>0</v>
      </c>
      <c r="O16" s="4">
        <v>0.84398143951706084</v>
      </c>
      <c r="P16" s="4">
        <v>0</v>
      </c>
      <c r="Q16" s="4">
        <v>0</v>
      </c>
      <c r="R16" s="4">
        <v>0.80697583552783081</v>
      </c>
      <c r="T16" s="4">
        <v>3474</v>
      </c>
      <c r="U16" s="4">
        <v>642</v>
      </c>
      <c r="V16" s="4">
        <v>1020</v>
      </c>
      <c r="W16" s="4">
        <v>1898</v>
      </c>
      <c r="X16" s="4">
        <v>0.7472312981804472</v>
      </c>
      <c r="Y16" s="4">
        <v>0.65050128609604108</v>
      </c>
      <c r="Z16" s="4">
        <v>0.69547570755456234</v>
      </c>
      <c r="AA16" s="4">
        <v>2917</v>
      </c>
      <c r="AB16" s="4">
        <v>0.77310872232380068</v>
      </c>
      <c r="AC16" s="4">
        <v>0.84398143951706084</v>
      </c>
      <c r="AD16" s="4">
        <v>0.80697583552783081</v>
      </c>
      <c r="AE16" s="4">
        <v>4117</v>
      </c>
      <c r="AF16" s="4">
        <v>0.76372755116331104</v>
      </c>
      <c r="AG16" s="4">
        <v>0.76017001025212394</v>
      </c>
      <c r="AH16" s="4">
        <v>0.74724136280655107</v>
      </c>
      <c r="AI16" s="4">
        <v>0.75122577154119652</v>
      </c>
      <c r="AJ16" s="4">
        <v>7034</v>
      </c>
      <c r="AK16" s="4">
        <v>0.7623749940032043</v>
      </c>
      <c r="AL16" s="4">
        <v>0.76372755116331104</v>
      </c>
      <c r="AM16" s="4">
        <v>0.76072655239778353</v>
      </c>
      <c r="AN16" s="4">
        <v>7034</v>
      </c>
    </row>
    <row r="17" spans="1:40" s="4" customFormat="1" x14ac:dyDescent="0.25">
      <c r="A17" s="4" t="s">
        <v>228</v>
      </c>
      <c r="B17" s="4" t="s">
        <v>115</v>
      </c>
      <c r="C17" s="4" t="s">
        <v>116</v>
      </c>
      <c r="D17" s="4" t="s">
        <v>30</v>
      </c>
      <c r="E17" s="4">
        <v>8.4969997406003014E-3</v>
      </c>
      <c r="F17" s="4">
        <v>156</v>
      </c>
      <c r="G17" s="4">
        <v>117</v>
      </c>
      <c r="H17" s="4">
        <v>39</v>
      </c>
      <c r="I17" s="4">
        <v>0.78205128205128205</v>
      </c>
      <c r="J17" s="4">
        <v>0</v>
      </c>
      <c r="K17" s="4">
        <v>0</v>
      </c>
      <c r="L17" s="4">
        <v>0.6958333333333333</v>
      </c>
      <c r="M17" s="4">
        <v>0</v>
      </c>
      <c r="N17" s="4">
        <v>0</v>
      </c>
      <c r="O17" s="4">
        <v>0.55288461538461542</v>
      </c>
      <c r="P17" s="4">
        <v>0</v>
      </c>
      <c r="Q17" s="4">
        <v>0</v>
      </c>
      <c r="R17" s="4">
        <v>0.6114718614718615</v>
      </c>
      <c r="T17" s="4">
        <v>7</v>
      </c>
      <c r="U17" s="4">
        <v>6</v>
      </c>
      <c r="V17" s="4">
        <v>3</v>
      </c>
      <c r="W17" s="4">
        <v>24</v>
      </c>
      <c r="X17" s="4">
        <v>0.81340790178387512</v>
      </c>
      <c r="Y17" s="4">
        <v>0.88817663817663828</v>
      </c>
      <c r="Z17" s="4">
        <v>0.84830130882762467</v>
      </c>
      <c r="AA17" s="4">
        <v>26</v>
      </c>
      <c r="AB17" s="4">
        <v>0.6958333333333333</v>
      </c>
      <c r="AC17" s="4">
        <v>0.55288461538461542</v>
      </c>
      <c r="AD17" s="4">
        <v>0.6114718614718615</v>
      </c>
      <c r="AE17" s="4">
        <v>13</v>
      </c>
      <c r="AF17" s="4">
        <v>0.78205128205128205</v>
      </c>
      <c r="AG17" s="4">
        <v>0.75462061755860421</v>
      </c>
      <c r="AH17" s="4">
        <v>0.72053062678062685</v>
      </c>
      <c r="AI17" s="4">
        <v>0.72988658514974303</v>
      </c>
      <c r="AJ17" s="4">
        <v>39</v>
      </c>
      <c r="AK17" s="4">
        <v>0.77707602464276548</v>
      </c>
      <c r="AL17" s="4">
        <v>0.78205128205128205</v>
      </c>
      <c r="AM17" s="4">
        <v>0.77369560264297099</v>
      </c>
      <c r="AN17" s="4">
        <v>39</v>
      </c>
    </row>
    <row r="18" spans="1:40" s="4" customFormat="1" x14ac:dyDescent="0.25">
      <c r="A18" s="4" t="s">
        <v>228</v>
      </c>
      <c r="B18" s="4" t="s">
        <v>121</v>
      </c>
      <c r="C18" s="4" t="s">
        <v>122</v>
      </c>
      <c r="D18" s="4" t="s">
        <v>30</v>
      </c>
      <c r="E18" s="4">
        <v>2.1558523178100402E-2</v>
      </c>
      <c r="F18" s="4">
        <v>468</v>
      </c>
      <c r="G18" s="4">
        <v>351</v>
      </c>
      <c r="H18" s="4">
        <v>117</v>
      </c>
      <c r="I18" s="4">
        <v>0.65598290598290598</v>
      </c>
      <c r="J18" s="4">
        <v>0</v>
      </c>
      <c r="K18" s="4">
        <v>0</v>
      </c>
      <c r="L18" s="4">
        <v>0.66460012620094444</v>
      </c>
      <c r="M18" s="4">
        <v>0</v>
      </c>
      <c r="N18" s="4">
        <v>0</v>
      </c>
      <c r="O18" s="4">
        <v>0.85238095238095235</v>
      </c>
      <c r="P18" s="4">
        <v>0</v>
      </c>
      <c r="Q18" s="4">
        <v>0</v>
      </c>
      <c r="R18" s="4">
        <v>0.7461782015118118</v>
      </c>
      <c r="T18" s="4">
        <v>59</v>
      </c>
      <c r="U18" s="4">
        <v>10</v>
      </c>
      <c r="V18" s="4">
        <v>30</v>
      </c>
      <c r="W18" s="4">
        <v>18</v>
      </c>
      <c r="X18" s="4">
        <v>0.63198198198198208</v>
      </c>
      <c r="Y18" s="4">
        <v>0.36768617021276595</v>
      </c>
      <c r="Z18" s="4">
        <v>0.46074561403508768</v>
      </c>
      <c r="AA18" s="4">
        <v>48</v>
      </c>
      <c r="AB18" s="4">
        <v>0.66460012620094444</v>
      </c>
      <c r="AC18" s="4">
        <v>0.85238095238095235</v>
      </c>
      <c r="AD18" s="4">
        <v>0.7461782015118118</v>
      </c>
      <c r="AE18" s="4">
        <v>69</v>
      </c>
      <c r="AF18" s="4">
        <v>0.65598290598290598</v>
      </c>
      <c r="AG18" s="4">
        <v>0.64829105409146326</v>
      </c>
      <c r="AH18" s="4">
        <v>0.61003356129685926</v>
      </c>
      <c r="AI18" s="4">
        <v>0.60346190777344977</v>
      </c>
      <c r="AJ18" s="4">
        <v>117</v>
      </c>
      <c r="AK18" s="4">
        <v>0.65138704059685981</v>
      </c>
      <c r="AL18" s="4">
        <v>0.65598290598290598</v>
      </c>
      <c r="AM18" s="4">
        <v>0.63054925341175594</v>
      </c>
      <c r="AN18" s="4">
        <v>117</v>
      </c>
    </row>
    <row r="19" spans="1:40" s="4" customFormat="1" x14ac:dyDescent="0.25">
      <c r="A19" s="4" t="s">
        <v>228</v>
      </c>
      <c r="B19" s="4" t="s">
        <v>127</v>
      </c>
      <c r="C19" s="4" t="s">
        <v>128</v>
      </c>
      <c r="D19" s="4" t="s">
        <v>30</v>
      </c>
      <c r="E19" s="4">
        <v>1.959216833114624</v>
      </c>
      <c r="F19" s="4">
        <v>70000</v>
      </c>
      <c r="G19" s="4">
        <v>52500</v>
      </c>
      <c r="H19" s="4">
        <v>17500</v>
      </c>
      <c r="I19" s="4">
        <v>0.85741428571428568</v>
      </c>
      <c r="J19" s="4">
        <v>0</v>
      </c>
      <c r="K19" s="4">
        <v>0</v>
      </c>
      <c r="L19" s="4">
        <v>0.88876809651412847</v>
      </c>
      <c r="M19" s="4">
        <v>0</v>
      </c>
      <c r="N19" s="4">
        <v>0</v>
      </c>
      <c r="O19" s="4">
        <v>0.8170857142857143</v>
      </c>
      <c r="P19" s="4">
        <v>0</v>
      </c>
      <c r="Q19" s="4">
        <v>0</v>
      </c>
      <c r="R19" s="4">
        <v>0.85140718404243643</v>
      </c>
      <c r="T19" s="4">
        <v>7150</v>
      </c>
      <c r="U19" s="4">
        <v>1601</v>
      </c>
      <c r="V19" s="4">
        <v>895</v>
      </c>
      <c r="W19" s="4">
        <v>7855</v>
      </c>
      <c r="X19" s="4">
        <v>0.83077415893211626</v>
      </c>
      <c r="Y19" s="4">
        <v>0.89774285714285718</v>
      </c>
      <c r="Z19" s="4">
        <v>0.8629510743421317</v>
      </c>
      <c r="AA19" s="4">
        <v>8750</v>
      </c>
      <c r="AB19" s="4">
        <v>0.88876809651412847</v>
      </c>
      <c r="AC19" s="4">
        <v>0.8170857142857143</v>
      </c>
      <c r="AD19" s="4">
        <v>0.85140718404243643</v>
      </c>
      <c r="AE19" s="4">
        <v>8750</v>
      </c>
      <c r="AF19" s="4">
        <v>0.85741428571428568</v>
      </c>
      <c r="AG19" s="4">
        <v>0.85977112772312236</v>
      </c>
      <c r="AH19" s="4">
        <v>0.85741428571428568</v>
      </c>
      <c r="AI19" s="4">
        <v>0.85717912919228412</v>
      </c>
      <c r="AJ19" s="4">
        <v>17500</v>
      </c>
      <c r="AK19" s="4">
        <v>0.85977112772312236</v>
      </c>
      <c r="AL19" s="4">
        <v>0.85741428571428568</v>
      </c>
      <c r="AM19" s="4">
        <v>0.85717912919228412</v>
      </c>
      <c r="AN19" s="4">
        <v>17500</v>
      </c>
    </row>
    <row r="20" spans="1:40" s="4" customFormat="1" x14ac:dyDescent="0.25">
      <c r="A20" s="4" t="s">
        <v>228</v>
      </c>
      <c r="B20" s="4" t="s">
        <v>133</v>
      </c>
      <c r="C20" s="4" t="s">
        <v>134</v>
      </c>
      <c r="D20" s="4" t="s">
        <v>30</v>
      </c>
      <c r="E20" s="4">
        <v>9.0054206848144531</v>
      </c>
      <c r="F20" s="4">
        <v>55049</v>
      </c>
      <c r="G20" s="4">
        <v>41287</v>
      </c>
      <c r="H20" s="4">
        <v>13762</v>
      </c>
      <c r="I20" s="4">
        <v>0.87976166840946246</v>
      </c>
      <c r="J20" s="4">
        <v>0</v>
      </c>
      <c r="K20" s="4">
        <v>0</v>
      </c>
      <c r="L20" s="4">
        <v>0.87526284311695868</v>
      </c>
      <c r="M20" s="4">
        <v>0</v>
      </c>
      <c r="N20" s="4">
        <v>0</v>
      </c>
      <c r="O20" s="4">
        <v>0.97134925100208691</v>
      </c>
      <c r="P20" s="4">
        <v>0</v>
      </c>
      <c r="Q20" s="4">
        <v>0</v>
      </c>
      <c r="R20" s="4">
        <v>0.92080598115424428</v>
      </c>
      <c r="T20" s="4">
        <v>9620</v>
      </c>
      <c r="U20" s="4">
        <v>284</v>
      </c>
      <c r="V20" s="4">
        <v>1371</v>
      </c>
      <c r="W20" s="4">
        <v>2488</v>
      </c>
      <c r="X20" s="4">
        <v>0.89759962037347385</v>
      </c>
      <c r="Y20" s="4">
        <v>0.6446804518424275</v>
      </c>
      <c r="Z20" s="4">
        <v>0.75039946823579762</v>
      </c>
      <c r="AA20" s="4">
        <v>3859</v>
      </c>
      <c r="AB20" s="4">
        <v>0.87526284311695868</v>
      </c>
      <c r="AC20" s="4">
        <v>0.97134925100208691</v>
      </c>
      <c r="AD20" s="4">
        <v>0.92080598115424428</v>
      </c>
      <c r="AE20" s="4">
        <v>9903</v>
      </c>
      <c r="AF20" s="4">
        <v>0.87976166840946246</v>
      </c>
      <c r="AG20" s="4">
        <v>0.88643123174521632</v>
      </c>
      <c r="AH20" s="4">
        <v>0.80801485142225715</v>
      </c>
      <c r="AI20" s="4">
        <v>0.83560272469502106</v>
      </c>
      <c r="AJ20" s="4">
        <v>13762</v>
      </c>
      <c r="AK20" s="4">
        <v>0.88152538503095967</v>
      </c>
      <c r="AL20" s="4">
        <v>0.87976166840946246</v>
      </c>
      <c r="AM20" s="4">
        <v>0.87302940216211311</v>
      </c>
      <c r="AN20" s="4">
        <v>13762</v>
      </c>
    </row>
    <row r="21" spans="1:40" s="4" customFormat="1" x14ac:dyDescent="0.25">
      <c r="A21" s="4" t="s">
        <v>228</v>
      </c>
      <c r="B21" s="4" t="s">
        <v>139</v>
      </c>
      <c r="C21" s="4" t="s">
        <v>140</v>
      </c>
      <c r="D21" s="4" t="s">
        <v>30</v>
      </c>
      <c r="E21" s="4">
        <v>12.557675361633301</v>
      </c>
      <c r="F21" s="4">
        <v>70000</v>
      </c>
      <c r="G21" s="4">
        <v>52500</v>
      </c>
      <c r="H21" s="4">
        <v>17500</v>
      </c>
      <c r="I21" s="4">
        <v>0.8405285714285714</v>
      </c>
      <c r="J21" s="4">
        <v>0</v>
      </c>
      <c r="K21" s="4">
        <v>0</v>
      </c>
      <c r="L21" s="4">
        <v>0.87340758642092786</v>
      </c>
      <c r="M21" s="4">
        <v>0</v>
      </c>
      <c r="N21" s="4">
        <v>0</v>
      </c>
      <c r="O21" s="4">
        <v>0.79651428571428562</v>
      </c>
      <c r="P21" s="4">
        <v>0</v>
      </c>
      <c r="Q21" s="4">
        <v>0</v>
      </c>
      <c r="R21" s="4">
        <v>0.83318180677808273</v>
      </c>
      <c r="T21" s="4">
        <v>6970</v>
      </c>
      <c r="U21" s="4">
        <v>1781</v>
      </c>
      <c r="V21" s="4">
        <v>1010</v>
      </c>
      <c r="W21" s="4">
        <v>7740</v>
      </c>
      <c r="X21" s="4">
        <v>0.81299135030909686</v>
      </c>
      <c r="Y21" s="4">
        <v>0.88454285714285719</v>
      </c>
      <c r="Z21" s="4">
        <v>0.84725290556143906</v>
      </c>
      <c r="AA21" s="4">
        <v>8750</v>
      </c>
      <c r="AB21" s="4">
        <v>0.87340758642092786</v>
      </c>
      <c r="AC21" s="4">
        <v>0.79651428571428562</v>
      </c>
      <c r="AD21" s="4">
        <v>0.83318180677808273</v>
      </c>
      <c r="AE21" s="4">
        <v>8750</v>
      </c>
      <c r="AF21" s="4">
        <v>0.8405285714285714</v>
      </c>
      <c r="AG21" s="4">
        <v>0.84319946836501236</v>
      </c>
      <c r="AH21" s="4">
        <v>0.8405285714285714</v>
      </c>
      <c r="AI21" s="4">
        <v>0.84021735616976079</v>
      </c>
      <c r="AJ21" s="4">
        <v>17500</v>
      </c>
      <c r="AK21" s="4">
        <v>0.84319946836501236</v>
      </c>
      <c r="AL21" s="4">
        <v>0.8405285714285714</v>
      </c>
      <c r="AM21" s="4">
        <v>0.84021735616976079</v>
      </c>
      <c r="AN21" s="4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829-550A-4976-9D25-5644E1B38B16}">
  <dimension ref="A1:V21"/>
  <sheetViews>
    <sheetView workbookViewId="0">
      <selection activeCell="I2" sqref="I2:J21"/>
    </sheetView>
  </sheetViews>
  <sheetFormatPr baseColWidth="10" defaultRowHeight="15" x14ac:dyDescent="0.25"/>
  <cols>
    <col min="6" max="6" width="14" customWidth="1"/>
    <col min="7" max="7" width="13.5703125" customWidth="1"/>
    <col min="9" max="9" width="15.7109375" customWidth="1"/>
    <col min="10" max="10" width="16.140625" customWidth="1"/>
    <col min="11" max="11" width="16.42578125" customWidth="1"/>
    <col min="12" max="12" width="16.85546875" customWidth="1"/>
    <col min="14" max="14" width="17.28515625" customWidth="1"/>
    <col min="15" max="15" width="14.42578125" customWidth="1"/>
    <col min="17" max="17" width="20.5703125" customWidth="1"/>
    <col min="18" max="18" width="17.28515625" customWidth="1"/>
    <col min="19" max="19" width="19.5703125" customWidth="1"/>
    <col min="20" max="20" width="23.5703125" customWidth="1"/>
    <col min="21" max="21" width="20.28515625" customWidth="1"/>
    <col min="22" max="22" width="22.570312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229</v>
      </c>
      <c r="J1" s="7" t="s">
        <v>230</v>
      </c>
      <c r="K1" s="7" t="s">
        <v>231</v>
      </c>
      <c r="L1" s="7" t="s">
        <v>232</v>
      </c>
      <c r="M1" s="7" t="s">
        <v>8</v>
      </c>
      <c r="N1" s="7" t="s">
        <v>11</v>
      </c>
      <c r="O1" s="7" t="s">
        <v>14</v>
      </c>
      <c r="P1" s="7" t="s">
        <v>17</v>
      </c>
      <c r="Q1" s="7" t="s">
        <v>20</v>
      </c>
      <c r="R1" s="7" t="s">
        <v>21</v>
      </c>
      <c r="S1" s="7" t="s">
        <v>22</v>
      </c>
      <c r="T1" s="7" t="s">
        <v>24</v>
      </c>
      <c r="U1" s="7" t="s">
        <v>25</v>
      </c>
      <c r="V1" s="8" t="s">
        <v>26</v>
      </c>
    </row>
    <row r="2" spans="1:22" x14ac:dyDescent="0.25">
      <c r="A2" s="5" t="s">
        <v>228</v>
      </c>
      <c r="B2" s="5" t="s">
        <v>28</v>
      </c>
      <c r="C2" s="5" t="s">
        <v>29</v>
      </c>
      <c r="D2" s="5" t="s">
        <v>30</v>
      </c>
      <c r="E2" s="5">
        <v>1.0783433914184402E-2</v>
      </c>
      <c r="F2" s="5">
        <v>146</v>
      </c>
      <c r="G2" s="5">
        <v>110</v>
      </c>
      <c r="H2" s="5">
        <v>36</v>
      </c>
      <c r="I2" s="5">
        <v>4</v>
      </c>
      <c r="J2" s="5">
        <v>10</v>
      </c>
      <c r="K2" s="5">
        <v>6</v>
      </c>
      <c r="L2" s="5">
        <v>16</v>
      </c>
      <c r="M2" s="5">
        <v>0.56174924924924929</v>
      </c>
      <c r="N2" s="5">
        <v>0.39844877344877339</v>
      </c>
      <c r="O2" s="5">
        <v>0.29880952380952375</v>
      </c>
      <c r="P2" s="5">
        <v>0.33595238095238095</v>
      </c>
      <c r="Q2" s="5">
        <v>0.510543455586559</v>
      </c>
      <c r="R2" s="5">
        <v>0.51477037455298325</v>
      </c>
      <c r="S2" s="5">
        <v>0.50316944959802101</v>
      </c>
      <c r="T2" s="5">
        <v>0.53544308285687592</v>
      </c>
      <c r="U2" s="5">
        <v>0.56174924924924929</v>
      </c>
      <c r="V2" s="5">
        <v>0.53977252762967054</v>
      </c>
    </row>
    <row r="3" spans="1:22" x14ac:dyDescent="0.25">
      <c r="A3" s="6" t="s">
        <v>228</v>
      </c>
      <c r="B3" s="6" t="s">
        <v>35</v>
      </c>
      <c r="C3" s="6" t="s">
        <v>36</v>
      </c>
      <c r="D3" s="6" t="s">
        <v>30</v>
      </c>
      <c r="E3" s="6">
        <v>3.7606239318847504E-2</v>
      </c>
      <c r="F3" s="6">
        <v>572</v>
      </c>
      <c r="G3" s="6">
        <v>429</v>
      </c>
      <c r="H3" s="6">
        <v>143</v>
      </c>
      <c r="I3" s="6">
        <v>11</v>
      </c>
      <c r="J3" s="6">
        <v>40</v>
      </c>
      <c r="K3" s="6">
        <v>12</v>
      </c>
      <c r="L3" s="6">
        <v>80</v>
      </c>
      <c r="M3" s="6">
        <v>0.63636363636363646</v>
      </c>
      <c r="N3" s="6">
        <v>0.45959101814364967</v>
      </c>
      <c r="O3" s="6">
        <v>0.21284313725490195</v>
      </c>
      <c r="P3" s="6">
        <v>0.28954351586252836</v>
      </c>
      <c r="Q3" s="6">
        <v>0.5643559937254008</v>
      </c>
      <c r="R3" s="6">
        <v>0.5401961128069741</v>
      </c>
      <c r="S3" s="6">
        <v>0.52245434822169401</v>
      </c>
      <c r="T3" s="6">
        <v>0.59516037642308151</v>
      </c>
      <c r="U3" s="6">
        <v>0.63636363636363646</v>
      </c>
      <c r="V3" s="6">
        <v>0.59088796579822778</v>
      </c>
    </row>
    <row r="4" spans="1:22" x14ac:dyDescent="0.25">
      <c r="A4" s="5" t="s">
        <v>228</v>
      </c>
      <c r="B4" s="5" t="s">
        <v>41</v>
      </c>
      <c r="C4" s="5" t="s">
        <v>42</v>
      </c>
      <c r="D4" s="5" t="s">
        <v>30</v>
      </c>
      <c r="E4" s="5">
        <v>2.2063016891479201E-2</v>
      </c>
      <c r="F4" s="5">
        <v>200</v>
      </c>
      <c r="G4" s="5">
        <v>150</v>
      </c>
      <c r="H4" s="5">
        <v>50</v>
      </c>
      <c r="I4" s="5">
        <v>3</v>
      </c>
      <c r="J4" s="5">
        <v>13</v>
      </c>
      <c r="K4" s="5">
        <v>4</v>
      </c>
      <c r="L4" s="5">
        <v>31</v>
      </c>
      <c r="M4" s="5">
        <v>0.66500000000000004</v>
      </c>
      <c r="N4" s="5">
        <v>0.34513888888888888</v>
      </c>
      <c r="O4" s="5">
        <v>0.16562499999999997</v>
      </c>
      <c r="P4" s="5">
        <v>0.21938405797101448</v>
      </c>
      <c r="Q4" s="5">
        <v>0.52671759539800367</v>
      </c>
      <c r="R4" s="5">
        <v>0.52535451680672263</v>
      </c>
      <c r="S4" s="5">
        <v>0.50281831059863102</v>
      </c>
      <c r="T4" s="5">
        <v>0.59722951278425829</v>
      </c>
      <c r="U4" s="5">
        <v>0.66500000000000004</v>
      </c>
      <c r="V4" s="5">
        <v>0.61281701164967761</v>
      </c>
    </row>
    <row r="5" spans="1:22" x14ac:dyDescent="0.25">
      <c r="A5" s="6" t="s">
        <v>228</v>
      </c>
      <c r="B5" s="6" t="s">
        <v>47</v>
      </c>
      <c r="C5" s="6" t="s">
        <v>48</v>
      </c>
      <c r="D5" s="6" t="s">
        <v>30</v>
      </c>
      <c r="E5" s="6">
        <v>1.26733779907224E-2</v>
      </c>
      <c r="F5" s="6">
        <v>179</v>
      </c>
      <c r="G5" s="6">
        <v>135</v>
      </c>
      <c r="H5" s="6">
        <v>44</v>
      </c>
      <c r="I5" s="6">
        <v>7</v>
      </c>
      <c r="J5" s="6">
        <v>10</v>
      </c>
      <c r="K5" s="6">
        <v>4</v>
      </c>
      <c r="L5" s="6">
        <v>24</v>
      </c>
      <c r="M5" s="6">
        <v>0.68686868686868685</v>
      </c>
      <c r="N5" s="6">
        <v>0.64081196581196576</v>
      </c>
      <c r="O5" s="6">
        <v>0.42075163398692805</v>
      </c>
      <c r="P5" s="6">
        <v>0.50448717948717947</v>
      </c>
      <c r="Q5" s="6">
        <v>0.67185687576312569</v>
      </c>
      <c r="R5" s="6">
        <v>0.63778983815748524</v>
      </c>
      <c r="S5" s="6">
        <v>0.63759305210918116</v>
      </c>
      <c r="T5" s="6">
        <v>0.67930694305694317</v>
      </c>
      <c r="U5" s="6">
        <v>0.68686868686868685</v>
      </c>
      <c r="V5" s="6">
        <v>0.66783977074299661</v>
      </c>
    </row>
    <row r="6" spans="1:22" x14ac:dyDescent="0.25">
      <c r="A6" s="5" t="s">
        <v>228</v>
      </c>
      <c r="B6" s="5" t="s">
        <v>53</v>
      </c>
      <c r="C6" s="5" t="s">
        <v>54</v>
      </c>
      <c r="D6" s="5" t="s">
        <v>30</v>
      </c>
      <c r="E6" s="5">
        <v>0.61913371086120583</v>
      </c>
      <c r="F6" s="5">
        <v>8424</v>
      </c>
      <c r="G6" s="5">
        <v>6318</v>
      </c>
      <c r="H6" s="5">
        <v>2106</v>
      </c>
      <c r="I6" s="5">
        <v>138</v>
      </c>
      <c r="J6" s="5">
        <v>246</v>
      </c>
      <c r="K6" s="5">
        <v>28</v>
      </c>
      <c r="L6" s="5">
        <v>1694</v>
      </c>
      <c r="M6" s="5">
        <v>0.87013295346628672</v>
      </c>
      <c r="N6" s="5">
        <v>0.83437511862317393</v>
      </c>
      <c r="O6" s="5">
        <v>0.35978253517316017</v>
      </c>
      <c r="P6" s="5">
        <v>0.50247998104357494</v>
      </c>
      <c r="Q6" s="5">
        <v>0.85379960541338373</v>
      </c>
      <c r="R6" s="5">
        <v>0.67190531183468427</v>
      </c>
      <c r="S6" s="5">
        <v>0.71389804793275413</v>
      </c>
      <c r="T6" s="5">
        <v>0.86613772786258558</v>
      </c>
      <c r="U6" s="5">
        <v>0.87013295346628672</v>
      </c>
      <c r="V6" s="5">
        <v>0.84816942339790469</v>
      </c>
    </row>
    <row r="7" spans="1:22" x14ac:dyDescent="0.25">
      <c r="A7" s="6" t="s">
        <v>228</v>
      </c>
      <c r="B7" s="6" t="s">
        <v>59</v>
      </c>
      <c r="C7" s="6" t="s">
        <v>60</v>
      </c>
      <c r="D7" s="6" t="s">
        <v>30</v>
      </c>
      <c r="E7" s="6">
        <v>3.3811569213867E-2</v>
      </c>
      <c r="F7" s="6">
        <v>808</v>
      </c>
      <c r="G7" s="6">
        <v>606</v>
      </c>
      <c r="H7" s="6">
        <v>202</v>
      </c>
      <c r="I7" s="6">
        <v>38</v>
      </c>
      <c r="J7" s="6">
        <v>45</v>
      </c>
      <c r="K7" s="6">
        <v>28</v>
      </c>
      <c r="L7" s="6">
        <v>91</v>
      </c>
      <c r="M7" s="6">
        <v>0.63861386138613863</v>
      </c>
      <c r="N7" s="6">
        <v>0.58097601323407777</v>
      </c>
      <c r="O7" s="6">
        <v>0.45944492254733216</v>
      </c>
      <c r="P7" s="6">
        <v>0.51172842417630982</v>
      </c>
      <c r="Q7" s="6">
        <v>0.62465808477375884</v>
      </c>
      <c r="R7" s="6">
        <v>0.61187065953602193</v>
      </c>
      <c r="S7" s="6">
        <v>0.61215879955074004</v>
      </c>
      <c r="T7" s="6">
        <v>0.63238169755990625</v>
      </c>
      <c r="U7" s="6">
        <v>0.63861386138613863</v>
      </c>
      <c r="V7" s="6">
        <v>0.62980705019521199</v>
      </c>
    </row>
    <row r="8" spans="1:22" x14ac:dyDescent="0.25">
      <c r="A8" s="5" t="s">
        <v>228</v>
      </c>
      <c r="B8" s="5" t="s">
        <v>65</v>
      </c>
      <c r="C8" s="5" t="s">
        <v>66</v>
      </c>
      <c r="D8" s="5" t="s">
        <v>30</v>
      </c>
      <c r="E8" s="5">
        <v>3.5921096801757597E-2</v>
      </c>
      <c r="F8" s="5">
        <v>857</v>
      </c>
      <c r="G8" s="5">
        <v>643</v>
      </c>
      <c r="H8" s="5">
        <v>214</v>
      </c>
      <c r="I8" s="5">
        <v>65</v>
      </c>
      <c r="J8" s="5">
        <v>28</v>
      </c>
      <c r="K8" s="5">
        <v>20</v>
      </c>
      <c r="L8" s="5">
        <v>101</v>
      </c>
      <c r="M8" s="5">
        <v>0.77598348185177135</v>
      </c>
      <c r="N8" s="5">
        <v>0.76436700147445769</v>
      </c>
      <c r="O8" s="5">
        <v>0.69892473118279574</v>
      </c>
      <c r="P8" s="5">
        <v>0.73013136987856087</v>
      </c>
      <c r="Q8" s="5">
        <v>0.77398809446798078</v>
      </c>
      <c r="R8" s="5">
        <v>0.76699555892563442</v>
      </c>
      <c r="S8" s="5">
        <v>0.7693138434355975</v>
      </c>
      <c r="T8" s="5">
        <v>0.77525610756662811</v>
      </c>
      <c r="U8" s="5">
        <v>0.77598348185177135</v>
      </c>
      <c r="V8" s="5">
        <v>0.77448637041832935</v>
      </c>
    </row>
    <row r="9" spans="1:22" x14ac:dyDescent="0.25">
      <c r="A9" s="6" t="s">
        <v>228</v>
      </c>
      <c r="B9" s="6" t="s">
        <v>71</v>
      </c>
      <c r="C9" s="6" t="s">
        <v>72</v>
      </c>
      <c r="D9" s="6" t="s">
        <v>30</v>
      </c>
      <c r="E9" s="6">
        <v>8.0728530883786998E-3</v>
      </c>
      <c r="F9" s="6">
        <v>109</v>
      </c>
      <c r="G9" s="6">
        <v>82</v>
      </c>
      <c r="H9" s="6">
        <v>27</v>
      </c>
      <c r="I9" s="6">
        <v>16</v>
      </c>
      <c r="J9" s="6">
        <v>2</v>
      </c>
      <c r="K9" s="6">
        <v>6</v>
      </c>
      <c r="L9" s="6">
        <v>3</v>
      </c>
      <c r="M9" s="6">
        <v>0.71560846560846569</v>
      </c>
      <c r="N9" s="6">
        <v>0.72432594579333709</v>
      </c>
      <c r="O9" s="6">
        <v>0.91503267973856206</v>
      </c>
      <c r="P9" s="6">
        <v>0.80782967032967035</v>
      </c>
      <c r="Q9" s="6">
        <v>0.69549630623000191</v>
      </c>
      <c r="R9" s="6">
        <v>0.62973856209150325</v>
      </c>
      <c r="S9" s="6">
        <v>0.62712912087912087</v>
      </c>
      <c r="T9" s="6">
        <v>0.70333641801033098</v>
      </c>
      <c r="U9" s="6">
        <v>0.71560846560846569</v>
      </c>
      <c r="V9" s="6">
        <v>0.68127798127798134</v>
      </c>
    </row>
    <row r="10" spans="1:22" x14ac:dyDescent="0.25">
      <c r="A10" s="5" t="s">
        <v>228</v>
      </c>
      <c r="B10" s="5" t="s">
        <v>77</v>
      </c>
      <c r="C10" s="5" t="s">
        <v>78</v>
      </c>
      <c r="D10" s="5" t="s">
        <v>30</v>
      </c>
      <c r="E10" s="5">
        <v>9.6795558929442985E-2</v>
      </c>
      <c r="F10" s="5">
        <v>1639</v>
      </c>
      <c r="G10" s="5">
        <v>1230</v>
      </c>
      <c r="H10" s="5">
        <v>409</v>
      </c>
      <c r="I10" s="5">
        <v>0</v>
      </c>
      <c r="J10" s="5">
        <v>11</v>
      </c>
      <c r="K10" s="5">
        <v>0</v>
      </c>
      <c r="L10" s="5">
        <v>399</v>
      </c>
      <c r="M10" s="5">
        <v>0.97376557934283503</v>
      </c>
      <c r="N10" s="5">
        <v>0</v>
      </c>
      <c r="O10" s="5">
        <v>0</v>
      </c>
      <c r="P10" s="5">
        <v>0</v>
      </c>
      <c r="Q10" s="5">
        <v>0.48688278967141752</v>
      </c>
      <c r="R10" s="5">
        <v>0.5</v>
      </c>
      <c r="S10" s="5">
        <v>0.49335408278157855</v>
      </c>
      <c r="T10" s="5">
        <v>0.94822046504401547</v>
      </c>
      <c r="U10" s="5">
        <v>0.97376557934283503</v>
      </c>
      <c r="V10" s="5">
        <v>0.96082299312251296</v>
      </c>
    </row>
    <row r="11" spans="1:22" x14ac:dyDescent="0.25">
      <c r="A11" s="6" t="s">
        <v>228</v>
      </c>
      <c r="B11" s="6" t="s">
        <v>81</v>
      </c>
      <c r="C11" s="6" t="s">
        <v>82</v>
      </c>
      <c r="D11" s="6" t="s">
        <v>30</v>
      </c>
      <c r="E11" s="6">
        <v>6.3129901885985995E-2</v>
      </c>
      <c r="F11" s="6">
        <v>556</v>
      </c>
      <c r="G11" s="6">
        <v>417</v>
      </c>
      <c r="H11" s="6">
        <v>139</v>
      </c>
      <c r="I11" s="6">
        <v>127</v>
      </c>
      <c r="J11" s="6">
        <v>0</v>
      </c>
      <c r="K11" s="6">
        <v>13</v>
      </c>
      <c r="L11" s="6">
        <v>0</v>
      </c>
      <c r="M11" s="6">
        <v>0.91007194244604306</v>
      </c>
      <c r="N11" s="6">
        <v>0.91007194244604306</v>
      </c>
      <c r="O11" s="6">
        <v>1</v>
      </c>
      <c r="P11" s="6">
        <v>0.952915307135764</v>
      </c>
      <c r="Q11" s="6">
        <v>0.45503597122302153</v>
      </c>
      <c r="R11" s="6">
        <v>0.5</v>
      </c>
      <c r="S11" s="6">
        <v>0.47645765356788189</v>
      </c>
      <c r="T11" s="6">
        <v>0.82824387971637081</v>
      </c>
      <c r="U11" s="6">
        <v>0.91007194244604306</v>
      </c>
      <c r="V11" s="6">
        <v>0.86722857775632234</v>
      </c>
    </row>
    <row r="12" spans="1:22" x14ac:dyDescent="0.25">
      <c r="A12" s="5" t="s">
        <v>228</v>
      </c>
      <c r="B12" s="5" t="s">
        <v>85</v>
      </c>
      <c r="C12" s="5" t="s">
        <v>86</v>
      </c>
      <c r="D12" s="5" t="s">
        <v>30</v>
      </c>
      <c r="E12" s="5">
        <v>6.7778587341308399E-2</v>
      </c>
      <c r="F12" s="5">
        <v>1008</v>
      </c>
      <c r="G12" s="5">
        <v>756</v>
      </c>
      <c r="H12" s="5">
        <v>252</v>
      </c>
      <c r="I12" s="5">
        <v>169</v>
      </c>
      <c r="J12" s="5">
        <v>11</v>
      </c>
      <c r="K12" s="5">
        <v>56</v>
      </c>
      <c r="L12" s="5">
        <v>17</v>
      </c>
      <c r="M12" s="5">
        <v>0.73611111111111116</v>
      </c>
      <c r="N12" s="5">
        <v>0.75242559630313521</v>
      </c>
      <c r="O12" s="5">
        <v>0.93876474239602747</v>
      </c>
      <c r="P12" s="5">
        <v>0.83521211649850591</v>
      </c>
      <c r="Q12" s="5">
        <v>0.6813316954579649</v>
      </c>
      <c r="R12" s="5">
        <v>0.58655798002601978</v>
      </c>
      <c r="S12" s="5">
        <v>0.585583263467785</v>
      </c>
      <c r="T12" s="5">
        <v>0.71168105628057798</v>
      </c>
      <c r="U12" s="5">
        <v>0.73611111111111116</v>
      </c>
      <c r="V12" s="5">
        <v>0.69161858753788952</v>
      </c>
    </row>
    <row r="13" spans="1:22" x14ac:dyDescent="0.25">
      <c r="A13" s="6" t="s">
        <v>228</v>
      </c>
      <c r="B13" s="6" t="s">
        <v>91</v>
      </c>
      <c r="C13" s="6" t="s">
        <v>92</v>
      </c>
      <c r="D13" s="6" t="s">
        <v>30</v>
      </c>
      <c r="E13" s="6">
        <v>7.6074838638305498E-2</v>
      </c>
      <c r="F13" s="6">
        <v>2820</v>
      </c>
      <c r="G13" s="6">
        <v>2115</v>
      </c>
      <c r="H13" s="6">
        <v>705</v>
      </c>
      <c r="I13" s="6">
        <v>381</v>
      </c>
      <c r="J13" s="6">
        <v>45</v>
      </c>
      <c r="K13" s="6">
        <v>156</v>
      </c>
      <c r="L13" s="6">
        <v>124</v>
      </c>
      <c r="M13" s="6">
        <v>0.71560283687943271</v>
      </c>
      <c r="N13" s="6">
        <v>0.71006640435760571</v>
      </c>
      <c r="O13" s="6">
        <v>0.89430405965202986</v>
      </c>
      <c r="P13" s="6">
        <v>0.79159415549625556</v>
      </c>
      <c r="Q13" s="6">
        <v>0.7216260944778502</v>
      </c>
      <c r="R13" s="6">
        <v>0.668721410266363</v>
      </c>
      <c r="S13" s="6">
        <v>0.67195313138170709</v>
      </c>
      <c r="T13" s="6">
        <v>0.71922485365801836</v>
      </c>
      <c r="U13" s="6">
        <v>0.71560283687943271</v>
      </c>
      <c r="V13" s="6">
        <v>0.69681834244972207</v>
      </c>
    </row>
    <row r="14" spans="1:22" x14ac:dyDescent="0.25">
      <c r="A14" s="5" t="s">
        <v>228</v>
      </c>
      <c r="B14" s="5" t="s">
        <v>97</v>
      </c>
      <c r="C14" s="5" t="s">
        <v>98</v>
      </c>
      <c r="D14" s="5" t="s">
        <v>30</v>
      </c>
      <c r="E14" s="5">
        <v>0.13532090187072732</v>
      </c>
      <c r="F14" s="5">
        <v>4859</v>
      </c>
      <c r="G14" s="5">
        <v>3645</v>
      </c>
      <c r="H14" s="5">
        <v>1214</v>
      </c>
      <c r="I14" s="5">
        <v>774</v>
      </c>
      <c r="J14" s="5">
        <v>63</v>
      </c>
      <c r="K14" s="5">
        <v>244</v>
      </c>
      <c r="L14" s="5">
        <v>134</v>
      </c>
      <c r="M14" s="5">
        <v>0.74706900292201406</v>
      </c>
      <c r="N14" s="5">
        <v>0.76039199477064479</v>
      </c>
      <c r="O14" s="5">
        <v>0.92445637761866872</v>
      </c>
      <c r="P14" s="5">
        <v>0.83440187357661122</v>
      </c>
      <c r="Q14" s="5">
        <v>0.71938310873794387</v>
      </c>
      <c r="R14" s="5">
        <v>0.63904004234532596</v>
      </c>
      <c r="S14" s="5">
        <v>0.64942344721442913</v>
      </c>
      <c r="T14" s="5">
        <v>0.73490742980786616</v>
      </c>
      <c r="U14" s="5">
        <v>0.74706900292201406</v>
      </c>
      <c r="V14" s="5">
        <v>0.71943865942119278</v>
      </c>
    </row>
    <row r="15" spans="1:22" x14ac:dyDescent="0.25">
      <c r="A15" s="6" t="s">
        <v>228</v>
      </c>
      <c r="B15" s="6" t="s">
        <v>103</v>
      </c>
      <c r="C15" s="6" t="s">
        <v>104</v>
      </c>
      <c r="D15" s="6" t="s">
        <v>30</v>
      </c>
      <c r="E15" s="6">
        <v>2.1006822586059404E-2</v>
      </c>
      <c r="F15" s="6">
        <v>587</v>
      </c>
      <c r="G15" s="6">
        <v>441</v>
      </c>
      <c r="H15" s="6">
        <v>146</v>
      </c>
      <c r="I15" s="6">
        <v>78</v>
      </c>
      <c r="J15" s="6">
        <v>10</v>
      </c>
      <c r="K15" s="6">
        <v>30</v>
      </c>
      <c r="L15" s="6">
        <v>29</v>
      </c>
      <c r="M15" s="6">
        <v>0.72746016214705056</v>
      </c>
      <c r="N15" s="6">
        <v>0.7202245821141493</v>
      </c>
      <c r="O15" s="6">
        <v>0.88561259143155702</v>
      </c>
      <c r="P15" s="6">
        <v>0.79417534218204056</v>
      </c>
      <c r="Q15" s="6">
        <v>0.73744243042989688</v>
      </c>
      <c r="R15" s="6">
        <v>0.68966364034854688</v>
      </c>
      <c r="S15" s="6">
        <v>0.69489788812296183</v>
      </c>
      <c r="T15" s="6">
        <v>0.73401169990270565</v>
      </c>
      <c r="U15" s="6">
        <v>0.72746016214705056</v>
      </c>
      <c r="V15" s="6">
        <v>0.7140063091718476</v>
      </c>
    </row>
    <row r="16" spans="1:22" x14ac:dyDescent="0.25">
      <c r="A16" s="5" t="s">
        <v>228</v>
      </c>
      <c r="B16" s="5" t="s">
        <v>109</v>
      </c>
      <c r="C16" s="5" t="s">
        <v>110</v>
      </c>
      <c r="D16" s="5" t="s">
        <v>30</v>
      </c>
      <c r="E16" s="5">
        <v>0.72108483314514138</v>
      </c>
      <c r="F16" s="5">
        <v>28137</v>
      </c>
      <c r="G16" s="5">
        <v>21103</v>
      </c>
      <c r="H16" s="5">
        <v>7034</v>
      </c>
      <c r="I16" s="5">
        <v>3474</v>
      </c>
      <c r="J16" s="5">
        <v>642</v>
      </c>
      <c r="K16" s="5">
        <v>1020</v>
      </c>
      <c r="L16" s="5">
        <v>1898</v>
      </c>
      <c r="M16" s="5">
        <v>0.76372755116331104</v>
      </c>
      <c r="N16" s="5">
        <v>0.77310872232380068</v>
      </c>
      <c r="O16" s="5">
        <v>0.84398143951706084</v>
      </c>
      <c r="P16" s="5">
        <v>0.80697583552783081</v>
      </c>
      <c r="Q16" s="5">
        <v>0.76017001025212394</v>
      </c>
      <c r="R16" s="5">
        <v>0.74724136280655107</v>
      </c>
      <c r="S16" s="5">
        <v>0.75122577154119652</v>
      </c>
      <c r="T16" s="5">
        <v>0.7623749940032043</v>
      </c>
      <c r="U16" s="5">
        <v>0.76372755116331104</v>
      </c>
      <c r="V16" s="5">
        <v>0.76072655239778353</v>
      </c>
    </row>
    <row r="17" spans="1:22" x14ac:dyDescent="0.25">
      <c r="A17" s="6" t="s">
        <v>228</v>
      </c>
      <c r="B17" s="6" t="s">
        <v>115</v>
      </c>
      <c r="C17" s="6" t="s">
        <v>116</v>
      </c>
      <c r="D17" s="6" t="s">
        <v>30</v>
      </c>
      <c r="E17" s="6">
        <v>8.4969997406003014E-3</v>
      </c>
      <c r="F17" s="6">
        <v>156</v>
      </c>
      <c r="G17" s="6">
        <v>117</v>
      </c>
      <c r="H17" s="6">
        <v>39</v>
      </c>
      <c r="I17" s="6">
        <v>7</v>
      </c>
      <c r="J17" s="6">
        <v>6</v>
      </c>
      <c r="K17" s="6">
        <v>3</v>
      </c>
      <c r="L17" s="6">
        <v>24</v>
      </c>
      <c r="M17" s="6">
        <v>0.78205128205128205</v>
      </c>
      <c r="N17" s="6">
        <v>0.6958333333333333</v>
      </c>
      <c r="O17" s="6">
        <v>0.55288461538461542</v>
      </c>
      <c r="P17" s="6">
        <v>0.6114718614718615</v>
      </c>
      <c r="Q17" s="6">
        <v>0.75462061755860421</v>
      </c>
      <c r="R17" s="6">
        <v>0.72053062678062685</v>
      </c>
      <c r="S17" s="6">
        <v>0.72988658514974303</v>
      </c>
      <c r="T17" s="6">
        <v>0.77707602464276548</v>
      </c>
      <c r="U17" s="6">
        <v>0.78205128205128205</v>
      </c>
      <c r="V17" s="6">
        <v>0.77369560264297099</v>
      </c>
    </row>
    <row r="18" spans="1:22" x14ac:dyDescent="0.25">
      <c r="A18" s="5" t="s">
        <v>228</v>
      </c>
      <c r="B18" s="5" t="s">
        <v>121</v>
      </c>
      <c r="C18" s="5" t="s">
        <v>122</v>
      </c>
      <c r="D18" s="5" t="s">
        <v>30</v>
      </c>
      <c r="E18" s="5">
        <v>2.1558523178100402E-2</v>
      </c>
      <c r="F18" s="5">
        <v>468</v>
      </c>
      <c r="G18" s="5">
        <v>351</v>
      </c>
      <c r="H18" s="5">
        <v>117</v>
      </c>
      <c r="I18" s="5">
        <v>59</v>
      </c>
      <c r="J18" s="5">
        <v>10</v>
      </c>
      <c r="K18" s="5">
        <v>30</v>
      </c>
      <c r="L18" s="5">
        <v>18</v>
      </c>
      <c r="M18" s="5">
        <v>0.65598290598290598</v>
      </c>
      <c r="N18" s="5">
        <v>0.66460012620094444</v>
      </c>
      <c r="O18" s="5">
        <v>0.85238095238095235</v>
      </c>
      <c r="P18" s="5">
        <v>0.7461782015118118</v>
      </c>
      <c r="Q18" s="5">
        <v>0.64829105409146326</v>
      </c>
      <c r="R18" s="5">
        <v>0.61003356129685926</v>
      </c>
      <c r="S18" s="5">
        <v>0.60346190777344977</v>
      </c>
      <c r="T18" s="5">
        <v>0.65138704059685981</v>
      </c>
      <c r="U18" s="5">
        <v>0.65598290598290598</v>
      </c>
      <c r="V18" s="5">
        <v>0.63054925341175594</v>
      </c>
    </row>
    <row r="19" spans="1:22" x14ac:dyDescent="0.25">
      <c r="A19" s="6" t="s">
        <v>228</v>
      </c>
      <c r="B19" s="6" t="s">
        <v>127</v>
      </c>
      <c r="C19" s="6" t="s">
        <v>128</v>
      </c>
      <c r="D19" s="6" t="s">
        <v>30</v>
      </c>
      <c r="E19" s="6">
        <v>1.959216833114624</v>
      </c>
      <c r="F19" s="6">
        <v>70000</v>
      </c>
      <c r="G19" s="6">
        <v>52500</v>
      </c>
      <c r="H19" s="6">
        <v>17500</v>
      </c>
      <c r="I19" s="6">
        <v>7150</v>
      </c>
      <c r="J19" s="6">
        <v>1601</v>
      </c>
      <c r="K19" s="6">
        <v>895</v>
      </c>
      <c r="L19" s="6">
        <v>7855</v>
      </c>
      <c r="M19" s="6">
        <v>0.85741428571428568</v>
      </c>
      <c r="N19" s="6">
        <v>0.88876809651412847</v>
      </c>
      <c r="O19" s="6">
        <v>0.8170857142857143</v>
      </c>
      <c r="P19" s="6">
        <v>0.85140718404243643</v>
      </c>
      <c r="Q19" s="6">
        <v>0.85977112772312236</v>
      </c>
      <c r="R19" s="6">
        <v>0.85741428571428568</v>
      </c>
      <c r="S19" s="6">
        <v>0.85717912919228412</v>
      </c>
      <c r="T19" s="6">
        <v>0.85977112772312236</v>
      </c>
      <c r="U19" s="6">
        <v>0.85741428571428568</v>
      </c>
      <c r="V19" s="6">
        <v>0.85717912919228412</v>
      </c>
    </row>
    <row r="20" spans="1:22" x14ac:dyDescent="0.25">
      <c r="A20" s="5" t="s">
        <v>228</v>
      </c>
      <c r="B20" s="5" t="s">
        <v>133</v>
      </c>
      <c r="C20" s="5" t="s">
        <v>134</v>
      </c>
      <c r="D20" s="5" t="s">
        <v>30</v>
      </c>
      <c r="E20" s="5">
        <v>9.0054206848144531</v>
      </c>
      <c r="F20" s="5">
        <v>55049</v>
      </c>
      <c r="G20" s="5">
        <v>41287</v>
      </c>
      <c r="H20" s="5">
        <v>13762</v>
      </c>
      <c r="I20" s="5">
        <v>9620</v>
      </c>
      <c r="J20" s="5">
        <v>284</v>
      </c>
      <c r="K20" s="5">
        <v>1371</v>
      </c>
      <c r="L20" s="5">
        <v>2488</v>
      </c>
      <c r="M20" s="5">
        <v>0.87976166840946246</v>
      </c>
      <c r="N20" s="5">
        <v>0.87526284311695868</v>
      </c>
      <c r="O20" s="5">
        <v>0.97134925100208691</v>
      </c>
      <c r="P20" s="5">
        <v>0.92080598115424428</v>
      </c>
      <c r="Q20" s="5">
        <v>0.88643123174521632</v>
      </c>
      <c r="R20" s="5">
        <v>0.80801485142225715</v>
      </c>
      <c r="S20" s="5">
        <v>0.83560272469502106</v>
      </c>
      <c r="T20" s="5">
        <v>0.88152538503095967</v>
      </c>
      <c r="U20" s="5">
        <v>0.87976166840946246</v>
      </c>
      <c r="V20" s="5">
        <v>0.87302940216211311</v>
      </c>
    </row>
    <row r="21" spans="1:22" x14ac:dyDescent="0.25">
      <c r="A21" s="9" t="s">
        <v>228</v>
      </c>
      <c r="B21" s="9" t="s">
        <v>139</v>
      </c>
      <c r="C21" s="9" t="s">
        <v>140</v>
      </c>
      <c r="D21" s="9" t="s">
        <v>30</v>
      </c>
      <c r="E21" s="9">
        <v>12.557675361633301</v>
      </c>
      <c r="F21" s="9">
        <v>70000</v>
      </c>
      <c r="G21" s="9">
        <v>52500</v>
      </c>
      <c r="H21" s="9">
        <v>17500</v>
      </c>
      <c r="I21" s="9">
        <v>6970</v>
      </c>
      <c r="J21" s="9">
        <v>1781</v>
      </c>
      <c r="K21" s="9">
        <v>1010</v>
      </c>
      <c r="L21" s="9">
        <v>7740</v>
      </c>
      <c r="M21" s="9">
        <v>0.8405285714285714</v>
      </c>
      <c r="N21" s="9">
        <v>0.87340758642092786</v>
      </c>
      <c r="O21" s="9">
        <v>0.79651428571428562</v>
      </c>
      <c r="P21" s="9">
        <v>0.83318180677808273</v>
      </c>
      <c r="Q21" s="9">
        <v>0.84319946836501236</v>
      </c>
      <c r="R21" s="9">
        <v>0.8405285714285714</v>
      </c>
      <c r="S21" s="9">
        <v>0.84021735616976079</v>
      </c>
      <c r="T21" s="9">
        <v>0.84319946836501236</v>
      </c>
      <c r="U21" s="9">
        <v>0.8405285714285714</v>
      </c>
      <c r="V21" s="9">
        <v>0.84021735616976079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18DF-B41B-49B1-94E4-CBFB2B62680E}">
  <dimension ref="A1:K21"/>
  <sheetViews>
    <sheetView zoomScale="130" zoomScaleNormal="130" workbookViewId="0">
      <selection activeCell="F32" sqref="F32"/>
    </sheetView>
  </sheetViews>
  <sheetFormatPr baseColWidth="10" defaultRowHeight="15" x14ac:dyDescent="0.25"/>
  <cols>
    <col min="5" max="5" width="18.42578125" customWidth="1"/>
    <col min="6" max="6" width="15.28515625" customWidth="1"/>
    <col min="7" max="7" width="17.5703125" customWidth="1"/>
    <col min="8" max="8" width="17.28515625" customWidth="1"/>
    <col min="9" max="9" width="15.42578125" customWidth="1"/>
    <col min="10" max="10" width="16" customWidth="1"/>
    <col min="11" max="11" width="14.140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233</v>
      </c>
      <c r="F1" s="7" t="s">
        <v>234</v>
      </c>
      <c r="G1" s="7" t="s">
        <v>235</v>
      </c>
      <c r="H1" s="7" t="s">
        <v>236</v>
      </c>
      <c r="I1" s="7" t="s">
        <v>231</v>
      </c>
      <c r="J1" s="7" t="s">
        <v>232</v>
      </c>
      <c r="K1" s="8" t="s">
        <v>237</v>
      </c>
    </row>
    <row r="2" spans="1:11" x14ac:dyDescent="0.25">
      <c r="A2" s="5" t="s">
        <v>228</v>
      </c>
      <c r="B2" s="5" t="s">
        <v>28</v>
      </c>
      <c r="C2" s="5" t="s">
        <v>29</v>
      </c>
      <c r="D2" s="5" t="s">
        <v>30</v>
      </c>
      <c r="E2" s="5">
        <v>0.62263813772434462</v>
      </c>
      <c r="F2" s="5">
        <v>0.73073122529644263</v>
      </c>
      <c r="G2" s="5">
        <v>0.67038651824366113</v>
      </c>
      <c r="H2" s="5">
        <v>22</v>
      </c>
      <c r="I2" s="5">
        <v>6</v>
      </c>
      <c r="J2" s="5">
        <v>16</v>
      </c>
      <c r="K2">
        <f>J2/(I2+J2)</f>
        <v>0.72727272727272729</v>
      </c>
    </row>
    <row r="3" spans="1:11" x14ac:dyDescent="0.25">
      <c r="A3" s="6" t="s">
        <v>228</v>
      </c>
      <c r="B3" s="6" t="s">
        <v>35</v>
      </c>
      <c r="C3" s="6" t="s">
        <v>36</v>
      </c>
      <c r="D3" s="6" t="s">
        <v>30</v>
      </c>
      <c r="E3" s="6">
        <v>0.66912096930715181</v>
      </c>
      <c r="F3" s="6">
        <v>0.86754908835904632</v>
      </c>
      <c r="G3" s="6">
        <v>0.75536518058085944</v>
      </c>
      <c r="H3" s="6">
        <v>92</v>
      </c>
      <c r="I3" s="6">
        <v>12</v>
      </c>
      <c r="J3" s="6">
        <v>80</v>
      </c>
      <c r="K3">
        <f t="shared" ref="K3:K21" si="0">J3/(I3+J3)</f>
        <v>0.86956521739130432</v>
      </c>
    </row>
    <row r="4" spans="1:11" x14ac:dyDescent="0.25">
      <c r="A4" s="5" t="s">
        <v>228</v>
      </c>
      <c r="B4" s="5" t="s">
        <v>41</v>
      </c>
      <c r="C4" s="5" t="s">
        <v>42</v>
      </c>
      <c r="D4" s="5" t="s">
        <v>30</v>
      </c>
      <c r="E4" s="5">
        <v>0.70829630190711845</v>
      </c>
      <c r="F4" s="5">
        <v>0.88508403361344534</v>
      </c>
      <c r="G4" s="5">
        <v>0.78625256322624748</v>
      </c>
      <c r="H4" s="5">
        <v>34</v>
      </c>
      <c r="I4" s="5">
        <v>4</v>
      </c>
      <c r="J4" s="5">
        <v>31</v>
      </c>
      <c r="K4">
        <f t="shared" si="0"/>
        <v>0.88571428571428568</v>
      </c>
    </row>
    <row r="5" spans="1:11" x14ac:dyDescent="0.25">
      <c r="A5" s="6" t="s">
        <v>228</v>
      </c>
      <c r="B5" s="6" t="s">
        <v>47</v>
      </c>
      <c r="C5" s="6" t="s">
        <v>48</v>
      </c>
      <c r="D5" s="6" t="s">
        <v>30</v>
      </c>
      <c r="E5" s="6">
        <v>0.70290178571428574</v>
      </c>
      <c r="F5" s="6">
        <v>0.85482804232804233</v>
      </c>
      <c r="G5" s="6">
        <v>0.77069892473118284</v>
      </c>
      <c r="H5" s="6">
        <v>27</v>
      </c>
      <c r="I5" s="6">
        <v>4</v>
      </c>
      <c r="J5" s="6">
        <v>24</v>
      </c>
      <c r="K5">
        <f t="shared" si="0"/>
        <v>0.8571428571428571</v>
      </c>
    </row>
    <row r="6" spans="1:11" x14ac:dyDescent="0.25">
      <c r="A6" s="5" t="s">
        <v>228</v>
      </c>
      <c r="B6" s="5" t="s">
        <v>53</v>
      </c>
      <c r="C6" s="5" t="s">
        <v>54</v>
      </c>
      <c r="D6" s="5" t="s">
        <v>30</v>
      </c>
      <c r="E6" s="5">
        <v>0.87322409220359354</v>
      </c>
      <c r="F6" s="5">
        <v>0.98402808849620826</v>
      </c>
      <c r="G6" s="5">
        <v>0.9253161148219331</v>
      </c>
      <c r="H6" s="5">
        <v>1722</v>
      </c>
      <c r="I6" s="5">
        <v>28</v>
      </c>
      <c r="J6" s="5">
        <v>1694</v>
      </c>
      <c r="K6">
        <f t="shared" si="0"/>
        <v>0.98373983739837401</v>
      </c>
    </row>
    <row r="7" spans="1:11" x14ac:dyDescent="0.25">
      <c r="A7" s="6" t="s">
        <v>228</v>
      </c>
      <c r="B7" s="6" t="s">
        <v>59</v>
      </c>
      <c r="C7" s="6" t="s">
        <v>60</v>
      </c>
      <c r="D7" s="6" t="s">
        <v>30</v>
      </c>
      <c r="E7" s="6">
        <v>0.6683401563134399</v>
      </c>
      <c r="F7" s="6">
        <v>0.7642963965247116</v>
      </c>
      <c r="G7" s="6">
        <v>0.71258917492517015</v>
      </c>
      <c r="H7" s="6">
        <v>118</v>
      </c>
      <c r="I7" s="6">
        <v>28</v>
      </c>
      <c r="J7" s="6">
        <v>91</v>
      </c>
      <c r="K7">
        <f t="shared" si="0"/>
        <v>0.76470588235294112</v>
      </c>
    </row>
    <row r="8" spans="1:11" x14ac:dyDescent="0.25">
      <c r="A8" s="5" t="s">
        <v>228</v>
      </c>
      <c r="B8" s="5" t="s">
        <v>65</v>
      </c>
      <c r="C8" s="5" t="s">
        <v>66</v>
      </c>
      <c r="D8" s="5" t="s">
        <v>30</v>
      </c>
      <c r="E8" s="5">
        <v>0.78360918746150388</v>
      </c>
      <c r="F8" s="5">
        <v>0.8350663866684731</v>
      </c>
      <c r="G8" s="5">
        <v>0.80849631699263402</v>
      </c>
      <c r="H8" s="5">
        <v>121</v>
      </c>
      <c r="I8" s="5">
        <v>20</v>
      </c>
      <c r="J8" s="5">
        <v>101</v>
      </c>
      <c r="K8">
        <f t="shared" si="0"/>
        <v>0.83471074380165289</v>
      </c>
    </row>
    <row r="9" spans="1:11" x14ac:dyDescent="0.25">
      <c r="A9" s="6" t="s">
        <v>228</v>
      </c>
      <c r="B9" s="6" t="s">
        <v>71</v>
      </c>
      <c r="C9" s="6" t="s">
        <v>72</v>
      </c>
      <c r="D9" s="6" t="s">
        <v>30</v>
      </c>
      <c r="E9" s="6">
        <v>0.66666666666666663</v>
      </c>
      <c r="F9" s="6">
        <v>0.34444444444444444</v>
      </c>
      <c r="G9" s="6">
        <v>0.4464285714285714</v>
      </c>
      <c r="H9" s="6">
        <v>10</v>
      </c>
      <c r="I9" s="6">
        <v>6</v>
      </c>
      <c r="J9" s="6">
        <v>3</v>
      </c>
      <c r="K9">
        <f t="shared" si="0"/>
        <v>0.33333333333333331</v>
      </c>
    </row>
    <row r="10" spans="1:11" x14ac:dyDescent="0.25">
      <c r="A10" s="5" t="s">
        <v>228</v>
      </c>
      <c r="B10" s="5" t="s">
        <v>77</v>
      </c>
      <c r="C10" s="5" t="s">
        <v>78</v>
      </c>
      <c r="D10" s="5" t="s">
        <v>30</v>
      </c>
      <c r="E10" s="5">
        <v>0.97376557934283503</v>
      </c>
      <c r="F10" s="5">
        <v>1</v>
      </c>
      <c r="G10" s="5">
        <v>0.9867081655631571</v>
      </c>
      <c r="H10" s="5">
        <v>399</v>
      </c>
      <c r="I10" s="5">
        <v>0</v>
      </c>
      <c r="J10" s="5">
        <v>399</v>
      </c>
      <c r="K10">
        <f t="shared" si="0"/>
        <v>1</v>
      </c>
    </row>
    <row r="11" spans="1:11" x14ac:dyDescent="0.25">
      <c r="A11" s="6" t="s">
        <v>228</v>
      </c>
      <c r="B11" s="6" t="s">
        <v>81</v>
      </c>
      <c r="C11" s="6" t="s">
        <v>82</v>
      </c>
      <c r="D11" s="6" t="s">
        <v>30</v>
      </c>
      <c r="E11" s="6">
        <v>0</v>
      </c>
      <c r="F11" s="6">
        <v>0</v>
      </c>
      <c r="G11" s="6">
        <v>0</v>
      </c>
      <c r="H11" s="6">
        <v>13</v>
      </c>
      <c r="I11" s="6">
        <v>13</v>
      </c>
      <c r="J11" s="6">
        <v>0</v>
      </c>
      <c r="K11">
        <f t="shared" si="0"/>
        <v>0</v>
      </c>
    </row>
    <row r="12" spans="1:11" x14ac:dyDescent="0.25">
      <c r="A12" s="5" t="s">
        <v>228</v>
      </c>
      <c r="B12" s="5" t="s">
        <v>85</v>
      </c>
      <c r="C12" s="5" t="s">
        <v>86</v>
      </c>
      <c r="D12" s="5" t="s">
        <v>30</v>
      </c>
      <c r="E12" s="5">
        <v>0.61023779461279459</v>
      </c>
      <c r="F12" s="5">
        <v>0.23435121765601216</v>
      </c>
      <c r="G12" s="5">
        <v>0.33595441043706403</v>
      </c>
      <c r="H12" s="5">
        <v>72</v>
      </c>
      <c r="I12" s="5">
        <v>56</v>
      </c>
      <c r="J12" s="5">
        <v>17</v>
      </c>
      <c r="K12">
        <f t="shared" si="0"/>
        <v>0.23287671232876711</v>
      </c>
    </row>
    <row r="13" spans="1:11" x14ac:dyDescent="0.25">
      <c r="A13" s="6" t="s">
        <v>228</v>
      </c>
      <c r="B13" s="6" t="s">
        <v>91</v>
      </c>
      <c r="C13" s="6" t="s">
        <v>92</v>
      </c>
      <c r="D13" s="6" t="s">
        <v>30</v>
      </c>
      <c r="E13" s="6">
        <v>0.7331857845980948</v>
      </c>
      <c r="F13" s="6">
        <v>0.44313876088069631</v>
      </c>
      <c r="G13" s="6">
        <v>0.55231210726715818</v>
      </c>
      <c r="H13" s="6">
        <v>280</v>
      </c>
      <c r="I13" s="6">
        <v>156</v>
      </c>
      <c r="J13" s="6">
        <v>124</v>
      </c>
      <c r="K13">
        <f t="shared" si="0"/>
        <v>0.44285714285714284</v>
      </c>
    </row>
    <row r="14" spans="1:11" x14ac:dyDescent="0.25">
      <c r="A14" s="5" t="s">
        <v>228</v>
      </c>
      <c r="B14" s="5" t="s">
        <v>97</v>
      </c>
      <c r="C14" s="5" t="s">
        <v>98</v>
      </c>
      <c r="D14" s="5" t="s">
        <v>30</v>
      </c>
      <c r="E14" s="5">
        <v>0.67837422270524295</v>
      </c>
      <c r="F14" s="5">
        <v>0.35362370707198287</v>
      </c>
      <c r="G14" s="5">
        <v>0.46444502085224693</v>
      </c>
      <c r="H14" s="5">
        <v>377</v>
      </c>
      <c r="I14" s="5">
        <v>244</v>
      </c>
      <c r="J14" s="5">
        <v>134</v>
      </c>
      <c r="K14">
        <f t="shared" si="0"/>
        <v>0.35449735449735448</v>
      </c>
    </row>
    <row r="15" spans="1:11" x14ac:dyDescent="0.25">
      <c r="A15" s="6" t="s">
        <v>228</v>
      </c>
      <c r="B15" s="6" t="s">
        <v>103</v>
      </c>
      <c r="C15" s="6" t="s">
        <v>104</v>
      </c>
      <c r="D15" s="6" t="s">
        <v>30</v>
      </c>
      <c r="E15" s="6">
        <v>0.75466027874564467</v>
      </c>
      <c r="F15" s="6">
        <v>0.49371468926553674</v>
      </c>
      <c r="G15" s="6">
        <v>0.5956204340638831</v>
      </c>
      <c r="H15" s="6">
        <v>59</v>
      </c>
      <c r="I15" s="6">
        <v>30</v>
      </c>
      <c r="J15" s="6">
        <v>29</v>
      </c>
      <c r="K15">
        <f t="shared" si="0"/>
        <v>0.49152542372881358</v>
      </c>
    </row>
    <row r="16" spans="1:11" x14ac:dyDescent="0.25">
      <c r="A16" s="5" t="s">
        <v>228</v>
      </c>
      <c r="B16" s="5" t="s">
        <v>109</v>
      </c>
      <c r="C16" s="5" t="s">
        <v>110</v>
      </c>
      <c r="D16" s="5" t="s">
        <v>30</v>
      </c>
      <c r="E16" s="5">
        <v>0.7472312981804472</v>
      </c>
      <c r="F16" s="5">
        <v>0.65050128609604108</v>
      </c>
      <c r="G16" s="5">
        <v>0.69547570755456234</v>
      </c>
      <c r="H16" s="5">
        <v>2917</v>
      </c>
      <c r="I16" s="5">
        <v>1020</v>
      </c>
      <c r="J16" s="5">
        <v>1898</v>
      </c>
      <c r="K16">
        <f t="shared" si="0"/>
        <v>0.65044551062371492</v>
      </c>
    </row>
    <row r="17" spans="1:11" x14ac:dyDescent="0.25">
      <c r="A17" s="6" t="s">
        <v>228</v>
      </c>
      <c r="B17" s="6" t="s">
        <v>115</v>
      </c>
      <c r="C17" s="6" t="s">
        <v>116</v>
      </c>
      <c r="D17" s="6" t="s">
        <v>30</v>
      </c>
      <c r="E17" s="6">
        <v>0.81340790178387512</v>
      </c>
      <c r="F17" s="6">
        <v>0.88817663817663828</v>
      </c>
      <c r="G17" s="6">
        <v>0.84830130882762467</v>
      </c>
      <c r="H17" s="6">
        <v>26</v>
      </c>
      <c r="I17" s="6">
        <v>3</v>
      </c>
      <c r="J17" s="6">
        <v>24</v>
      </c>
      <c r="K17">
        <f t="shared" si="0"/>
        <v>0.88888888888888884</v>
      </c>
    </row>
    <row r="18" spans="1:11" x14ac:dyDescent="0.25">
      <c r="A18" s="5" t="s">
        <v>228</v>
      </c>
      <c r="B18" s="5" t="s">
        <v>121</v>
      </c>
      <c r="C18" s="5" t="s">
        <v>122</v>
      </c>
      <c r="D18" s="5" t="s">
        <v>30</v>
      </c>
      <c r="E18" s="5">
        <v>0.63198198198198208</v>
      </c>
      <c r="F18" s="5">
        <v>0.36768617021276595</v>
      </c>
      <c r="G18" s="5">
        <v>0.46074561403508768</v>
      </c>
      <c r="H18" s="5">
        <v>48</v>
      </c>
      <c r="I18" s="5">
        <v>30</v>
      </c>
      <c r="J18" s="5">
        <v>18</v>
      </c>
      <c r="K18">
        <f t="shared" si="0"/>
        <v>0.375</v>
      </c>
    </row>
    <row r="19" spans="1:11" x14ac:dyDescent="0.25">
      <c r="A19" s="6" t="s">
        <v>228</v>
      </c>
      <c r="B19" s="6" t="s">
        <v>127</v>
      </c>
      <c r="C19" s="6" t="s">
        <v>128</v>
      </c>
      <c r="D19" s="6" t="s">
        <v>30</v>
      </c>
      <c r="E19" s="6">
        <v>0.83077415893211626</v>
      </c>
      <c r="F19" s="6">
        <v>0.89774285714285718</v>
      </c>
      <c r="G19" s="6">
        <v>0.8629510743421317</v>
      </c>
      <c r="H19" s="6">
        <v>8750</v>
      </c>
      <c r="I19" s="6">
        <v>895</v>
      </c>
      <c r="J19" s="6">
        <v>7855</v>
      </c>
      <c r="K19">
        <f t="shared" si="0"/>
        <v>0.89771428571428569</v>
      </c>
    </row>
    <row r="20" spans="1:11" x14ac:dyDescent="0.25">
      <c r="A20" s="5" t="s">
        <v>228</v>
      </c>
      <c r="B20" s="5" t="s">
        <v>133</v>
      </c>
      <c r="C20" s="5" t="s">
        <v>134</v>
      </c>
      <c r="D20" s="5" t="s">
        <v>30</v>
      </c>
      <c r="E20" s="5">
        <v>0.89759962037347385</v>
      </c>
      <c r="F20" s="5">
        <v>0.6446804518424275</v>
      </c>
      <c r="G20" s="5">
        <v>0.75039946823579762</v>
      </c>
      <c r="H20" s="5">
        <v>3859</v>
      </c>
      <c r="I20" s="5">
        <v>1371</v>
      </c>
      <c r="J20" s="5">
        <v>2488</v>
      </c>
      <c r="K20">
        <f t="shared" si="0"/>
        <v>0.64472661311220525</v>
      </c>
    </row>
    <row r="21" spans="1:11" x14ac:dyDescent="0.25">
      <c r="A21" s="6" t="s">
        <v>228</v>
      </c>
      <c r="B21" s="6" t="s">
        <v>139</v>
      </c>
      <c r="C21" s="6" t="s">
        <v>140</v>
      </c>
      <c r="D21" s="6" t="s">
        <v>30</v>
      </c>
      <c r="E21" s="6">
        <v>0.81299135030909686</v>
      </c>
      <c r="F21" s="6">
        <v>0.88454285714285719</v>
      </c>
      <c r="G21" s="6">
        <v>0.84725290556143906</v>
      </c>
      <c r="H21" s="6">
        <v>8750</v>
      </c>
      <c r="I21" s="6">
        <v>1010</v>
      </c>
      <c r="J21" s="6">
        <v>7740</v>
      </c>
      <c r="K21">
        <f t="shared" si="0"/>
        <v>0.88457142857142856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A0F9-E137-49CF-8072-CAE9A5AE6D70}">
  <dimension ref="A1:K21"/>
  <sheetViews>
    <sheetView zoomScale="145" zoomScaleNormal="145" workbookViewId="0">
      <selection activeCell="M34" sqref="M34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229</v>
      </c>
      <c r="J1" s="7" t="s">
        <v>230</v>
      </c>
      <c r="K1" s="8" t="s">
        <v>242</v>
      </c>
    </row>
    <row r="2" spans="1:11" x14ac:dyDescent="0.25">
      <c r="A2" s="5" t="s">
        <v>228</v>
      </c>
      <c r="B2" s="5" t="s">
        <v>28</v>
      </c>
      <c r="C2" s="5" t="s">
        <v>29</v>
      </c>
      <c r="D2" s="5" t="s">
        <v>30</v>
      </c>
      <c r="E2" s="5">
        <v>0.39844877344877339</v>
      </c>
      <c r="F2" s="5">
        <v>0.29880952380952375</v>
      </c>
      <c r="G2" s="5">
        <v>0.33595238095238095</v>
      </c>
      <c r="H2" s="5">
        <v>14</v>
      </c>
      <c r="I2" s="5">
        <v>4</v>
      </c>
      <c r="J2" s="5">
        <v>10</v>
      </c>
      <c r="K2">
        <f>I2/(I2+J2)</f>
        <v>0.2857142857142857</v>
      </c>
    </row>
    <row r="3" spans="1:11" x14ac:dyDescent="0.25">
      <c r="A3" s="6" t="s">
        <v>228</v>
      </c>
      <c r="B3" s="6" t="s">
        <v>35</v>
      </c>
      <c r="C3" s="6" t="s">
        <v>36</v>
      </c>
      <c r="D3" s="6" t="s">
        <v>30</v>
      </c>
      <c r="E3" s="6">
        <v>0.45959101814364967</v>
      </c>
      <c r="F3" s="6">
        <v>0.21284313725490195</v>
      </c>
      <c r="G3" s="6">
        <v>0.28954351586252836</v>
      </c>
      <c r="H3" s="6">
        <v>51</v>
      </c>
      <c r="I3" s="6">
        <v>11</v>
      </c>
      <c r="J3" s="6">
        <v>40</v>
      </c>
      <c r="K3">
        <f t="shared" ref="K3:K21" si="0">I3/(I3+J3)</f>
        <v>0.21568627450980393</v>
      </c>
    </row>
    <row r="4" spans="1:11" x14ac:dyDescent="0.25">
      <c r="A4" s="5" t="s">
        <v>228</v>
      </c>
      <c r="B4" s="5" t="s">
        <v>41</v>
      </c>
      <c r="C4" s="5" t="s">
        <v>42</v>
      </c>
      <c r="D4" s="5" t="s">
        <v>30</v>
      </c>
      <c r="E4" s="5">
        <v>0.34513888888888888</v>
      </c>
      <c r="F4" s="5">
        <v>0.16562499999999997</v>
      </c>
      <c r="G4" s="5">
        <v>0.21938405797101448</v>
      </c>
      <c r="H4" s="5">
        <v>16</v>
      </c>
      <c r="I4" s="5">
        <v>3</v>
      </c>
      <c r="J4" s="5">
        <v>13</v>
      </c>
      <c r="K4">
        <f t="shared" si="0"/>
        <v>0.1875</v>
      </c>
    </row>
    <row r="5" spans="1:11" x14ac:dyDescent="0.25">
      <c r="A5" s="6" t="s">
        <v>228</v>
      </c>
      <c r="B5" s="6" t="s">
        <v>47</v>
      </c>
      <c r="C5" s="6" t="s">
        <v>48</v>
      </c>
      <c r="D5" s="6" t="s">
        <v>30</v>
      </c>
      <c r="E5" s="6">
        <v>0.64081196581196576</v>
      </c>
      <c r="F5" s="6">
        <v>0.42075163398692805</v>
      </c>
      <c r="G5" s="6">
        <v>0.50448717948717947</v>
      </c>
      <c r="H5" s="6">
        <v>17</v>
      </c>
      <c r="I5" s="6">
        <v>7</v>
      </c>
      <c r="J5" s="6">
        <v>10</v>
      </c>
      <c r="K5">
        <f t="shared" si="0"/>
        <v>0.41176470588235292</v>
      </c>
    </row>
    <row r="6" spans="1:11" x14ac:dyDescent="0.25">
      <c r="A6" s="5" t="s">
        <v>228</v>
      </c>
      <c r="B6" s="5" t="s">
        <v>53</v>
      </c>
      <c r="C6" s="5" t="s">
        <v>54</v>
      </c>
      <c r="D6" s="5" t="s">
        <v>30</v>
      </c>
      <c r="E6" s="5">
        <v>0.83437511862317393</v>
      </c>
      <c r="F6" s="5">
        <v>0.35978253517316017</v>
      </c>
      <c r="G6" s="5">
        <v>0.50247998104357494</v>
      </c>
      <c r="H6" s="5">
        <v>384</v>
      </c>
      <c r="I6" s="5">
        <v>138</v>
      </c>
      <c r="J6" s="5">
        <v>246</v>
      </c>
      <c r="K6">
        <f t="shared" si="0"/>
        <v>0.359375</v>
      </c>
    </row>
    <row r="7" spans="1:11" x14ac:dyDescent="0.25">
      <c r="A7" s="6" t="s">
        <v>228</v>
      </c>
      <c r="B7" s="6" t="s">
        <v>59</v>
      </c>
      <c r="C7" s="6" t="s">
        <v>60</v>
      </c>
      <c r="D7" s="6" t="s">
        <v>30</v>
      </c>
      <c r="E7" s="6">
        <v>0.58097601323407777</v>
      </c>
      <c r="F7" s="6">
        <v>0.45944492254733216</v>
      </c>
      <c r="G7" s="6">
        <v>0.51172842417630982</v>
      </c>
      <c r="H7" s="6">
        <v>84</v>
      </c>
      <c r="I7" s="6">
        <v>38</v>
      </c>
      <c r="J7" s="6">
        <v>45</v>
      </c>
      <c r="K7">
        <f t="shared" si="0"/>
        <v>0.45783132530120479</v>
      </c>
    </row>
    <row r="8" spans="1:11" x14ac:dyDescent="0.25">
      <c r="A8" s="5" t="s">
        <v>228</v>
      </c>
      <c r="B8" s="5" t="s">
        <v>65</v>
      </c>
      <c r="C8" s="5" t="s">
        <v>66</v>
      </c>
      <c r="D8" s="5" t="s">
        <v>30</v>
      </c>
      <c r="E8" s="5">
        <v>0.76436700147445769</v>
      </c>
      <c r="F8" s="5">
        <v>0.69892473118279574</v>
      </c>
      <c r="G8" s="5">
        <v>0.73013136987856087</v>
      </c>
      <c r="H8" s="5">
        <v>93</v>
      </c>
      <c r="I8" s="5">
        <v>65</v>
      </c>
      <c r="J8" s="5">
        <v>28</v>
      </c>
      <c r="K8">
        <f t="shared" si="0"/>
        <v>0.69892473118279574</v>
      </c>
    </row>
    <row r="9" spans="1:11" x14ac:dyDescent="0.25">
      <c r="A9" s="6" t="s">
        <v>228</v>
      </c>
      <c r="B9" s="6" t="s">
        <v>71</v>
      </c>
      <c r="C9" s="6" t="s">
        <v>72</v>
      </c>
      <c r="D9" s="6" t="s">
        <v>30</v>
      </c>
      <c r="E9" s="6">
        <v>0.72432594579333709</v>
      </c>
      <c r="F9" s="6">
        <v>0.91503267973856206</v>
      </c>
      <c r="G9" s="6">
        <v>0.80782967032967035</v>
      </c>
      <c r="H9" s="6">
        <v>17</v>
      </c>
      <c r="I9" s="6">
        <v>16</v>
      </c>
      <c r="J9" s="6">
        <v>2</v>
      </c>
      <c r="K9">
        <f t="shared" si="0"/>
        <v>0.88888888888888884</v>
      </c>
    </row>
    <row r="10" spans="1:11" x14ac:dyDescent="0.25">
      <c r="A10" s="5" t="s">
        <v>228</v>
      </c>
      <c r="B10" s="5" t="s">
        <v>77</v>
      </c>
      <c r="C10" s="5" t="s">
        <v>78</v>
      </c>
      <c r="D10" s="5" t="s">
        <v>30</v>
      </c>
      <c r="E10" s="5">
        <v>0</v>
      </c>
      <c r="F10" s="5">
        <v>0</v>
      </c>
      <c r="G10" s="5">
        <v>0</v>
      </c>
      <c r="H10" s="5">
        <v>10</v>
      </c>
      <c r="I10" s="5">
        <v>0</v>
      </c>
      <c r="J10" s="5">
        <v>11</v>
      </c>
      <c r="K10">
        <f t="shared" si="0"/>
        <v>0</v>
      </c>
    </row>
    <row r="11" spans="1:11" x14ac:dyDescent="0.25">
      <c r="A11" s="6" t="s">
        <v>228</v>
      </c>
      <c r="B11" s="6" t="s">
        <v>81</v>
      </c>
      <c r="C11" s="6" t="s">
        <v>82</v>
      </c>
      <c r="D11" s="6" t="s">
        <v>30</v>
      </c>
      <c r="E11" s="6">
        <v>0.91007194244604306</v>
      </c>
      <c r="F11" s="6">
        <v>1</v>
      </c>
      <c r="G11" s="6">
        <v>0.952915307135764</v>
      </c>
      <c r="H11" s="6">
        <v>126</v>
      </c>
      <c r="I11" s="6">
        <v>127</v>
      </c>
      <c r="J11" s="6">
        <v>0</v>
      </c>
      <c r="K11">
        <f t="shared" si="0"/>
        <v>1</v>
      </c>
    </row>
    <row r="12" spans="1:11" x14ac:dyDescent="0.25">
      <c r="A12" s="5" t="s">
        <v>228</v>
      </c>
      <c r="B12" s="5" t="s">
        <v>85</v>
      </c>
      <c r="C12" s="5" t="s">
        <v>86</v>
      </c>
      <c r="D12" s="5" t="s">
        <v>30</v>
      </c>
      <c r="E12" s="5">
        <v>0.75242559630313521</v>
      </c>
      <c r="F12" s="5">
        <v>0.93876474239602747</v>
      </c>
      <c r="G12" s="5">
        <v>0.83521211649850591</v>
      </c>
      <c r="H12" s="5">
        <v>180</v>
      </c>
      <c r="I12" s="5">
        <v>169</v>
      </c>
      <c r="J12" s="5">
        <v>11</v>
      </c>
      <c r="K12">
        <f t="shared" si="0"/>
        <v>0.93888888888888888</v>
      </c>
    </row>
    <row r="13" spans="1:11" x14ac:dyDescent="0.25">
      <c r="A13" s="6" t="s">
        <v>228</v>
      </c>
      <c r="B13" s="6" t="s">
        <v>91</v>
      </c>
      <c r="C13" s="6" t="s">
        <v>92</v>
      </c>
      <c r="D13" s="6" t="s">
        <v>30</v>
      </c>
      <c r="E13" s="6">
        <v>0.71006640435760571</v>
      </c>
      <c r="F13" s="6">
        <v>0.89430405965202986</v>
      </c>
      <c r="G13" s="6">
        <v>0.79159415549625556</v>
      </c>
      <c r="H13" s="6">
        <v>425</v>
      </c>
      <c r="I13" s="6">
        <v>381</v>
      </c>
      <c r="J13" s="6">
        <v>45</v>
      </c>
      <c r="K13">
        <f t="shared" si="0"/>
        <v>0.89436619718309862</v>
      </c>
    </row>
    <row r="14" spans="1:11" x14ac:dyDescent="0.25">
      <c r="A14" s="5" t="s">
        <v>228</v>
      </c>
      <c r="B14" s="5" t="s">
        <v>97</v>
      </c>
      <c r="C14" s="5" t="s">
        <v>98</v>
      </c>
      <c r="D14" s="5" t="s">
        <v>30</v>
      </c>
      <c r="E14" s="5">
        <v>0.76039199477064479</v>
      </c>
      <c r="F14" s="5">
        <v>0.92445637761866872</v>
      </c>
      <c r="G14" s="5">
        <v>0.83440187357661122</v>
      </c>
      <c r="H14" s="5">
        <v>837</v>
      </c>
      <c r="I14" s="5">
        <v>774</v>
      </c>
      <c r="J14" s="5">
        <v>63</v>
      </c>
      <c r="K14">
        <f t="shared" si="0"/>
        <v>0.92473118279569888</v>
      </c>
    </row>
    <row r="15" spans="1:11" x14ac:dyDescent="0.25">
      <c r="A15" s="6" t="s">
        <v>228</v>
      </c>
      <c r="B15" s="6" t="s">
        <v>103</v>
      </c>
      <c r="C15" s="6" t="s">
        <v>104</v>
      </c>
      <c r="D15" s="6" t="s">
        <v>30</v>
      </c>
      <c r="E15" s="6">
        <v>0.7202245821141493</v>
      </c>
      <c r="F15" s="6">
        <v>0.88561259143155702</v>
      </c>
      <c r="G15" s="6">
        <v>0.79417534218204056</v>
      </c>
      <c r="H15" s="6">
        <v>87</v>
      </c>
      <c r="I15" s="6">
        <v>78</v>
      </c>
      <c r="J15" s="6">
        <v>10</v>
      </c>
      <c r="K15">
        <f t="shared" si="0"/>
        <v>0.88636363636363635</v>
      </c>
    </row>
    <row r="16" spans="1:11" x14ac:dyDescent="0.25">
      <c r="A16" s="5" t="s">
        <v>228</v>
      </c>
      <c r="B16" s="5" t="s">
        <v>109</v>
      </c>
      <c r="C16" s="5" t="s">
        <v>110</v>
      </c>
      <c r="D16" s="5" t="s">
        <v>30</v>
      </c>
      <c r="E16" s="5">
        <v>0.77310872232380068</v>
      </c>
      <c r="F16" s="5">
        <v>0.84398143951706084</v>
      </c>
      <c r="G16" s="5">
        <v>0.80697583552783081</v>
      </c>
      <c r="H16" s="5">
        <v>4117</v>
      </c>
      <c r="I16" s="5">
        <v>3474</v>
      </c>
      <c r="J16" s="5">
        <v>642</v>
      </c>
      <c r="K16">
        <f t="shared" si="0"/>
        <v>0.8440233236151603</v>
      </c>
    </row>
    <row r="17" spans="1:11" x14ac:dyDescent="0.25">
      <c r="A17" s="6" t="s">
        <v>228</v>
      </c>
      <c r="B17" s="6" t="s">
        <v>115</v>
      </c>
      <c r="C17" s="6" t="s">
        <v>116</v>
      </c>
      <c r="D17" s="6" t="s">
        <v>30</v>
      </c>
      <c r="E17" s="6">
        <v>0.6958333333333333</v>
      </c>
      <c r="F17" s="6">
        <v>0.55288461538461542</v>
      </c>
      <c r="G17" s="6">
        <v>0.6114718614718615</v>
      </c>
      <c r="H17" s="6">
        <v>13</v>
      </c>
      <c r="I17" s="6">
        <v>7</v>
      </c>
      <c r="J17" s="6">
        <v>6</v>
      </c>
      <c r="K17">
        <f t="shared" si="0"/>
        <v>0.53846153846153844</v>
      </c>
    </row>
    <row r="18" spans="1:11" x14ac:dyDescent="0.25">
      <c r="A18" s="5" t="s">
        <v>228</v>
      </c>
      <c r="B18" s="5" t="s">
        <v>121</v>
      </c>
      <c r="C18" s="5" t="s">
        <v>122</v>
      </c>
      <c r="D18" s="5" t="s">
        <v>30</v>
      </c>
      <c r="E18" s="5">
        <v>0.66460012620094444</v>
      </c>
      <c r="F18" s="5">
        <v>0.85238095238095235</v>
      </c>
      <c r="G18" s="5">
        <v>0.7461782015118118</v>
      </c>
      <c r="H18" s="5">
        <v>69</v>
      </c>
      <c r="I18" s="5">
        <v>59</v>
      </c>
      <c r="J18" s="5">
        <v>10</v>
      </c>
      <c r="K18">
        <f t="shared" si="0"/>
        <v>0.85507246376811596</v>
      </c>
    </row>
    <row r="19" spans="1:11" x14ac:dyDescent="0.25">
      <c r="A19" s="6" t="s">
        <v>228</v>
      </c>
      <c r="B19" s="6" t="s">
        <v>127</v>
      </c>
      <c r="C19" s="6" t="s">
        <v>128</v>
      </c>
      <c r="D19" s="6" t="s">
        <v>30</v>
      </c>
      <c r="E19" s="6">
        <v>0.88876809651412847</v>
      </c>
      <c r="F19" s="6">
        <v>0.8170857142857143</v>
      </c>
      <c r="G19" s="6">
        <v>0.85140718404243643</v>
      </c>
      <c r="H19" s="6">
        <v>8750</v>
      </c>
      <c r="I19" s="6">
        <v>7150</v>
      </c>
      <c r="J19" s="6">
        <v>1601</v>
      </c>
      <c r="K19">
        <f t="shared" si="0"/>
        <v>0.8170494800594218</v>
      </c>
    </row>
    <row r="20" spans="1:11" x14ac:dyDescent="0.25">
      <c r="A20" s="5" t="s">
        <v>228</v>
      </c>
      <c r="B20" s="5" t="s">
        <v>133</v>
      </c>
      <c r="C20" s="5" t="s">
        <v>134</v>
      </c>
      <c r="D20" s="5" t="s">
        <v>30</v>
      </c>
      <c r="E20" s="5">
        <v>0.87526284311695868</v>
      </c>
      <c r="F20" s="5">
        <v>0.97134925100208691</v>
      </c>
      <c r="G20" s="5">
        <v>0.92080598115424428</v>
      </c>
      <c r="H20" s="5">
        <v>9903</v>
      </c>
      <c r="I20" s="5">
        <v>9620</v>
      </c>
      <c r="J20" s="5">
        <v>284</v>
      </c>
      <c r="K20">
        <f t="shared" si="0"/>
        <v>0.97132471728594505</v>
      </c>
    </row>
    <row r="21" spans="1:11" x14ac:dyDescent="0.25">
      <c r="A21" s="6" t="s">
        <v>228</v>
      </c>
      <c r="B21" s="6" t="s">
        <v>139</v>
      </c>
      <c r="C21" s="6" t="s">
        <v>140</v>
      </c>
      <c r="D21" s="6" t="s">
        <v>30</v>
      </c>
      <c r="E21" s="6">
        <v>0.87340758642092786</v>
      </c>
      <c r="F21" s="6">
        <v>0.79651428571428562</v>
      </c>
      <c r="G21" s="6">
        <v>0.83318180677808273</v>
      </c>
      <c r="H21" s="6">
        <v>8750</v>
      </c>
      <c r="I21" s="6">
        <v>6970</v>
      </c>
      <c r="J21" s="6">
        <v>1781</v>
      </c>
      <c r="K21">
        <f t="shared" si="0"/>
        <v>0.79648040223974403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56" sqref="F5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7A8-87B9-4A67-8ABE-77181D616341}">
  <dimension ref="A1:AW91"/>
  <sheetViews>
    <sheetView topLeftCell="A61" zoomScale="160" zoomScaleNormal="160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2.85546875" bestFit="1" customWidth="1"/>
    <col min="27" max="27" width="12" bestFit="1" customWidth="1"/>
    <col min="28" max="28" width="12.85546875" bestFit="1" customWidth="1"/>
    <col min="29" max="29" width="11.5703125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220</v>
      </c>
      <c r="AD1" t="s">
        <v>221</v>
      </c>
      <c r="AE1" t="s">
        <v>222</v>
      </c>
      <c r="AF1" t="s">
        <v>223</v>
      </c>
      <c r="AG1" t="s">
        <v>254</v>
      </c>
      <c r="AH1" t="s">
        <v>255</v>
      </c>
      <c r="AI1" t="s">
        <v>252</v>
      </c>
      <c r="AJ1" t="s">
        <v>253</v>
      </c>
      <c r="AK1" t="s">
        <v>224</v>
      </c>
      <c r="AL1" t="s">
        <v>225</v>
      </c>
      <c r="AM1" t="s">
        <v>226</v>
      </c>
      <c r="AN1" t="s">
        <v>227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145</v>
      </c>
      <c r="E2">
        <v>7.0850849151610999E-3</v>
      </c>
      <c r="F2">
        <v>270</v>
      </c>
      <c r="G2">
        <v>202</v>
      </c>
      <c r="H2">
        <v>68</v>
      </c>
      <c r="I2">
        <v>0.39705882352941169</v>
      </c>
      <c r="J2">
        <v>0.35322723253757737</v>
      </c>
      <c r="K2">
        <v>0.39705882352941169</v>
      </c>
      <c r="L2">
        <v>0</v>
      </c>
      <c r="M2">
        <v>0.36164874551971321</v>
      </c>
      <c r="N2">
        <v>0.39705882352941169</v>
      </c>
      <c r="O2">
        <v>0</v>
      </c>
      <c r="P2">
        <v>0.35595238095238091</v>
      </c>
      <c r="Q2">
        <v>0.39705882352941169</v>
      </c>
      <c r="R2">
        <v>0</v>
      </c>
      <c r="S2" s="1" t="s">
        <v>146</v>
      </c>
      <c r="T2" s="1">
        <v>11</v>
      </c>
      <c r="U2" s="1">
        <v>3</v>
      </c>
      <c r="V2" s="1">
        <v>8</v>
      </c>
      <c r="W2" s="1">
        <v>6</v>
      </c>
      <c r="X2" s="1">
        <v>2</v>
      </c>
      <c r="Y2" s="1">
        <v>7</v>
      </c>
      <c r="Z2" s="1">
        <v>9</v>
      </c>
      <c r="AA2" s="1">
        <v>8</v>
      </c>
      <c r="AB2" s="1">
        <v>14</v>
      </c>
      <c r="AC2">
        <v>0.42307692307692307</v>
      </c>
      <c r="AD2">
        <v>0.5</v>
      </c>
      <c r="AE2">
        <v>0.45833333333333331</v>
      </c>
      <c r="AF2">
        <v>22</v>
      </c>
      <c r="AG2">
        <v>0.46666666666666667</v>
      </c>
      <c r="AH2">
        <v>31</v>
      </c>
      <c r="AI2">
        <v>0.48275862068965519</v>
      </c>
      <c r="AJ2">
        <v>0.45161290322580638</v>
      </c>
      <c r="AK2">
        <v>0.1538461538461538</v>
      </c>
      <c r="AL2">
        <v>0.1333333333333333</v>
      </c>
      <c r="AM2">
        <v>0.14285714285714279</v>
      </c>
      <c r="AN2">
        <v>15</v>
      </c>
      <c r="AO2">
        <v>0.39705882352941169</v>
      </c>
      <c r="AP2">
        <v>0.35322723253757737</v>
      </c>
      <c r="AQ2">
        <v>0.36164874551971321</v>
      </c>
      <c r="AR2">
        <v>0.35595238095238091</v>
      </c>
      <c r="AS2">
        <v>68</v>
      </c>
      <c r="AT2">
        <v>0.390895615540646</v>
      </c>
      <c r="AU2">
        <v>0.39705882352941169</v>
      </c>
      <c r="AV2">
        <v>0.39254201680672268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145</v>
      </c>
      <c r="E3">
        <v>3.5097599029540998E-3</v>
      </c>
      <c r="F3">
        <v>270</v>
      </c>
      <c r="G3">
        <v>202</v>
      </c>
      <c r="H3">
        <v>68</v>
      </c>
      <c r="I3">
        <v>0.41176470588235292</v>
      </c>
      <c r="J3">
        <v>0.3759018759018759</v>
      </c>
      <c r="K3">
        <v>0.41176470588235292</v>
      </c>
      <c r="L3">
        <v>0</v>
      </c>
      <c r="M3">
        <v>0.36458959460361989</v>
      </c>
      <c r="N3">
        <v>0.41176470588235292</v>
      </c>
      <c r="O3">
        <v>0</v>
      </c>
      <c r="P3">
        <v>0.36087768440709611</v>
      </c>
      <c r="Q3">
        <v>0.41176470588235292</v>
      </c>
      <c r="R3">
        <v>0</v>
      </c>
      <c r="S3" s="1" t="s">
        <v>147</v>
      </c>
      <c r="T3" s="1">
        <v>10</v>
      </c>
      <c r="U3" s="1">
        <v>2</v>
      </c>
      <c r="V3" s="1">
        <v>11</v>
      </c>
      <c r="W3" s="1">
        <v>6</v>
      </c>
      <c r="X3" s="1">
        <v>2</v>
      </c>
      <c r="Y3" s="1">
        <v>6</v>
      </c>
      <c r="Z3" s="1">
        <v>12</v>
      </c>
      <c r="AA3" s="1">
        <v>3</v>
      </c>
      <c r="AB3" s="1">
        <v>16</v>
      </c>
      <c r="AC3">
        <v>0.3571428571428571</v>
      </c>
      <c r="AD3">
        <v>0.43478260869565211</v>
      </c>
      <c r="AE3">
        <v>0.39215686274509798</v>
      </c>
      <c r="AF3">
        <v>23</v>
      </c>
      <c r="AG3">
        <v>0.5</v>
      </c>
      <c r="AH3">
        <v>31</v>
      </c>
      <c r="AI3">
        <v>0.48484848484848481</v>
      </c>
      <c r="AJ3">
        <v>0.5161290322580645</v>
      </c>
      <c r="AK3">
        <v>0.2857142857142857</v>
      </c>
      <c r="AL3">
        <v>0.14285714285714279</v>
      </c>
      <c r="AM3">
        <v>0.19047619047619041</v>
      </c>
      <c r="AN3">
        <v>14</v>
      </c>
      <c r="AO3">
        <v>0.41176470588235292</v>
      </c>
      <c r="AP3">
        <v>0.3759018759018759</v>
      </c>
      <c r="AQ3">
        <v>0.36458959460361989</v>
      </c>
      <c r="AR3">
        <v>0.36087768440709611</v>
      </c>
      <c r="AS3">
        <v>68</v>
      </c>
      <c r="AT3">
        <v>0.40065571683218743</v>
      </c>
      <c r="AU3">
        <v>0.41176470588235292</v>
      </c>
      <c r="AV3">
        <v>0.39979815455593998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145</v>
      </c>
      <c r="E4">
        <v>3.3259391784667002E-3</v>
      </c>
      <c r="F4">
        <v>270</v>
      </c>
      <c r="G4">
        <v>203</v>
      </c>
      <c r="H4">
        <v>67</v>
      </c>
      <c r="I4">
        <v>0.43283582089552231</v>
      </c>
      <c r="J4">
        <v>0.30026455026455018</v>
      </c>
      <c r="K4">
        <v>0.43283582089552231</v>
      </c>
      <c r="L4">
        <v>0</v>
      </c>
      <c r="M4">
        <v>0.3646138807429129</v>
      </c>
      <c r="N4">
        <v>0.43283582089552231</v>
      </c>
      <c r="O4">
        <v>0</v>
      </c>
      <c r="P4">
        <v>0.32915422885572138</v>
      </c>
      <c r="Q4">
        <v>0.43283582089552231</v>
      </c>
      <c r="R4">
        <v>0</v>
      </c>
      <c r="S4" s="1" t="s">
        <v>148</v>
      </c>
      <c r="T4" s="1">
        <v>12</v>
      </c>
      <c r="U4" s="1">
        <v>0</v>
      </c>
      <c r="V4" s="1">
        <v>10</v>
      </c>
      <c r="W4" s="1">
        <v>5</v>
      </c>
      <c r="X4" s="1">
        <v>0</v>
      </c>
      <c r="Y4" s="1">
        <v>9</v>
      </c>
      <c r="Z4" s="1">
        <v>11</v>
      </c>
      <c r="AA4" s="1">
        <v>3</v>
      </c>
      <c r="AB4" s="1">
        <v>17</v>
      </c>
      <c r="AC4">
        <v>0.42857142857142849</v>
      </c>
      <c r="AD4">
        <v>0.54545454545454541</v>
      </c>
      <c r="AE4">
        <v>0.47999999999999993</v>
      </c>
      <c r="AF4">
        <v>22</v>
      </c>
      <c r="AG4">
        <v>0.50746268656716409</v>
      </c>
      <c r="AH4">
        <v>31</v>
      </c>
      <c r="AI4">
        <v>0.47222222222222221</v>
      </c>
      <c r="AJ4">
        <v>0.54838709677419351</v>
      </c>
      <c r="AK4">
        <v>0</v>
      </c>
      <c r="AL4">
        <v>0</v>
      </c>
      <c r="AM4">
        <v>0</v>
      </c>
      <c r="AN4">
        <v>14</v>
      </c>
      <c r="AO4">
        <v>0.43283582089552231</v>
      </c>
      <c r="AP4">
        <v>0.30026455026455018</v>
      </c>
      <c r="AQ4">
        <v>0.3646138807429129</v>
      </c>
      <c r="AR4">
        <v>0.32915422885572138</v>
      </c>
      <c r="AS4">
        <v>67</v>
      </c>
      <c r="AT4">
        <v>0.359215825633736</v>
      </c>
      <c r="AU4">
        <v>0.43283582089552231</v>
      </c>
      <c r="AV4">
        <v>0.39240810871018039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145</v>
      </c>
      <c r="E5">
        <v>3.3326148986815999E-3</v>
      </c>
      <c r="F5">
        <v>270</v>
      </c>
      <c r="G5">
        <v>203</v>
      </c>
      <c r="H5">
        <v>67</v>
      </c>
      <c r="I5">
        <v>0.37313432835820898</v>
      </c>
      <c r="J5">
        <v>0.3109903381642512</v>
      </c>
      <c r="K5">
        <v>0.37313432835820898</v>
      </c>
      <c r="L5">
        <v>0</v>
      </c>
      <c r="M5">
        <v>0.32146348275380537</v>
      </c>
      <c r="N5">
        <v>0.37313432835820898</v>
      </c>
      <c r="O5">
        <v>0</v>
      </c>
      <c r="P5">
        <v>0.3128900949796472</v>
      </c>
      <c r="Q5">
        <v>0.37313432835820898</v>
      </c>
      <c r="R5">
        <v>0</v>
      </c>
      <c r="S5" s="1" t="s">
        <v>149</v>
      </c>
      <c r="T5" s="1">
        <v>9</v>
      </c>
      <c r="U5" s="1">
        <v>2</v>
      </c>
      <c r="V5" s="1">
        <v>11</v>
      </c>
      <c r="W5" s="1">
        <v>3</v>
      </c>
      <c r="X5" s="1">
        <v>1</v>
      </c>
      <c r="Y5" s="1">
        <v>10</v>
      </c>
      <c r="Z5" s="1">
        <v>11</v>
      </c>
      <c r="AA5" s="1">
        <v>5</v>
      </c>
      <c r="AB5" s="1">
        <v>15</v>
      </c>
      <c r="AC5">
        <v>0.39130434782608697</v>
      </c>
      <c r="AD5">
        <v>0.40909090909090912</v>
      </c>
      <c r="AE5">
        <v>0.4</v>
      </c>
      <c r="AF5">
        <v>22</v>
      </c>
      <c r="AG5">
        <v>0.44776119402985071</v>
      </c>
      <c r="AH5">
        <v>31</v>
      </c>
      <c r="AI5">
        <v>0.41666666666666669</v>
      </c>
      <c r="AJ5">
        <v>0.4838709677419355</v>
      </c>
      <c r="AK5">
        <v>0.125</v>
      </c>
      <c r="AL5">
        <v>7.1428571428571397E-2</v>
      </c>
      <c r="AM5">
        <v>9.0909090909090898E-2</v>
      </c>
      <c r="AN5">
        <v>14</v>
      </c>
      <c r="AO5">
        <v>0.37313432835820898</v>
      </c>
      <c r="AP5">
        <v>0.3109903381642512</v>
      </c>
      <c r="AQ5">
        <v>0.32146348275380537</v>
      </c>
      <c r="AR5">
        <v>0.3128900949796472</v>
      </c>
      <c r="AS5">
        <v>67</v>
      </c>
      <c r="AT5">
        <v>0.3473934674453818</v>
      </c>
      <c r="AU5">
        <v>0.37313432835820898</v>
      </c>
      <c r="AV5">
        <v>0.35751230280078578</v>
      </c>
      <c r="AW5">
        <v>67</v>
      </c>
    </row>
    <row r="6" spans="1:49" x14ac:dyDescent="0.25">
      <c r="A6" s="2" t="s">
        <v>228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1.7253398895263498E-2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0.40369841966637399</v>
      </c>
      <c r="J6" s="2">
        <f t="shared" ref="J6:L6" si="1">SUM(J2:J5)/4</f>
        <v>0.33509599921706368</v>
      </c>
      <c r="K6" s="2">
        <f t="shared" si="1"/>
        <v>0.40369841966637399</v>
      </c>
      <c r="L6" s="2">
        <f t="shared" si="1"/>
        <v>0</v>
      </c>
      <c r="M6" s="2">
        <f t="shared" ref="M6:R6" si="2">SUM(M2:M5)/4</f>
        <v>0.35307892590501289</v>
      </c>
      <c r="N6" s="2">
        <f t="shared" si="2"/>
        <v>0.40369841966637399</v>
      </c>
      <c r="O6" s="2">
        <f t="shared" si="2"/>
        <v>0</v>
      </c>
      <c r="P6" s="2">
        <f t="shared" si="2"/>
        <v>0.3397185972987114</v>
      </c>
      <c r="Q6" s="2">
        <f t="shared" si="2"/>
        <v>0.40369841966637399</v>
      </c>
      <c r="R6" s="2">
        <f t="shared" si="2"/>
        <v>0</v>
      </c>
      <c r="S6" s="2"/>
      <c r="T6" s="2">
        <f>ROUND(SUM(T2:T5)/4,0)</f>
        <v>11</v>
      </c>
      <c r="U6" s="2">
        <f>ROUND(SUM(U2:U5)/4,0)</f>
        <v>2</v>
      </c>
      <c r="V6" s="2">
        <f t="shared" ref="V6:AB6" si="3">ROUND(SUM(V2:V5)/4,0)</f>
        <v>10</v>
      </c>
      <c r="W6" s="2">
        <f t="shared" si="3"/>
        <v>5</v>
      </c>
      <c r="X6" s="2">
        <f t="shared" si="3"/>
        <v>1</v>
      </c>
      <c r="Y6" s="2">
        <f t="shared" si="3"/>
        <v>8</v>
      </c>
      <c r="Z6" s="2">
        <f t="shared" si="3"/>
        <v>11</v>
      </c>
      <c r="AA6" s="2">
        <f t="shared" si="3"/>
        <v>5</v>
      </c>
      <c r="AB6" s="2">
        <f t="shared" si="3"/>
        <v>16</v>
      </c>
      <c r="AC6" s="2">
        <f t="shared" ref="AC6:AE6" si="4">SUM(AC2:AC5)/4</f>
        <v>0.40002388915432385</v>
      </c>
      <c r="AD6" s="2">
        <f t="shared" si="4"/>
        <v>0.47233201581027667</v>
      </c>
      <c r="AE6" s="2">
        <f t="shared" si="4"/>
        <v>0.43262254901960784</v>
      </c>
      <c r="AF6" s="2">
        <f>AF5</f>
        <v>22</v>
      </c>
      <c r="AG6" s="2">
        <f t="shared" ref="AG6:AI6" si="5">SUM(AG2:AG5)/4</f>
        <v>0.48047263681592034</v>
      </c>
      <c r="AH6" s="2">
        <f t="shared" si="5"/>
        <v>31</v>
      </c>
      <c r="AI6" s="2">
        <f t="shared" si="5"/>
        <v>0.46412399860675724</v>
      </c>
      <c r="AJ6" s="2">
        <f>AJ5</f>
        <v>0.4838709677419355</v>
      </c>
      <c r="AK6" s="2">
        <f t="shared" ref="AK6" si="6">SUM(AK2:AK5)/4</f>
        <v>0.14114010989010989</v>
      </c>
      <c r="AL6" s="2">
        <f t="shared" ref="AL6:AM6" si="7">SUM(AL2:AL5)/4</f>
        <v>8.6904761904761874E-2</v>
      </c>
      <c r="AM6" s="2">
        <f t="shared" si="7"/>
        <v>0.10606060606060602</v>
      </c>
      <c r="AN6" s="2">
        <f>AN5</f>
        <v>14</v>
      </c>
      <c r="AO6" s="2">
        <f t="shared" ref="AO6:AR6" si="8">SUM(AO2:AO5)/4</f>
        <v>0.40369841966637399</v>
      </c>
      <c r="AP6" s="2">
        <f t="shared" si="8"/>
        <v>0.33509599921706368</v>
      </c>
      <c r="AQ6" s="2">
        <f t="shared" si="8"/>
        <v>0.35307892590501289</v>
      </c>
      <c r="AR6" s="2">
        <f t="shared" si="8"/>
        <v>0.3397185972987114</v>
      </c>
      <c r="AS6" s="2">
        <f>AS5</f>
        <v>67</v>
      </c>
      <c r="AT6" s="2">
        <f t="shared" ref="AT6:AV6" si="9">SUM(AT2:AT5)/4</f>
        <v>0.37454015636298776</v>
      </c>
      <c r="AU6" s="2">
        <f t="shared" si="9"/>
        <v>0.40369841966637399</v>
      </c>
      <c r="AV6" s="2">
        <f t="shared" si="9"/>
        <v>0.38556514571840722</v>
      </c>
      <c r="AW6" s="2">
        <f>AW5</f>
        <v>67</v>
      </c>
    </row>
    <row r="7" spans="1:49" x14ac:dyDescent="0.25">
      <c r="A7">
        <v>1</v>
      </c>
      <c r="B7" s="1" t="s">
        <v>35</v>
      </c>
      <c r="C7" s="1" t="s">
        <v>36</v>
      </c>
      <c r="D7" s="1" t="s">
        <v>145</v>
      </c>
      <c r="E7">
        <v>1.02231502532958E-2</v>
      </c>
      <c r="F7">
        <v>704</v>
      </c>
      <c r="G7">
        <v>528</v>
      </c>
      <c r="H7">
        <v>176</v>
      </c>
      <c r="I7">
        <v>0.50568181818181823</v>
      </c>
      <c r="J7">
        <v>0.3895413870246085</v>
      </c>
      <c r="K7">
        <v>0.50568181818181823</v>
      </c>
      <c r="L7">
        <v>0</v>
      </c>
      <c r="M7">
        <v>0.347090257412838</v>
      </c>
      <c r="N7">
        <v>0.50568181818181823</v>
      </c>
      <c r="O7">
        <v>0</v>
      </c>
      <c r="P7">
        <v>0.3047220774493502</v>
      </c>
      <c r="Q7">
        <v>0.50568181818181823</v>
      </c>
      <c r="R7">
        <v>0</v>
      </c>
      <c r="S7" s="1" t="s">
        <v>150</v>
      </c>
      <c r="T7" s="1">
        <v>81</v>
      </c>
      <c r="U7" s="1">
        <v>12</v>
      </c>
      <c r="V7" s="1">
        <v>0</v>
      </c>
      <c r="W7" s="1">
        <v>41</v>
      </c>
      <c r="X7" s="1">
        <v>7</v>
      </c>
      <c r="Y7" s="1">
        <v>2</v>
      </c>
      <c r="Z7" s="1">
        <v>27</v>
      </c>
      <c r="AA7" s="1">
        <v>5</v>
      </c>
      <c r="AB7" s="1">
        <v>1</v>
      </c>
      <c r="AC7">
        <v>0.5436241610738255</v>
      </c>
      <c r="AD7">
        <v>0.87096774193548387</v>
      </c>
      <c r="AE7">
        <v>0.66942148760330589</v>
      </c>
      <c r="AF7">
        <v>93</v>
      </c>
      <c r="AG7">
        <v>5.5555555555555497E-2</v>
      </c>
      <c r="AH7">
        <v>33</v>
      </c>
      <c r="AI7">
        <v>0.33333333333333331</v>
      </c>
      <c r="AJ7">
        <v>3.03030303030303E-2</v>
      </c>
      <c r="AK7">
        <v>0.29166666666666669</v>
      </c>
      <c r="AL7">
        <v>0.14000000000000001</v>
      </c>
      <c r="AM7">
        <v>0.1891891891891892</v>
      </c>
      <c r="AN7">
        <v>50</v>
      </c>
      <c r="AO7">
        <v>0.50568181818181823</v>
      </c>
      <c r="AP7">
        <v>0.3895413870246085</v>
      </c>
      <c r="AQ7">
        <v>0.347090257412838</v>
      </c>
      <c r="AR7">
        <v>0.3047220774493502</v>
      </c>
      <c r="AS7">
        <v>176</v>
      </c>
      <c r="AT7">
        <v>0.43261579723408577</v>
      </c>
      <c r="AU7">
        <v>0.50568181818181823</v>
      </c>
      <c r="AV7">
        <v>0.41789199511306951</v>
      </c>
      <c r="AW7">
        <v>176</v>
      </c>
    </row>
    <row r="8" spans="1:49" x14ac:dyDescent="0.25">
      <c r="A8">
        <v>2</v>
      </c>
      <c r="B8" s="1" t="s">
        <v>35</v>
      </c>
      <c r="C8" s="1" t="s">
        <v>36</v>
      </c>
      <c r="D8" s="1" t="s">
        <v>145</v>
      </c>
      <c r="E8">
        <v>1.00674629211425E-2</v>
      </c>
      <c r="F8">
        <v>704</v>
      </c>
      <c r="G8">
        <v>528</v>
      </c>
      <c r="H8">
        <v>176</v>
      </c>
      <c r="I8">
        <v>0.53977272727272729</v>
      </c>
      <c r="J8">
        <v>0.51598173515981738</v>
      </c>
      <c r="K8">
        <v>0.53977272727272729</v>
      </c>
      <c r="L8">
        <v>0</v>
      </c>
      <c r="M8">
        <v>0.39360703812316711</v>
      </c>
      <c r="N8">
        <v>0.53977272727272729</v>
      </c>
      <c r="O8">
        <v>0</v>
      </c>
      <c r="P8">
        <v>0.37322314607053642</v>
      </c>
      <c r="Q8">
        <v>0.53977272727272729</v>
      </c>
      <c r="R8">
        <v>0</v>
      </c>
      <c r="S8" s="1" t="s">
        <v>151</v>
      </c>
      <c r="T8" s="1">
        <v>80</v>
      </c>
      <c r="U8" s="1">
        <v>11</v>
      </c>
      <c r="V8" s="1">
        <v>2</v>
      </c>
      <c r="W8" s="1">
        <v>37</v>
      </c>
      <c r="X8" s="1">
        <v>13</v>
      </c>
      <c r="Y8" s="1">
        <v>0</v>
      </c>
      <c r="Z8" s="1">
        <v>29</v>
      </c>
      <c r="AA8" s="1">
        <v>2</v>
      </c>
      <c r="AB8" s="1">
        <v>2</v>
      </c>
      <c r="AC8">
        <v>0.54794520547945202</v>
      </c>
      <c r="AD8">
        <v>0.86021505376344087</v>
      </c>
      <c r="AE8">
        <v>0.66945606694560655</v>
      </c>
      <c r="AF8">
        <v>93</v>
      </c>
      <c r="AG8">
        <v>0.1081081081081081</v>
      </c>
      <c r="AH8">
        <v>33</v>
      </c>
      <c r="AI8">
        <v>0.5</v>
      </c>
      <c r="AJ8">
        <v>6.0606060606060601E-2</v>
      </c>
      <c r="AK8">
        <v>0.5</v>
      </c>
      <c r="AL8">
        <v>0.26</v>
      </c>
      <c r="AM8">
        <v>0.34210526315789469</v>
      </c>
      <c r="AN8">
        <v>50</v>
      </c>
      <c r="AO8">
        <v>0.53977272727272729</v>
      </c>
      <c r="AP8">
        <v>0.51598173515981738</v>
      </c>
      <c r="AQ8">
        <v>0.39360703812316711</v>
      </c>
      <c r="AR8">
        <v>0.37322314607053642</v>
      </c>
      <c r="AS8">
        <v>176</v>
      </c>
      <c r="AT8">
        <v>0.5253346824408468</v>
      </c>
      <c r="AU8">
        <v>0.53977272727272729</v>
      </c>
      <c r="AV8">
        <v>0.47120593722388471</v>
      </c>
      <c r="AW8">
        <v>176</v>
      </c>
    </row>
    <row r="9" spans="1:49" x14ac:dyDescent="0.25">
      <c r="A9">
        <v>3</v>
      </c>
      <c r="B9" s="1" t="s">
        <v>35</v>
      </c>
      <c r="C9" s="1" t="s">
        <v>36</v>
      </c>
      <c r="D9" s="1" t="s">
        <v>145</v>
      </c>
      <c r="E9">
        <v>9.7651481628416997E-3</v>
      </c>
      <c r="F9">
        <v>704</v>
      </c>
      <c r="G9">
        <v>528</v>
      </c>
      <c r="H9">
        <v>176</v>
      </c>
      <c r="I9">
        <v>0.52272727272727271</v>
      </c>
      <c r="J9">
        <v>0.50403124212648021</v>
      </c>
      <c r="K9">
        <v>0.52272727272727271</v>
      </c>
      <c r="L9">
        <v>0</v>
      </c>
      <c r="M9">
        <v>0.37767702601462189</v>
      </c>
      <c r="N9">
        <v>0.52272727272727271</v>
      </c>
      <c r="O9">
        <v>0</v>
      </c>
      <c r="P9">
        <v>0.34773195191605238</v>
      </c>
      <c r="Q9">
        <v>0.52272727272727271</v>
      </c>
      <c r="R9">
        <v>0</v>
      </c>
      <c r="S9" s="1" t="s">
        <v>152</v>
      </c>
      <c r="T9" s="1">
        <v>78</v>
      </c>
      <c r="U9" s="1">
        <v>13</v>
      </c>
      <c r="V9" s="1">
        <v>1</v>
      </c>
      <c r="W9" s="1">
        <v>38</v>
      </c>
      <c r="X9" s="1">
        <v>13</v>
      </c>
      <c r="Y9" s="1">
        <v>0</v>
      </c>
      <c r="Z9" s="1">
        <v>31</v>
      </c>
      <c r="AA9" s="1">
        <v>1</v>
      </c>
      <c r="AB9" s="1">
        <v>1</v>
      </c>
      <c r="AC9">
        <v>0.53061224489795922</v>
      </c>
      <c r="AD9">
        <v>0.84782608695652173</v>
      </c>
      <c r="AE9">
        <v>0.65271966527196668</v>
      </c>
      <c r="AF9">
        <v>92</v>
      </c>
      <c r="AG9">
        <v>5.7142857142857099E-2</v>
      </c>
      <c r="AH9">
        <v>33</v>
      </c>
      <c r="AI9">
        <v>0.5</v>
      </c>
      <c r="AJ9">
        <v>3.03030303030303E-2</v>
      </c>
      <c r="AK9">
        <v>0.4814814814814814</v>
      </c>
      <c r="AL9">
        <v>0.25490196078431371</v>
      </c>
      <c r="AM9">
        <v>0.33333333333333331</v>
      </c>
      <c r="AN9">
        <v>51</v>
      </c>
      <c r="AO9">
        <v>0.52272727272727271</v>
      </c>
      <c r="AP9">
        <v>0.50403124212648021</v>
      </c>
      <c r="AQ9">
        <v>0.37767702601462189</v>
      </c>
      <c r="AR9">
        <v>0.34773195191605238</v>
      </c>
      <c r="AS9">
        <v>176</v>
      </c>
      <c r="AT9">
        <v>0.51063569367140793</v>
      </c>
      <c r="AU9">
        <v>0.52272727272727271</v>
      </c>
      <c r="AV9">
        <v>0.44849956528826829</v>
      </c>
      <c r="AW9">
        <v>176</v>
      </c>
    </row>
    <row r="10" spans="1:49" x14ac:dyDescent="0.25">
      <c r="A10">
        <v>4</v>
      </c>
      <c r="B10" s="1" t="s">
        <v>35</v>
      </c>
      <c r="C10" s="1" t="s">
        <v>36</v>
      </c>
      <c r="D10" s="1" t="s">
        <v>145</v>
      </c>
      <c r="E10">
        <v>1.05886459350585E-2</v>
      </c>
      <c r="F10">
        <v>704</v>
      </c>
      <c r="G10">
        <v>528</v>
      </c>
      <c r="H10">
        <v>176</v>
      </c>
      <c r="I10">
        <v>0.50568181818181823</v>
      </c>
      <c r="J10">
        <v>0.28991905813097868</v>
      </c>
      <c r="K10">
        <v>0.50568181818181823</v>
      </c>
      <c r="L10">
        <v>0</v>
      </c>
      <c r="M10">
        <v>0.34576584256891157</v>
      </c>
      <c r="N10">
        <v>0.50568181818181823</v>
      </c>
      <c r="O10">
        <v>0</v>
      </c>
      <c r="P10">
        <v>0.29333333333333328</v>
      </c>
      <c r="Q10">
        <v>0.50568181818181823</v>
      </c>
      <c r="R10">
        <v>0</v>
      </c>
      <c r="S10" s="1" t="s">
        <v>153</v>
      </c>
      <c r="T10" s="1">
        <v>81</v>
      </c>
      <c r="U10" s="1">
        <v>10</v>
      </c>
      <c r="V10" s="1">
        <v>1</v>
      </c>
      <c r="W10" s="1">
        <v>43</v>
      </c>
      <c r="X10" s="1">
        <v>8</v>
      </c>
      <c r="Y10" s="1">
        <v>0</v>
      </c>
      <c r="Z10" s="1">
        <v>27</v>
      </c>
      <c r="AA10" s="1">
        <v>6</v>
      </c>
      <c r="AB10" s="1">
        <v>0</v>
      </c>
      <c r="AC10">
        <v>0.53642384105960261</v>
      </c>
      <c r="AD10">
        <v>0.88043478260869568</v>
      </c>
      <c r="AE10">
        <v>0.66666666666666663</v>
      </c>
      <c r="AF10">
        <v>92</v>
      </c>
      <c r="AG10">
        <v>0</v>
      </c>
      <c r="AH10">
        <v>33</v>
      </c>
      <c r="AI10">
        <v>0</v>
      </c>
      <c r="AJ10">
        <v>0</v>
      </c>
      <c r="AK10">
        <v>0.33333333333333331</v>
      </c>
      <c r="AL10">
        <v>0.15686274509803921</v>
      </c>
      <c r="AM10">
        <v>0.21333333333333329</v>
      </c>
      <c r="AN10">
        <v>51</v>
      </c>
      <c r="AO10">
        <v>0.50568181818181823</v>
      </c>
      <c r="AP10">
        <v>0.28991905813097868</v>
      </c>
      <c r="AQ10">
        <v>0.34576584256891157</v>
      </c>
      <c r="AR10">
        <v>0.29333333333333328</v>
      </c>
      <c r="AS10">
        <v>176</v>
      </c>
      <c r="AT10">
        <v>0.37699428055388312</v>
      </c>
      <c r="AU10">
        <v>0.50568181818181823</v>
      </c>
      <c r="AV10">
        <v>0.41030303030303023</v>
      </c>
      <c r="AW10">
        <v>176</v>
      </c>
    </row>
    <row r="11" spans="1:49" x14ac:dyDescent="0.25">
      <c r="A11" s="2" t="s">
        <v>228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4.0644407272338499E-2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0.51846590909090906</v>
      </c>
      <c r="J11" s="2">
        <f t="shared" ref="J11:L11" si="11">SUM(J7:J10)/4</f>
        <v>0.4248683556104712</v>
      </c>
      <c r="K11" s="2">
        <f t="shared" si="11"/>
        <v>0.51846590909090906</v>
      </c>
      <c r="L11" s="2">
        <f t="shared" si="11"/>
        <v>0</v>
      </c>
      <c r="M11" s="2">
        <f t="shared" ref="M11:R11" si="12">SUM(M7:M10)/4</f>
        <v>0.36603504102988466</v>
      </c>
      <c r="N11" s="2">
        <f t="shared" si="12"/>
        <v>0.51846590909090906</v>
      </c>
      <c r="O11" s="2">
        <f t="shared" si="12"/>
        <v>0</v>
      </c>
      <c r="P11" s="2">
        <f t="shared" si="12"/>
        <v>0.32975262719231807</v>
      </c>
      <c r="Q11" s="2">
        <f t="shared" si="12"/>
        <v>0.51846590909090906</v>
      </c>
      <c r="R11" s="2">
        <f t="shared" si="12"/>
        <v>0</v>
      </c>
      <c r="S11" s="2"/>
      <c r="T11" s="2">
        <f>ROUND(SUM(T7:T10)/4,0)</f>
        <v>80</v>
      </c>
      <c r="U11" s="2">
        <f>ROUND(SUM(U7:U10)/4,0)</f>
        <v>12</v>
      </c>
      <c r="V11" s="2">
        <f t="shared" ref="V11:AB11" si="13">ROUND(SUM(V7:V10)/4,0)</f>
        <v>1</v>
      </c>
      <c r="W11" s="2">
        <f t="shared" si="13"/>
        <v>40</v>
      </c>
      <c r="X11" s="2">
        <f t="shared" si="13"/>
        <v>10</v>
      </c>
      <c r="Y11" s="2">
        <f t="shared" si="13"/>
        <v>1</v>
      </c>
      <c r="Z11" s="2">
        <f t="shared" si="13"/>
        <v>29</v>
      </c>
      <c r="AA11" s="2">
        <f t="shared" si="13"/>
        <v>4</v>
      </c>
      <c r="AB11" s="2">
        <f t="shared" si="13"/>
        <v>1</v>
      </c>
      <c r="AC11" s="2">
        <f t="shared" ref="AC11:AE11" si="14">SUM(AC7:AC10)/4</f>
        <v>0.53965136312770978</v>
      </c>
      <c r="AD11" s="2">
        <f t="shared" si="14"/>
        <v>0.86486091631603557</v>
      </c>
      <c r="AE11" s="2">
        <f t="shared" si="14"/>
        <v>0.66456597162188646</v>
      </c>
      <c r="AF11" s="2">
        <f>AF10</f>
        <v>92</v>
      </c>
      <c r="AG11" s="2">
        <f t="shared" ref="AG11:AI11" si="15">SUM(AG7:AG10)/4</f>
        <v>5.5201630201630172E-2</v>
      </c>
      <c r="AH11" s="2">
        <f t="shared" si="15"/>
        <v>33</v>
      </c>
      <c r="AI11" s="2">
        <f t="shared" si="15"/>
        <v>0.33333333333333331</v>
      </c>
      <c r="AJ11" s="2">
        <f>AJ10</f>
        <v>0</v>
      </c>
      <c r="AK11" s="2">
        <f t="shared" ref="AK11" si="16">SUM(AK7:AK10)/4</f>
        <v>0.40162037037037035</v>
      </c>
      <c r="AL11" s="2">
        <f t="shared" ref="AL11:AM11" si="17">SUM(AL7:AL10)/4</f>
        <v>0.20294117647058824</v>
      </c>
      <c r="AM11" s="2">
        <f t="shared" si="17"/>
        <v>0.26949027975343764</v>
      </c>
      <c r="AN11" s="2">
        <f>AN10</f>
        <v>51</v>
      </c>
      <c r="AO11" s="2">
        <f t="shared" ref="AO11:AR11" si="18">SUM(AO7:AO10)/4</f>
        <v>0.51846590909090906</v>
      </c>
      <c r="AP11" s="2">
        <f t="shared" si="18"/>
        <v>0.4248683556104712</v>
      </c>
      <c r="AQ11" s="2">
        <f t="shared" si="18"/>
        <v>0.36603504102988466</v>
      </c>
      <c r="AR11" s="2">
        <f t="shared" si="18"/>
        <v>0.32975262719231807</v>
      </c>
      <c r="AS11" s="2">
        <f>AS10</f>
        <v>176</v>
      </c>
      <c r="AT11" s="2">
        <f t="shared" ref="AT11:AV11" si="19">SUM(AT7:AT10)/4</f>
        <v>0.46139511347505591</v>
      </c>
      <c r="AU11" s="2">
        <f t="shared" si="19"/>
        <v>0.51846590909090906</v>
      </c>
      <c r="AV11" s="2">
        <f t="shared" si="19"/>
        <v>0.43697513198206317</v>
      </c>
      <c r="AW11" s="2">
        <f>AW10</f>
        <v>176</v>
      </c>
    </row>
    <row r="12" spans="1:49" x14ac:dyDescent="0.25">
      <c r="A12">
        <v>1</v>
      </c>
      <c r="B12" s="1" t="s">
        <v>47</v>
      </c>
      <c r="C12" s="1" t="s">
        <v>48</v>
      </c>
      <c r="D12" s="1" t="s">
        <v>145</v>
      </c>
      <c r="E12">
        <v>4.5230388641356997E-3</v>
      </c>
      <c r="F12">
        <v>270</v>
      </c>
      <c r="G12">
        <v>202</v>
      </c>
      <c r="H12">
        <v>68</v>
      </c>
      <c r="I12">
        <v>0.51470588235294112</v>
      </c>
      <c r="J12">
        <v>0.54166666666666663</v>
      </c>
      <c r="K12">
        <v>0.51470588235294112</v>
      </c>
      <c r="L12">
        <v>0</v>
      </c>
      <c r="M12">
        <v>0.48872785829307558</v>
      </c>
      <c r="N12">
        <v>0.51470588235294112</v>
      </c>
      <c r="O12">
        <v>0</v>
      </c>
      <c r="P12">
        <v>0.48889408463876549</v>
      </c>
      <c r="Q12">
        <v>0.51470588235294112</v>
      </c>
      <c r="R12">
        <v>0</v>
      </c>
      <c r="S12" s="1" t="s">
        <v>154</v>
      </c>
      <c r="T12" s="1">
        <v>18</v>
      </c>
      <c r="U12" s="1">
        <v>2</v>
      </c>
      <c r="V12" s="1">
        <v>7</v>
      </c>
      <c r="W12" s="1">
        <v>8</v>
      </c>
      <c r="X12" s="1">
        <v>5</v>
      </c>
      <c r="Y12" s="1">
        <v>5</v>
      </c>
      <c r="Z12" s="1">
        <v>10</v>
      </c>
      <c r="AA12" s="1">
        <v>1</v>
      </c>
      <c r="AB12" s="1">
        <v>12</v>
      </c>
      <c r="AC12">
        <v>0.5</v>
      </c>
      <c r="AD12">
        <v>0.66666666666666663</v>
      </c>
      <c r="AE12">
        <v>0.57142857142857151</v>
      </c>
      <c r="AF12">
        <v>27</v>
      </c>
      <c r="AG12">
        <v>0.51063829787234039</v>
      </c>
      <c r="AH12">
        <v>23</v>
      </c>
      <c r="AI12">
        <v>0.5</v>
      </c>
      <c r="AJ12">
        <v>0.52173913043478259</v>
      </c>
      <c r="AK12">
        <v>0.625</v>
      </c>
      <c r="AL12">
        <v>0.27777777777777779</v>
      </c>
      <c r="AM12">
        <v>0.38461538461538458</v>
      </c>
      <c r="AN12">
        <v>18</v>
      </c>
      <c r="AO12">
        <v>0.51470588235294112</v>
      </c>
      <c r="AP12">
        <v>0.54166666666666663</v>
      </c>
      <c r="AQ12">
        <v>0.48872785829307558</v>
      </c>
      <c r="AR12">
        <v>0.48889408463876549</v>
      </c>
      <c r="AS12">
        <v>68</v>
      </c>
      <c r="AT12">
        <v>0.53308823529411764</v>
      </c>
      <c r="AU12">
        <v>0.51470588235294112</v>
      </c>
      <c r="AV12">
        <v>0.50141660592223802</v>
      </c>
      <c r="AW12">
        <v>68</v>
      </c>
    </row>
    <row r="13" spans="1:49" x14ac:dyDescent="0.25">
      <c r="A13">
        <v>2</v>
      </c>
      <c r="B13" s="1" t="s">
        <v>47</v>
      </c>
      <c r="C13" s="1" t="s">
        <v>48</v>
      </c>
      <c r="D13" s="1" t="s">
        <v>145</v>
      </c>
      <c r="E13">
        <v>4.5168399810790998E-3</v>
      </c>
      <c r="F13">
        <v>270</v>
      </c>
      <c r="G13">
        <v>202</v>
      </c>
      <c r="H13">
        <v>68</v>
      </c>
      <c r="I13">
        <v>0.54411764705882348</v>
      </c>
      <c r="J13">
        <v>0.52812476341888115</v>
      </c>
      <c r="K13">
        <v>0.54411764705882348</v>
      </c>
      <c r="L13">
        <v>0</v>
      </c>
      <c r="M13">
        <v>0.53303495311167948</v>
      </c>
      <c r="N13">
        <v>0.54411764705882348</v>
      </c>
      <c r="O13">
        <v>0</v>
      </c>
      <c r="P13">
        <v>0.5195711548652725</v>
      </c>
      <c r="Q13">
        <v>0.54411764705882348</v>
      </c>
      <c r="R13">
        <v>0</v>
      </c>
      <c r="S13" s="1" t="s">
        <v>155</v>
      </c>
      <c r="T13" s="1">
        <v>21</v>
      </c>
      <c r="U13" s="1">
        <v>3</v>
      </c>
      <c r="V13" s="1">
        <v>4</v>
      </c>
      <c r="W13" s="1">
        <v>3</v>
      </c>
      <c r="X13" s="1">
        <v>10</v>
      </c>
      <c r="Y13" s="1">
        <v>4</v>
      </c>
      <c r="Z13" s="1">
        <v>13</v>
      </c>
      <c r="AA13" s="1">
        <v>4</v>
      </c>
      <c r="AB13" s="1">
        <v>6</v>
      </c>
      <c r="AC13">
        <v>0.56756756756756754</v>
      </c>
      <c r="AD13">
        <v>0.75</v>
      </c>
      <c r="AE13">
        <v>0.64615384615384619</v>
      </c>
      <c r="AF13">
        <v>28</v>
      </c>
      <c r="AG13">
        <v>0.32432432432432429</v>
      </c>
      <c r="AH13">
        <v>23</v>
      </c>
      <c r="AI13">
        <v>0.42857142857142849</v>
      </c>
      <c r="AJ13">
        <v>0.2608695652173913</v>
      </c>
      <c r="AK13">
        <v>0.58823529411764708</v>
      </c>
      <c r="AL13">
        <v>0.58823529411764708</v>
      </c>
      <c r="AM13">
        <v>0.58823529411764708</v>
      </c>
      <c r="AN13">
        <v>17</v>
      </c>
      <c r="AO13">
        <v>0.54411764705882348</v>
      </c>
      <c r="AP13">
        <v>0.52812476341888115</v>
      </c>
      <c r="AQ13">
        <v>0.53303495311167948</v>
      </c>
      <c r="AR13">
        <v>0.5195711548652725</v>
      </c>
      <c r="AS13">
        <v>68</v>
      </c>
      <c r="AT13">
        <v>0.52572109925051103</v>
      </c>
      <c r="AU13">
        <v>0.54411764705882348</v>
      </c>
      <c r="AV13">
        <v>0.52282010517304633</v>
      </c>
      <c r="AW13">
        <v>68</v>
      </c>
    </row>
    <row r="14" spans="1:49" x14ac:dyDescent="0.25">
      <c r="A14">
        <v>3</v>
      </c>
      <c r="B14" s="1" t="s">
        <v>47</v>
      </c>
      <c r="C14" s="1" t="s">
        <v>48</v>
      </c>
      <c r="D14" s="1" t="s">
        <v>145</v>
      </c>
      <c r="E14">
        <v>4.624605178833E-3</v>
      </c>
      <c r="F14">
        <v>270</v>
      </c>
      <c r="G14">
        <v>203</v>
      </c>
      <c r="H14">
        <v>67</v>
      </c>
      <c r="I14">
        <v>0.46268656716417911</v>
      </c>
      <c r="J14">
        <v>0.43783783783783781</v>
      </c>
      <c r="K14">
        <v>0.46268656716417911</v>
      </c>
      <c r="L14">
        <v>0</v>
      </c>
      <c r="M14">
        <v>0.42583396995161699</v>
      </c>
      <c r="N14">
        <v>0.46268656716417911</v>
      </c>
      <c r="O14">
        <v>0</v>
      </c>
      <c r="P14">
        <v>0.42234927234927239</v>
      </c>
      <c r="Q14">
        <v>0.46268656716417911</v>
      </c>
      <c r="R14">
        <v>0</v>
      </c>
      <c r="S14" s="1" t="s">
        <v>156</v>
      </c>
      <c r="T14" s="1">
        <v>19</v>
      </c>
      <c r="U14" s="1">
        <v>5</v>
      </c>
      <c r="V14" s="1">
        <v>4</v>
      </c>
      <c r="W14" s="1">
        <v>10</v>
      </c>
      <c r="X14" s="1">
        <v>4</v>
      </c>
      <c r="Y14" s="1">
        <v>3</v>
      </c>
      <c r="Z14" s="1">
        <v>8</v>
      </c>
      <c r="AA14" s="1">
        <v>6</v>
      </c>
      <c r="AB14" s="1">
        <v>8</v>
      </c>
      <c r="AC14">
        <v>0.51351351351351349</v>
      </c>
      <c r="AD14">
        <v>0.6785714285714286</v>
      </c>
      <c r="AE14">
        <v>0.58461538461538476</v>
      </c>
      <c r="AF14">
        <v>28</v>
      </c>
      <c r="AG14">
        <v>0.4324324324324324</v>
      </c>
      <c r="AH14">
        <v>22</v>
      </c>
      <c r="AI14">
        <v>0.53333333333333333</v>
      </c>
      <c r="AJ14">
        <v>0.36363636363636359</v>
      </c>
      <c r="AK14">
        <v>0.26666666666666661</v>
      </c>
      <c r="AL14">
        <v>0.23529411764705879</v>
      </c>
      <c r="AM14">
        <v>0.25</v>
      </c>
      <c r="AN14">
        <v>17</v>
      </c>
      <c r="AO14">
        <v>0.46268656716417911</v>
      </c>
      <c r="AP14">
        <v>0.43783783783783781</v>
      </c>
      <c r="AQ14">
        <v>0.42583396995161699</v>
      </c>
      <c r="AR14">
        <v>0.42234927234927239</v>
      </c>
      <c r="AS14">
        <v>67</v>
      </c>
      <c r="AT14">
        <v>0.4573887320155976</v>
      </c>
      <c r="AU14">
        <v>0.46268656716417911</v>
      </c>
      <c r="AV14">
        <v>0.44974245198125801</v>
      </c>
      <c r="AW14">
        <v>67</v>
      </c>
    </row>
    <row r="15" spans="1:49" x14ac:dyDescent="0.25">
      <c r="A15">
        <v>4</v>
      </c>
      <c r="B15" s="1" t="s">
        <v>47</v>
      </c>
      <c r="C15" s="1" t="s">
        <v>48</v>
      </c>
      <c r="D15" s="1" t="s">
        <v>145</v>
      </c>
      <c r="E15">
        <v>4.4341087341308004E-3</v>
      </c>
      <c r="F15">
        <v>270</v>
      </c>
      <c r="G15">
        <v>203</v>
      </c>
      <c r="H15">
        <v>67</v>
      </c>
      <c r="I15">
        <v>0.46268656716417911</v>
      </c>
      <c r="J15">
        <v>0.44023870417732308</v>
      </c>
      <c r="K15">
        <v>0.46268656716417911</v>
      </c>
      <c r="L15">
        <v>0</v>
      </c>
      <c r="M15">
        <v>0.43108837737993738</v>
      </c>
      <c r="N15">
        <v>0.46268656716417911</v>
      </c>
      <c r="O15">
        <v>0</v>
      </c>
      <c r="P15">
        <v>0.42592152618287088</v>
      </c>
      <c r="Q15">
        <v>0.46268656716417911</v>
      </c>
      <c r="R15">
        <v>0</v>
      </c>
      <c r="S15" s="1" t="s">
        <v>157</v>
      </c>
      <c r="T15" s="1">
        <v>18</v>
      </c>
      <c r="U15" s="1">
        <v>1</v>
      </c>
      <c r="V15" s="1">
        <v>8</v>
      </c>
      <c r="W15" s="1">
        <v>7</v>
      </c>
      <c r="X15" s="1">
        <v>4</v>
      </c>
      <c r="Y15" s="1">
        <v>6</v>
      </c>
      <c r="Z15" s="1">
        <v>9</v>
      </c>
      <c r="AA15" s="1">
        <v>5</v>
      </c>
      <c r="AB15" s="1">
        <v>9</v>
      </c>
      <c r="AC15">
        <v>0.52941176470588236</v>
      </c>
      <c r="AD15">
        <v>0.66666666666666663</v>
      </c>
      <c r="AE15">
        <v>0.5901639344262295</v>
      </c>
      <c r="AF15">
        <v>27</v>
      </c>
      <c r="AG15">
        <v>0.39130434782608697</v>
      </c>
      <c r="AH15">
        <v>23</v>
      </c>
      <c r="AI15">
        <v>0.39130434782608697</v>
      </c>
      <c r="AJ15">
        <v>0.39130434782608697</v>
      </c>
      <c r="AK15">
        <v>0.4</v>
      </c>
      <c r="AL15">
        <v>0.23529411764705879</v>
      </c>
      <c r="AM15">
        <v>0.29629629629629628</v>
      </c>
      <c r="AN15">
        <v>17</v>
      </c>
      <c r="AO15">
        <v>0.46268656716417911</v>
      </c>
      <c r="AP15">
        <v>0.44023870417732308</v>
      </c>
      <c r="AQ15">
        <v>0.43108837737993738</v>
      </c>
      <c r="AR15">
        <v>0.42592152618287088</v>
      </c>
      <c r="AS15">
        <v>67</v>
      </c>
      <c r="AT15">
        <v>0.44916593503072871</v>
      </c>
      <c r="AU15">
        <v>0.46268656716417911</v>
      </c>
      <c r="AV15">
        <v>0.4473352726350035</v>
      </c>
      <c r="AW15">
        <v>67</v>
      </c>
    </row>
    <row r="16" spans="1:49" x14ac:dyDescent="0.25">
      <c r="A16" s="2" t="s">
        <v>228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1.80985927581786E-2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0.49604916593503068</v>
      </c>
      <c r="J16" s="2">
        <f t="shared" ref="J16:L16" si="21">SUM(J12:J15)/4</f>
        <v>0.48696699302517715</v>
      </c>
      <c r="K16" s="2">
        <f t="shared" si="21"/>
        <v>0.49604916593503068</v>
      </c>
      <c r="L16" s="2">
        <f t="shared" si="21"/>
        <v>0</v>
      </c>
      <c r="M16" s="2">
        <f t="shared" ref="M16:R16" si="22">SUM(M12:M15)/4</f>
        <v>0.46967128968407734</v>
      </c>
      <c r="N16" s="2">
        <f t="shared" si="22"/>
        <v>0.49604916593503068</v>
      </c>
      <c r="O16" s="2">
        <f t="shared" si="22"/>
        <v>0</v>
      </c>
      <c r="P16" s="2">
        <f t="shared" si="22"/>
        <v>0.46418400950904531</v>
      </c>
      <c r="Q16" s="2">
        <f t="shared" si="22"/>
        <v>0.49604916593503068</v>
      </c>
      <c r="R16" s="2">
        <f t="shared" si="22"/>
        <v>0</v>
      </c>
      <c r="S16" s="2"/>
      <c r="T16" s="2">
        <f>ROUND(SUM(T12:T15)/4,0)</f>
        <v>19</v>
      </c>
      <c r="U16" s="2">
        <f>ROUND(SUM(U12:U15)/4,0)</f>
        <v>3</v>
      </c>
      <c r="V16" s="2">
        <f t="shared" ref="V16:AB16" si="23">ROUND(SUM(V12:V15)/4,0)</f>
        <v>6</v>
      </c>
      <c r="W16" s="2">
        <f t="shared" si="23"/>
        <v>7</v>
      </c>
      <c r="X16" s="2">
        <f t="shared" si="23"/>
        <v>6</v>
      </c>
      <c r="Y16" s="2">
        <f t="shared" si="23"/>
        <v>5</v>
      </c>
      <c r="Z16" s="2">
        <f t="shared" si="23"/>
        <v>10</v>
      </c>
      <c r="AA16" s="2">
        <f t="shared" si="23"/>
        <v>4</v>
      </c>
      <c r="AB16" s="2">
        <f t="shared" si="23"/>
        <v>9</v>
      </c>
      <c r="AC16" s="2">
        <f t="shared" ref="AC16:AE16" si="24">SUM(AC12:AC15)/4</f>
        <v>0.52762321144674085</v>
      </c>
      <c r="AD16" s="2">
        <f t="shared" si="24"/>
        <v>0.69047619047619035</v>
      </c>
      <c r="AE16" s="2">
        <f t="shared" si="24"/>
        <v>0.59809043415600804</v>
      </c>
      <c r="AF16" s="2">
        <f>AF15</f>
        <v>27</v>
      </c>
      <c r="AG16" s="2">
        <f t="shared" ref="AG16:AI16" si="25">SUM(AG12:AG15)/4</f>
        <v>0.414674850613796</v>
      </c>
      <c r="AH16" s="2">
        <f t="shared" si="25"/>
        <v>22.75</v>
      </c>
      <c r="AI16" s="2">
        <f t="shared" si="25"/>
        <v>0.46330227743271218</v>
      </c>
      <c r="AJ16" s="2">
        <f>AJ15</f>
        <v>0.39130434782608697</v>
      </c>
      <c r="AK16" s="2">
        <f t="shared" ref="AK16" si="26">SUM(AK12:AK15)/4</f>
        <v>0.46997549019607843</v>
      </c>
      <c r="AL16" s="2">
        <f t="shared" ref="AL16:AM16" si="27">SUM(AL12:AL15)/4</f>
        <v>0.33415032679738566</v>
      </c>
      <c r="AM16" s="2">
        <f t="shared" si="27"/>
        <v>0.37978674375733201</v>
      </c>
      <c r="AN16" s="2">
        <f>AN15</f>
        <v>17</v>
      </c>
      <c r="AO16" s="2">
        <f t="shared" ref="AO16:AR16" si="28">SUM(AO12:AO15)/4</f>
        <v>0.49604916593503068</v>
      </c>
      <c r="AP16" s="2">
        <f t="shared" si="28"/>
        <v>0.48696699302517715</v>
      </c>
      <c r="AQ16" s="2">
        <f t="shared" si="28"/>
        <v>0.46967128968407734</v>
      </c>
      <c r="AR16" s="2">
        <f t="shared" si="28"/>
        <v>0.46418400950904531</v>
      </c>
      <c r="AS16" s="2">
        <f>AS15</f>
        <v>67</v>
      </c>
      <c r="AT16" s="2">
        <f t="shared" ref="AT16:AV16" si="29">SUM(AT12:AT15)/4</f>
        <v>0.4913410003977387</v>
      </c>
      <c r="AU16" s="2">
        <f t="shared" si="29"/>
        <v>0.49604916593503068</v>
      </c>
      <c r="AV16" s="2">
        <f t="shared" si="29"/>
        <v>0.48032860892788648</v>
      </c>
      <c r="AW16" s="2">
        <f>AW15</f>
        <v>67</v>
      </c>
    </row>
    <row r="17" spans="1:49" x14ac:dyDescent="0.25">
      <c r="A17">
        <v>1</v>
      </c>
      <c r="B17" s="1" t="s">
        <v>53</v>
      </c>
      <c r="C17" s="1" t="s">
        <v>54</v>
      </c>
      <c r="D17" s="1" t="s">
        <v>145</v>
      </c>
      <c r="E17">
        <v>0.74497008323669434</v>
      </c>
      <c r="F17">
        <v>26680</v>
      </c>
      <c r="G17">
        <v>20010</v>
      </c>
      <c r="H17">
        <v>6670</v>
      </c>
      <c r="I17">
        <v>0.74887556221889051</v>
      </c>
      <c r="J17">
        <v>0.71140095498772082</v>
      </c>
      <c r="K17">
        <v>0.74887556221889051</v>
      </c>
      <c r="L17">
        <v>0</v>
      </c>
      <c r="M17">
        <v>0.51207008390465714</v>
      </c>
      <c r="N17">
        <v>0.74887556221889051</v>
      </c>
      <c r="O17">
        <v>0</v>
      </c>
      <c r="P17">
        <v>0.53888126534750369</v>
      </c>
      <c r="Q17">
        <v>0.74887556221889051</v>
      </c>
      <c r="R17">
        <v>0</v>
      </c>
      <c r="S17" s="1" t="s">
        <v>158</v>
      </c>
      <c r="T17" s="1">
        <v>892</v>
      </c>
      <c r="U17" s="1">
        <v>1</v>
      </c>
      <c r="V17" s="1">
        <v>828</v>
      </c>
      <c r="W17" s="1">
        <v>75</v>
      </c>
      <c r="X17" s="1">
        <v>50</v>
      </c>
      <c r="Y17" s="1">
        <v>260</v>
      </c>
      <c r="Z17" s="1">
        <v>494</v>
      </c>
      <c r="AA17" s="1">
        <v>17</v>
      </c>
      <c r="AB17" s="1">
        <v>4053</v>
      </c>
      <c r="AC17">
        <v>0.61054072553045857</v>
      </c>
      <c r="AD17">
        <v>0.51830331202789071</v>
      </c>
      <c r="AE17">
        <v>0.5606536769327467</v>
      </c>
      <c r="AF17">
        <v>1721</v>
      </c>
      <c r="AG17">
        <v>0.83523956723338477</v>
      </c>
      <c r="AH17">
        <v>4564</v>
      </c>
      <c r="AI17">
        <v>0.7883680217856448</v>
      </c>
      <c r="AJ17">
        <v>0.8880368098159509</v>
      </c>
      <c r="AK17">
        <v>0.73529411764705888</v>
      </c>
      <c r="AL17">
        <v>0.1298701298701298</v>
      </c>
      <c r="AM17">
        <v>0.2207505518763796</v>
      </c>
      <c r="AN17">
        <v>385</v>
      </c>
      <c r="AO17">
        <v>0.74887556221889051</v>
      </c>
      <c r="AP17">
        <v>0.71140095498772082</v>
      </c>
      <c r="AQ17">
        <v>0.51207008390465714</v>
      </c>
      <c r="AR17">
        <v>0.53888126534750369</v>
      </c>
      <c r="AS17">
        <v>6670</v>
      </c>
      <c r="AT17">
        <v>0.73942136062394603</v>
      </c>
      <c r="AU17">
        <v>0.74887556221889051</v>
      </c>
      <c r="AV17">
        <v>0.72892163798003473</v>
      </c>
      <c r="AW17">
        <v>6670</v>
      </c>
    </row>
    <row r="18" spans="1:49" x14ac:dyDescent="0.25">
      <c r="A18">
        <v>2</v>
      </c>
      <c r="B18" s="1" t="s">
        <v>53</v>
      </c>
      <c r="C18" s="1" t="s">
        <v>54</v>
      </c>
      <c r="D18" s="1" t="s">
        <v>145</v>
      </c>
      <c r="E18">
        <v>0.76839780807495117</v>
      </c>
      <c r="F18">
        <v>26680</v>
      </c>
      <c r="G18">
        <v>20010</v>
      </c>
      <c r="H18">
        <v>6670</v>
      </c>
      <c r="I18">
        <v>0.74632683658170917</v>
      </c>
      <c r="J18">
        <v>0.70168527949778747</v>
      </c>
      <c r="K18">
        <v>0.74632683658170917</v>
      </c>
      <c r="L18">
        <v>0</v>
      </c>
      <c r="M18">
        <v>0.51963485591253811</v>
      </c>
      <c r="N18">
        <v>0.74632683658170917</v>
      </c>
      <c r="O18">
        <v>0</v>
      </c>
      <c r="P18">
        <v>0.54927935953366147</v>
      </c>
      <c r="Q18">
        <v>0.74632683658170917</v>
      </c>
      <c r="R18">
        <v>0</v>
      </c>
      <c r="S18" s="1" t="s">
        <v>159</v>
      </c>
      <c r="T18" s="1">
        <v>899</v>
      </c>
      <c r="U18" s="1">
        <v>3</v>
      </c>
      <c r="V18" s="1">
        <v>820</v>
      </c>
      <c r="W18" s="1">
        <v>72</v>
      </c>
      <c r="X18" s="1">
        <v>60</v>
      </c>
      <c r="Y18" s="1">
        <v>252</v>
      </c>
      <c r="Z18" s="1">
        <v>524</v>
      </c>
      <c r="AA18" s="1">
        <v>21</v>
      </c>
      <c r="AB18" s="1">
        <v>4019</v>
      </c>
      <c r="AC18">
        <v>0.60133779264214049</v>
      </c>
      <c r="AD18">
        <v>0.52206736353077821</v>
      </c>
      <c r="AE18">
        <v>0.55890581286913277</v>
      </c>
      <c r="AF18">
        <v>1722</v>
      </c>
      <c r="AG18">
        <v>0.83252200932159504</v>
      </c>
      <c r="AH18">
        <v>4564</v>
      </c>
      <c r="AI18">
        <v>0.78943233156550774</v>
      </c>
      <c r="AJ18">
        <v>0.88058720420683612</v>
      </c>
      <c r="AK18">
        <v>0.7142857142857143</v>
      </c>
      <c r="AL18">
        <v>0.15625</v>
      </c>
      <c r="AM18">
        <v>0.25641025641025639</v>
      </c>
      <c r="AN18">
        <v>384</v>
      </c>
      <c r="AO18">
        <v>0.74632683658170917</v>
      </c>
      <c r="AP18">
        <v>0.70168527949778747</v>
      </c>
      <c r="AQ18">
        <v>0.51963485591253811</v>
      </c>
      <c r="AR18">
        <v>0.54927935953366147</v>
      </c>
      <c r="AS18">
        <v>6670</v>
      </c>
      <c r="AT18">
        <v>0.73654551041686012</v>
      </c>
      <c r="AU18">
        <v>0.74632683658170917</v>
      </c>
      <c r="AV18">
        <v>0.72871481240868741</v>
      </c>
      <c r="AW18">
        <v>6670</v>
      </c>
    </row>
    <row r="19" spans="1:49" x14ac:dyDescent="0.25">
      <c r="A19">
        <v>3</v>
      </c>
      <c r="B19" s="1" t="s">
        <v>53</v>
      </c>
      <c r="C19" s="1" t="s">
        <v>54</v>
      </c>
      <c r="D19" s="1" t="s">
        <v>145</v>
      </c>
      <c r="E19">
        <v>0.74176645278930664</v>
      </c>
      <c r="F19">
        <v>26680</v>
      </c>
      <c r="G19">
        <v>20010</v>
      </c>
      <c r="H19">
        <v>6670</v>
      </c>
      <c r="I19">
        <v>0.74587706146926536</v>
      </c>
      <c r="J19">
        <v>0.7113591990722391</v>
      </c>
      <c r="K19">
        <v>0.74587706146926536</v>
      </c>
      <c r="L19">
        <v>0</v>
      </c>
      <c r="M19">
        <v>0.51120407902424769</v>
      </c>
      <c r="N19">
        <v>0.74587706146926536</v>
      </c>
      <c r="O19">
        <v>0</v>
      </c>
      <c r="P19">
        <v>0.53278266934869722</v>
      </c>
      <c r="Q19">
        <v>0.74587706146926536</v>
      </c>
      <c r="R19">
        <v>0</v>
      </c>
      <c r="S19" s="1" t="s">
        <v>160</v>
      </c>
      <c r="T19" s="1">
        <v>943</v>
      </c>
      <c r="U19" s="1">
        <v>0</v>
      </c>
      <c r="V19" s="1">
        <v>779</v>
      </c>
      <c r="W19" s="1">
        <v>63</v>
      </c>
      <c r="X19" s="1">
        <v>43</v>
      </c>
      <c r="Y19" s="1">
        <v>278</v>
      </c>
      <c r="Z19" s="1">
        <v>560</v>
      </c>
      <c r="AA19" s="1">
        <v>15</v>
      </c>
      <c r="AB19" s="1">
        <v>3989</v>
      </c>
      <c r="AC19">
        <v>0.60217113665389532</v>
      </c>
      <c r="AD19">
        <v>0.54761904761904767</v>
      </c>
      <c r="AE19">
        <v>0.57360097323600978</v>
      </c>
      <c r="AF19">
        <v>1722</v>
      </c>
      <c r="AG19">
        <v>0.83017689906347547</v>
      </c>
      <c r="AH19">
        <v>4564</v>
      </c>
      <c r="AI19">
        <v>0.79052715021799447</v>
      </c>
      <c r="AJ19">
        <v>0.87401402278702889</v>
      </c>
      <c r="AK19">
        <v>0.74137931034482762</v>
      </c>
      <c r="AL19">
        <v>0.1119791666666666</v>
      </c>
      <c r="AM19">
        <v>0.19457013574660631</v>
      </c>
      <c r="AN19">
        <v>384</v>
      </c>
      <c r="AO19">
        <v>0.74587706146926536</v>
      </c>
      <c r="AP19">
        <v>0.7113591990722391</v>
      </c>
      <c r="AQ19">
        <v>0.51120407902424769</v>
      </c>
      <c r="AR19">
        <v>0.53278266934869722</v>
      </c>
      <c r="AS19">
        <v>6670</v>
      </c>
      <c r="AT19">
        <v>0.73906960511024722</v>
      </c>
      <c r="AU19">
        <v>0.74587706146926536</v>
      </c>
      <c r="AV19">
        <v>0.72734380440252</v>
      </c>
      <c r="AW19">
        <v>6670</v>
      </c>
    </row>
    <row r="20" spans="1:49" x14ac:dyDescent="0.25">
      <c r="A20">
        <v>4</v>
      </c>
      <c r="B20" s="1" t="s">
        <v>53</v>
      </c>
      <c r="C20" s="1" t="s">
        <v>54</v>
      </c>
      <c r="D20" s="1" t="s">
        <v>145</v>
      </c>
      <c r="E20">
        <v>0.74370408058166504</v>
      </c>
      <c r="F20">
        <v>26680</v>
      </c>
      <c r="G20">
        <v>20010</v>
      </c>
      <c r="H20">
        <v>6670</v>
      </c>
      <c r="I20">
        <v>0.73523238380809597</v>
      </c>
      <c r="J20">
        <v>0.65970760408741314</v>
      </c>
      <c r="K20">
        <v>0.73523238380809597</v>
      </c>
      <c r="L20">
        <v>0</v>
      </c>
      <c r="M20">
        <v>0.49695517188245941</v>
      </c>
      <c r="N20">
        <v>0.73523238380809597</v>
      </c>
      <c r="O20">
        <v>0</v>
      </c>
      <c r="P20">
        <v>0.51744945835111544</v>
      </c>
      <c r="Q20">
        <v>0.73523238380809608</v>
      </c>
      <c r="R20">
        <v>0</v>
      </c>
      <c r="S20" s="1" t="s">
        <v>161</v>
      </c>
      <c r="T20" s="1">
        <v>881</v>
      </c>
      <c r="U20" s="1">
        <v>3</v>
      </c>
      <c r="V20" s="1">
        <v>838</v>
      </c>
      <c r="W20" s="1">
        <v>62</v>
      </c>
      <c r="X20" s="1">
        <v>41</v>
      </c>
      <c r="Y20" s="1">
        <v>281</v>
      </c>
      <c r="Z20" s="1">
        <v>559</v>
      </c>
      <c r="AA20" s="1">
        <v>23</v>
      </c>
      <c r="AB20" s="1">
        <v>3982</v>
      </c>
      <c r="AC20">
        <v>0.58655126498002663</v>
      </c>
      <c r="AD20">
        <v>0.51161440185830431</v>
      </c>
      <c r="AE20">
        <v>0.54652605459057069</v>
      </c>
      <c r="AF20">
        <v>1722</v>
      </c>
      <c r="AG20">
        <v>0.82400413864459399</v>
      </c>
      <c r="AH20">
        <v>4564</v>
      </c>
      <c r="AI20">
        <v>0.7806312487747501</v>
      </c>
      <c r="AJ20">
        <v>0.87248028045574055</v>
      </c>
      <c r="AK20">
        <v>0.61194029850746268</v>
      </c>
      <c r="AL20">
        <v>0.1067708333333333</v>
      </c>
      <c r="AM20">
        <v>0.1818181818181818</v>
      </c>
      <c r="AN20">
        <v>384</v>
      </c>
      <c r="AO20">
        <v>0.73523238380809597</v>
      </c>
      <c r="AP20">
        <v>0.65970760408741314</v>
      </c>
      <c r="AQ20">
        <v>0.49695517188245941</v>
      </c>
      <c r="AR20">
        <v>0.51744945835111544</v>
      </c>
      <c r="AS20">
        <v>6670</v>
      </c>
      <c r="AT20">
        <v>0.72081369900006464</v>
      </c>
      <c r="AU20">
        <v>0.73523238380809597</v>
      </c>
      <c r="AV20">
        <v>0.71539594251830152</v>
      </c>
      <c r="AW20">
        <v>6670</v>
      </c>
    </row>
    <row r="21" spans="1:49" x14ac:dyDescent="0.25">
      <c r="A21" s="2" t="s">
        <v>228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2.9988384246826172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0.7440779610194902</v>
      </c>
      <c r="J21" s="2">
        <f t="shared" ref="J21:L21" si="31">SUM(J17:J20)/4</f>
        <v>0.69603825941129005</v>
      </c>
      <c r="K21" s="2">
        <f t="shared" si="31"/>
        <v>0.7440779610194902</v>
      </c>
      <c r="L21" s="2">
        <f t="shared" si="31"/>
        <v>0</v>
      </c>
      <c r="M21" s="2">
        <f t="shared" ref="M21:R21" si="32">SUM(M17:M20)/4</f>
        <v>0.50996604768097553</v>
      </c>
      <c r="N21" s="2">
        <f t="shared" si="32"/>
        <v>0.7440779610194902</v>
      </c>
      <c r="O21" s="2">
        <f t="shared" si="32"/>
        <v>0</v>
      </c>
      <c r="P21" s="2">
        <f t="shared" si="32"/>
        <v>0.53459818814524451</v>
      </c>
      <c r="Q21" s="2">
        <f t="shared" si="32"/>
        <v>0.74407796101949031</v>
      </c>
      <c r="R21" s="2">
        <f t="shared" si="32"/>
        <v>0</v>
      </c>
      <c r="S21" s="2"/>
      <c r="T21" s="2">
        <f>ROUND(SUM(T17:T20)/4,0)</f>
        <v>904</v>
      </c>
      <c r="U21" s="2">
        <f>ROUND(SUM(U17:U20)/4,0)</f>
        <v>2</v>
      </c>
      <c r="V21" s="2">
        <f t="shared" ref="V21:AB21" si="33">ROUND(SUM(V17:V20)/4,0)</f>
        <v>816</v>
      </c>
      <c r="W21" s="2">
        <f t="shared" si="33"/>
        <v>68</v>
      </c>
      <c r="X21" s="2">
        <f t="shared" si="33"/>
        <v>49</v>
      </c>
      <c r="Y21" s="2">
        <f t="shared" si="33"/>
        <v>268</v>
      </c>
      <c r="Z21" s="2">
        <f t="shared" si="33"/>
        <v>534</v>
      </c>
      <c r="AA21" s="2">
        <f t="shared" si="33"/>
        <v>19</v>
      </c>
      <c r="AB21" s="2">
        <f t="shared" si="33"/>
        <v>4011</v>
      </c>
      <c r="AC21" s="2">
        <f t="shared" ref="AC21:AE21" si="34">SUM(AC17:AC20)/4</f>
        <v>0.60015022995163025</v>
      </c>
      <c r="AD21" s="2">
        <f t="shared" si="34"/>
        <v>0.52490103125900522</v>
      </c>
      <c r="AE21" s="2">
        <f t="shared" si="34"/>
        <v>0.55992162940711498</v>
      </c>
      <c r="AF21" s="2">
        <f>AF20</f>
        <v>1722</v>
      </c>
      <c r="AG21" s="2">
        <f t="shared" ref="AG21:AI21" si="35">SUM(AG17:AG20)/4</f>
        <v>0.83048565356576232</v>
      </c>
      <c r="AH21" s="2">
        <f t="shared" si="35"/>
        <v>4564</v>
      </c>
      <c r="AI21" s="2">
        <f t="shared" si="35"/>
        <v>0.78723968808597433</v>
      </c>
      <c r="AJ21" s="2">
        <f>AJ20</f>
        <v>0.87248028045574055</v>
      </c>
      <c r="AK21" s="2">
        <f t="shared" ref="AK21" si="36">SUM(AK17:AK20)/4</f>
        <v>0.7007248601962659</v>
      </c>
      <c r="AL21" s="2">
        <f t="shared" ref="AL21:AM21" si="37">SUM(AL17:AL20)/4</f>
        <v>0.12621753246753242</v>
      </c>
      <c r="AM21" s="2">
        <f t="shared" si="37"/>
        <v>0.21338728146285602</v>
      </c>
      <c r="AN21" s="2">
        <f>AN20</f>
        <v>384</v>
      </c>
      <c r="AO21" s="2">
        <f t="shared" ref="AO21:AR21" si="38">SUM(AO17:AO20)/4</f>
        <v>0.7440779610194902</v>
      </c>
      <c r="AP21" s="2">
        <f t="shared" si="38"/>
        <v>0.69603825941129005</v>
      </c>
      <c r="AQ21" s="2">
        <f t="shared" si="38"/>
        <v>0.50996604768097553</v>
      </c>
      <c r="AR21" s="2">
        <f t="shared" si="38"/>
        <v>0.53459818814524451</v>
      </c>
      <c r="AS21" s="2">
        <f>AS20</f>
        <v>6670</v>
      </c>
      <c r="AT21" s="2">
        <f t="shared" ref="AT21:AV21" si="39">SUM(AT17:AT20)/4</f>
        <v>0.73396254378777948</v>
      </c>
      <c r="AU21" s="2">
        <f t="shared" si="39"/>
        <v>0.7440779610194902</v>
      </c>
      <c r="AV21" s="2">
        <f t="shared" si="39"/>
        <v>0.72509404932738597</v>
      </c>
      <c r="AW21" s="2">
        <f>AW20</f>
        <v>6670</v>
      </c>
    </row>
    <row r="22" spans="1:49" x14ac:dyDescent="0.25">
      <c r="A22">
        <v>1</v>
      </c>
      <c r="B22" s="1" t="s">
        <v>59</v>
      </c>
      <c r="C22" s="1" t="s">
        <v>60</v>
      </c>
      <c r="D22" s="1" t="s">
        <v>145</v>
      </c>
      <c r="E22">
        <v>1.34484767913818E-2</v>
      </c>
      <c r="F22">
        <v>1425</v>
      </c>
      <c r="G22">
        <v>1068</v>
      </c>
      <c r="H22">
        <v>357</v>
      </c>
      <c r="I22">
        <v>0.48179271708683469</v>
      </c>
      <c r="J22">
        <v>0.47443568049797191</v>
      </c>
      <c r="K22">
        <v>0.48179271708683469</v>
      </c>
      <c r="L22">
        <v>0</v>
      </c>
      <c r="M22">
        <v>0.45242304321035859</v>
      </c>
      <c r="N22">
        <v>0.48179271708683469</v>
      </c>
      <c r="O22">
        <v>0</v>
      </c>
      <c r="P22">
        <v>0.4564623810388489</v>
      </c>
      <c r="Q22">
        <v>0.48179271708683469</v>
      </c>
      <c r="R22">
        <v>0</v>
      </c>
      <c r="S22" s="1" t="s">
        <v>162</v>
      </c>
      <c r="T22" s="1">
        <v>55</v>
      </c>
      <c r="U22" s="1">
        <v>11</v>
      </c>
      <c r="V22" s="1">
        <v>52</v>
      </c>
      <c r="W22" s="1">
        <v>17</v>
      </c>
      <c r="X22" s="1">
        <v>25</v>
      </c>
      <c r="Y22" s="1">
        <v>42</v>
      </c>
      <c r="Z22" s="1">
        <v>44</v>
      </c>
      <c r="AA22" s="1">
        <v>19</v>
      </c>
      <c r="AB22" s="1">
        <v>92</v>
      </c>
      <c r="AC22">
        <v>0.47413793103448271</v>
      </c>
      <c r="AD22">
        <v>0.46610169491525422</v>
      </c>
      <c r="AE22">
        <v>0.47008547008547003</v>
      </c>
      <c r="AF22">
        <v>118</v>
      </c>
      <c r="AG22">
        <v>0.53958944281524934</v>
      </c>
      <c r="AH22">
        <v>155</v>
      </c>
      <c r="AI22">
        <v>0.4946236559139785</v>
      </c>
      <c r="AJ22">
        <v>0.59354838709677415</v>
      </c>
      <c r="AK22">
        <v>0.45454545454545447</v>
      </c>
      <c r="AL22">
        <v>0.29761904761904762</v>
      </c>
      <c r="AM22">
        <v>0.35971223021582732</v>
      </c>
      <c r="AN22">
        <v>84</v>
      </c>
      <c r="AO22">
        <v>0.48179271708683469</v>
      </c>
      <c r="AP22">
        <v>0.47443568049797191</v>
      </c>
      <c r="AQ22">
        <v>0.45242304321035859</v>
      </c>
      <c r="AR22">
        <v>0.4564623810388489</v>
      </c>
      <c r="AS22">
        <v>357</v>
      </c>
      <c r="AT22">
        <v>0.47842229890911431</v>
      </c>
      <c r="AU22">
        <v>0.48179271708683469</v>
      </c>
      <c r="AV22">
        <v>0.47429209088117258</v>
      </c>
      <c r="AW22">
        <v>357</v>
      </c>
    </row>
    <row r="23" spans="1:49" x14ac:dyDescent="0.25">
      <c r="A23">
        <v>2</v>
      </c>
      <c r="B23" s="1" t="s">
        <v>59</v>
      </c>
      <c r="C23" s="1" t="s">
        <v>60</v>
      </c>
      <c r="D23" s="1" t="s">
        <v>145</v>
      </c>
      <c r="E23">
        <v>1.2812852859496999E-2</v>
      </c>
      <c r="F23">
        <v>1425</v>
      </c>
      <c r="G23">
        <v>1069</v>
      </c>
      <c r="H23">
        <v>356</v>
      </c>
      <c r="I23">
        <v>0.5280898876404494</v>
      </c>
      <c r="J23">
        <v>0.52411629626469869</v>
      </c>
      <c r="K23">
        <v>0.5280898876404494</v>
      </c>
      <c r="L23">
        <v>0</v>
      </c>
      <c r="M23">
        <v>0.4840063078900782</v>
      </c>
      <c r="N23">
        <v>0.5280898876404494</v>
      </c>
      <c r="O23">
        <v>0</v>
      </c>
      <c r="P23">
        <v>0.4851172349976749</v>
      </c>
      <c r="Q23">
        <v>0.5280898876404494</v>
      </c>
      <c r="R23">
        <v>0</v>
      </c>
      <c r="S23" s="1" t="s">
        <v>163</v>
      </c>
      <c r="T23" s="1">
        <v>60</v>
      </c>
      <c r="U23" s="1">
        <v>9</v>
      </c>
      <c r="V23" s="1">
        <v>50</v>
      </c>
      <c r="W23" s="1">
        <v>22</v>
      </c>
      <c r="X23" s="1">
        <v>21</v>
      </c>
      <c r="Y23" s="1">
        <v>40</v>
      </c>
      <c r="Z23" s="1">
        <v>37</v>
      </c>
      <c r="AA23" s="1">
        <v>10</v>
      </c>
      <c r="AB23" s="1">
        <v>107</v>
      </c>
      <c r="AC23">
        <v>0.50420168067226889</v>
      </c>
      <c r="AD23">
        <v>0.50420168067226889</v>
      </c>
      <c r="AE23">
        <v>0.50420168067226889</v>
      </c>
      <c r="AF23">
        <v>119</v>
      </c>
      <c r="AG23">
        <v>0.60968660968660959</v>
      </c>
      <c r="AH23">
        <v>154</v>
      </c>
      <c r="AI23">
        <v>0.54314720812182737</v>
      </c>
      <c r="AJ23">
        <v>0.69480519480519476</v>
      </c>
      <c r="AK23">
        <v>0.52500000000000002</v>
      </c>
      <c r="AL23">
        <v>0.25301204819277101</v>
      </c>
      <c r="AM23">
        <v>0.34146341463414631</v>
      </c>
      <c r="AN23">
        <v>83</v>
      </c>
      <c r="AO23">
        <v>0.5280898876404494</v>
      </c>
      <c r="AP23">
        <v>0.52411629626469869</v>
      </c>
      <c r="AQ23">
        <v>0.4840063078900782</v>
      </c>
      <c r="AR23">
        <v>0.4851172349976749</v>
      </c>
      <c r="AS23">
        <v>356</v>
      </c>
      <c r="AT23">
        <v>0.5258979495807905</v>
      </c>
      <c r="AU23">
        <v>0.5280898876404494</v>
      </c>
      <c r="AV23">
        <v>0.51189101490553934</v>
      </c>
      <c r="AW23">
        <v>356</v>
      </c>
    </row>
    <row r="24" spans="1:49" x14ac:dyDescent="0.25">
      <c r="A24">
        <v>3</v>
      </c>
      <c r="B24" s="1" t="s">
        <v>59</v>
      </c>
      <c r="C24" s="1" t="s">
        <v>60</v>
      </c>
      <c r="D24" s="1" t="s">
        <v>145</v>
      </c>
      <c r="E24">
        <v>1.3062477111816399E-2</v>
      </c>
      <c r="F24">
        <v>1425</v>
      </c>
      <c r="G24">
        <v>1069</v>
      </c>
      <c r="H24">
        <v>356</v>
      </c>
      <c r="I24">
        <v>0.47191011235955049</v>
      </c>
      <c r="J24">
        <v>0.46898656898656887</v>
      </c>
      <c r="K24">
        <v>0.47191011235955049</v>
      </c>
      <c r="L24">
        <v>0</v>
      </c>
      <c r="M24">
        <v>0.43631822937280051</v>
      </c>
      <c r="N24">
        <v>0.47191011235955049</v>
      </c>
      <c r="O24">
        <v>0</v>
      </c>
      <c r="P24">
        <v>0.43805929833733348</v>
      </c>
      <c r="Q24">
        <v>0.47191011235955049</v>
      </c>
      <c r="R24">
        <v>0</v>
      </c>
      <c r="S24" s="1" t="s">
        <v>164</v>
      </c>
      <c r="T24" s="1">
        <v>56</v>
      </c>
      <c r="U24" s="1">
        <v>7</v>
      </c>
      <c r="V24" s="1">
        <v>56</v>
      </c>
      <c r="W24" s="1">
        <v>27</v>
      </c>
      <c r="X24" s="1">
        <v>20</v>
      </c>
      <c r="Y24" s="1">
        <v>36</v>
      </c>
      <c r="Z24" s="1">
        <v>47</v>
      </c>
      <c r="AA24" s="1">
        <v>15</v>
      </c>
      <c r="AB24" s="1">
        <v>92</v>
      </c>
      <c r="AC24">
        <v>0.43076923076923079</v>
      </c>
      <c r="AD24">
        <v>0.47058823529411759</v>
      </c>
      <c r="AE24">
        <v>0.44979919678714858</v>
      </c>
      <c r="AF24">
        <v>119</v>
      </c>
      <c r="AG24">
        <v>0.54437869822485208</v>
      </c>
      <c r="AH24">
        <v>154</v>
      </c>
      <c r="AI24">
        <v>0.5</v>
      </c>
      <c r="AJ24">
        <v>0.59740259740259738</v>
      </c>
      <c r="AK24">
        <v>0.47619047619047611</v>
      </c>
      <c r="AL24">
        <v>0.24096385542168669</v>
      </c>
      <c r="AM24">
        <v>0.32</v>
      </c>
      <c r="AN24">
        <v>83</v>
      </c>
      <c r="AO24">
        <v>0.47191011235955049</v>
      </c>
      <c r="AP24">
        <v>0.46898656898656887</v>
      </c>
      <c r="AQ24">
        <v>0.43631822937280051</v>
      </c>
      <c r="AR24">
        <v>0.43805929833733348</v>
      </c>
      <c r="AS24">
        <v>356</v>
      </c>
      <c r="AT24">
        <v>0.47130715726221339</v>
      </c>
      <c r="AU24">
        <v>0.47191011235955049</v>
      </c>
      <c r="AV24">
        <v>0.46045062905701661</v>
      </c>
      <c r="AW24">
        <v>356</v>
      </c>
    </row>
    <row r="25" spans="1:49" x14ac:dyDescent="0.25">
      <c r="A25">
        <v>4</v>
      </c>
      <c r="B25" s="1" t="s">
        <v>59</v>
      </c>
      <c r="C25" s="1" t="s">
        <v>60</v>
      </c>
      <c r="D25" s="1" t="s">
        <v>145</v>
      </c>
      <c r="E25">
        <v>1.30915641784667E-2</v>
      </c>
      <c r="F25">
        <v>1425</v>
      </c>
      <c r="G25">
        <v>1069</v>
      </c>
      <c r="H25">
        <v>356</v>
      </c>
      <c r="I25">
        <v>0.5084269662921348</v>
      </c>
      <c r="J25">
        <v>0.49273624978104741</v>
      </c>
      <c r="K25">
        <v>0.5084269662921348</v>
      </c>
      <c r="L25">
        <v>0</v>
      </c>
      <c r="M25">
        <v>0.4762610411086669</v>
      </c>
      <c r="N25">
        <v>0.5084269662921348</v>
      </c>
      <c r="O25">
        <v>0</v>
      </c>
      <c r="P25">
        <v>0.47843492113221081</v>
      </c>
      <c r="Q25">
        <v>0.5084269662921348</v>
      </c>
      <c r="R25">
        <v>0</v>
      </c>
      <c r="S25" s="1" t="s">
        <v>165</v>
      </c>
      <c r="T25" s="1">
        <v>60</v>
      </c>
      <c r="U25" s="1">
        <v>15</v>
      </c>
      <c r="V25" s="1">
        <v>44</v>
      </c>
      <c r="W25" s="1">
        <v>25</v>
      </c>
      <c r="X25" s="1">
        <v>25</v>
      </c>
      <c r="Y25" s="1">
        <v>33</v>
      </c>
      <c r="Z25" s="1">
        <v>43</v>
      </c>
      <c r="AA25" s="1">
        <v>15</v>
      </c>
      <c r="AB25" s="1">
        <v>96</v>
      </c>
      <c r="AC25">
        <v>0.46875</v>
      </c>
      <c r="AD25">
        <v>0.50420168067226889</v>
      </c>
      <c r="AE25">
        <v>0.48582995951417002</v>
      </c>
      <c r="AF25">
        <v>119</v>
      </c>
      <c r="AG25">
        <v>0.58715596330275222</v>
      </c>
      <c r="AH25">
        <v>154</v>
      </c>
      <c r="AI25">
        <v>0.55491329479768781</v>
      </c>
      <c r="AJ25">
        <v>0.62337662337662336</v>
      </c>
      <c r="AK25">
        <v>0.45454545454545447</v>
      </c>
      <c r="AL25">
        <v>0.3012048192771084</v>
      </c>
      <c r="AM25">
        <v>0.36231884057971009</v>
      </c>
      <c r="AN25">
        <v>83</v>
      </c>
      <c r="AO25">
        <v>0.5084269662921348</v>
      </c>
      <c r="AP25">
        <v>0.49273624978104741</v>
      </c>
      <c r="AQ25">
        <v>0.4762610411086669</v>
      </c>
      <c r="AR25">
        <v>0.47843492113221081</v>
      </c>
      <c r="AS25">
        <v>356</v>
      </c>
      <c r="AT25">
        <v>0.50271115203965355</v>
      </c>
      <c r="AU25">
        <v>0.5084269662921348</v>
      </c>
      <c r="AV25">
        <v>0.50086586319923032</v>
      </c>
      <c r="AW25">
        <v>356</v>
      </c>
    </row>
    <row r="26" spans="1:49" x14ac:dyDescent="0.25">
      <c r="A26" s="2" t="s">
        <v>228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5.2415370941161901E-2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0.49755492084474229</v>
      </c>
      <c r="J26" s="2">
        <f t="shared" ref="J26:L26" si="41">SUM(J22:J25)/4</f>
        <v>0.49006869888257171</v>
      </c>
      <c r="K26" s="2">
        <f t="shared" si="41"/>
        <v>0.49755492084474229</v>
      </c>
      <c r="L26" s="2">
        <f t="shared" si="41"/>
        <v>0</v>
      </c>
      <c r="M26" s="2">
        <f t="shared" ref="M26:R26" si="42">SUM(M22:M25)/4</f>
        <v>0.46225215539547609</v>
      </c>
      <c r="N26" s="2">
        <f t="shared" si="42"/>
        <v>0.49755492084474229</v>
      </c>
      <c r="O26" s="2">
        <f t="shared" si="42"/>
        <v>0</v>
      </c>
      <c r="P26" s="2">
        <f t="shared" si="42"/>
        <v>0.46451845887651699</v>
      </c>
      <c r="Q26" s="2">
        <f t="shared" si="42"/>
        <v>0.49755492084474229</v>
      </c>
      <c r="R26" s="2">
        <f t="shared" si="42"/>
        <v>0</v>
      </c>
      <c r="S26" s="2"/>
      <c r="T26" s="2">
        <f>ROUND(SUM(T22:T25)/4,0)</f>
        <v>58</v>
      </c>
      <c r="U26" s="2">
        <f>ROUND(SUM(U22:U25)/4,0)</f>
        <v>11</v>
      </c>
      <c r="V26" s="2">
        <f t="shared" ref="V26:AB26" si="43">ROUND(SUM(V22:V25)/4,0)</f>
        <v>51</v>
      </c>
      <c r="W26" s="2">
        <f t="shared" si="43"/>
        <v>23</v>
      </c>
      <c r="X26" s="2">
        <f t="shared" si="43"/>
        <v>23</v>
      </c>
      <c r="Y26" s="2">
        <f t="shared" si="43"/>
        <v>38</v>
      </c>
      <c r="Z26" s="2">
        <f t="shared" si="43"/>
        <v>43</v>
      </c>
      <c r="AA26" s="2">
        <f t="shared" si="43"/>
        <v>15</v>
      </c>
      <c r="AB26" s="2">
        <f t="shared" si="43"/>
        <v>97</v>
      </c>
      <c r="AC26" s="2">
        <f t="shared" ref="AC26:AE26" si="44">SUM(AC22:AC25)/4</f>
        <v>0.46946471061899558</v>
      </c>
      <c r="AD26" s="2">
        <f t="shared" si="44"/>
        <v>0.48627332288847741</v>
      </c>
      <c r="AE26" s="2">
        <f t="shared" si="44"/>
        <v>0.47747907676476437</v>
      </c>
      <c r="AF26" s="2">
        <f>AF25</f>
        <v>119</v>
      </c>
      <c r="AG26" s="2">
        <f t="shared" ref="AG26:AI26" si="45">SUM(AG22:AG25)/4</f>
        <v>0.57020267850736583</v>
      </c>
      <c r="AH26" s="2">
        <f t="shared" si="45"/>
        <v>154.25</v>
      </c>
      <c r="AI26" s="2">
        <f t="shared" si="45"/>
        <v>0.52317103970837342</v>
      </c>
      <c r="AJ26" s="2">
        <f>AJ25</f>
        <v>0.62337662337662336</v>
      </c>
      <c r="AK26" s="2">
        <f t="shared" ref="AK26" si="46">SUM(AK22:AK25)/4</f>
        <v>0.47757034632034623</v>
      </c>
      <c r="AL26" s="2">
        <f t="shared" ref="AL26:AM26" si="47">SUM(AL22:AL25)/4</f>
        <v>0.2731999426276534</v>
      </c>
      <c r="AM26" s="2">
        <f t="shared" si="47"/>
        <v>0.34587362135742095</v>
      </c>
      <c r="AN26" s="2">
        <f>AN25</f>
        <v>83</v>
      </c>
      <c r="AO26" s="2">
        <f t="shared" ref="AO26:AR26" si="48">SUM(AO22:AO25)/4</f>
        <v>0.49755492084474229</v>
      </c>
      <c r="AP26" s="2">
        <f t="shared" si="48"/>
        <v>0.49006869888257171</v>
      </c>
      <c r="AQ26" s="2">
        <f t="shared" si="48"/>
        <v>0.46225215539547609</v>
      </c>
      <c r="AR26" s="2">
        <f t="shared" si="48"/>
        <v>0.46451845887651699</v>
      </c>
      <c r="AS26" s="2">
        <f>AS25</f>
        <v>356</v>
      </c>
      <c r="AT26" s="2">
        <f t="shared" ref="AT26:AV26" si="49">SUM(AT22:AT25)/4</f>
        <v>0.49458463944794295</v>
      </c>
      <c r="AU26" s="2">
        <f t="shared" si="49"/>
        <v>0.49755492084474229</v>
      </c>
      <c r="AV26" s="2">
        <f t="shared" si="49"/>
        <v>0.4868748995107397</v>
      </c>
      <c r="AW26" s="2">
        <f>AW25</f>
        <v>356</v>
      </c>
    </row>
    <row r="27" spans="1:49" x14ac:dyDescent="0.25">
      <c r="A27">
        <v>1</v>
      </c>
      <c r="B27" s="1" t="s">
        <v>65</v>
      </c>
      <c r="C27" s="1" t="s">
        <v>66</v>
      </c>
      <c r="D27" s="1" t="s">
        <v>145</v>
      </c>
      <c r="E27">
        <v>2.1552085876464799E-2</v>
      </c>
      <c r="F27">
        <v>2334</v>
      </c>
      <c r="G27">
        <v>1750</v>
      </c>
      <c r="H27">
        <v>584</v>
      </c>
      <c r="I27">
        <v>0.66267123287671237</v>
      </c>
      <c r="J27">
        <v>0.59536442266981193</v>
      </c>
      <c r="K27">
        <v>0.66267123287671237</v>
      </c>
      <c r="L27">
        <v>0</v>
      </c>
      <c r="M27">
        <v>0.44905860833683259</v>
      </c>
      <c r="N27">
        <v>0.66267123287671237</v>
      </c>
      <c r="O27">
        <v>0</v>
      </c>
      <c r="P27">
        <v>0.46506790901337819</v>
      </c>
      <c r="Q27">
        <v>0.66267123287671237</v>
      </c>
      <c r="R27">
        <v>0</v>
      </c>
      <c r="S27" s="1" t="s">
        <v>166</v>
      </c>
      <c r="T27" s="1">
        <v>28</v>
      </c>
      <c r="U27" s="1">
        <v>5</v>
      </c>
      <c r="V27" s="1">
        <v>89</v>
      </c>
      <c r="W27" s="1">
        <v>4</v>
      </c>
      <c r="X27" s="1">
        <v>18</v>
      </c>
      <c r="Y27" s="1">
        <v>71</v>
      </c>
      <c r="Z27" s="1">
        <v>18</v>
      </c>
      <c r="AA27" s="1">
        <v>10</v>
      </c>
      <c r="AB27" s="1">
        <v>341</v>
      </c>
      <c r="AC27">
        <v>0.56000000000000005</v>
      </c>
      <c r="AD27">
        <v>0.2295081967213114</v>
      </c>
      <c r="AE27">
        <v>0.32558139534883718</v>
      </c>
      <c r="AF27">
        <v>122</v>
      </c>
      <c r="AG27">
        <v>0.78390804597701158</v>
      </c>
      <c r="AH27">
        <v>369</v>
      </c>
      <c r="AI27">
        <v>0.68063872255489022</v>
      </c>
      <c r="AJ27">
        <v>0.92411924119241196</v>
      </c>
      <c r="AK27">
        <v>0.54545454545454541</v>
      </c>
      <c r="AL27">
        <v>0.19354838709677419</v>
      </c>
      <c r="AM27">
        <v>0.2857142857142857</v>
      </c>
      <c r="AN27">
        <v>93</v>
      </c>
      <c r="AO27">
        <v>0.66267123287671237</v>
      </c>
      <c r="AP27">
        <v>0.59536442266981193</v>
      </c>
      <c r="AQ27">
        <v>0.44905860833683259</v>
      </c>
      <c r="AR27">
        <v>0.46506790901337819</v>
      </c>
      <c r="AS27">
        <v>584</v>
      </c>
      <c r="AT27">
        <v>0.63390918039388222</v>
      </c>
      <c r="AU27">
        <v>0.66267123287671237</v>
      </c>
      <c r="AV27">
        <v>0.60882607494778085</v>
      </c>
      <c r="AW27">
        <v>584</v>
      </c>
    </row>
    <row r="28" spans="1:49" x14ac:dyDescent="0.25">
      <c r="A28">
        <v>2</v>
      </c>
      <c r="B28" s="1" t="s">
        <v>65</v>
      </c>
      <c r="C28" s="1" t="s">
        <v>66</v>
      </c>
      <c r="D28" s="1" t="s">
        <v>145</v>
      </c>
      <c r="E28">
        <v>2.2080183029174801E-2</v>
      </c>
      <c r="F28">
        <v>2334</v>
      </c>
      <c r="G28">
        <v>1750</v>
      </c>
      <c r="H28">
        <v>584</v>
      </c>
      <c r="I28">
        <v>0.64383561643835618</v>
      </c>
      <c r="J28">
        <v>0.54412467252273078</v>
      </c>
      <c r="K28">
        <v>0.64383561643835618</v>
      </c>
      <c r="L28">
        <v>0</v>
      </c>
      <c r="M28">
        <v>0.41109061607595332</v>
      </c>
      <c r="N28">
        <v>0.64383561643835618</v>
      </c>
      <c r="O28">
        <v>0</v>
      </c>
      <c r="P28">
        <v>0.41206950448698881</v>
      </c>
      <c r="Q28">
        <v>0.64383561643835618</v>
      </c>
      <c r="R28">
        <v>0</v>
      </c>
      <c r="S28" s="1" t="s">
        <v>167</v>
      </c>
      <c r="T28" s="1">
        <v>26</v>
      </c>
      <c r="U28" s="1">
        <v>0</v>
      </c>
      <c r="V28" s="1">
        <v>95</v>
      </c>
      <c r="W28" s="1">
        <v>5</v>
      </c>
      <c r="X28" s="1">
        <v>9</v>
      </c>
      <c r="Y28" s="1">
        <v>79</v>
      </c>
      <c r="Z28" s="1">
        <v>17</v>
      </c>
      <c r="AA28" s="1">
        <v>12</v>
      </c>
      <c r="AB28" s="1">
        <v>341</v>
      </c>
      <c r="AC28">
        <v>0.54166666666666663</v>
      </c>
      <c r="AD28">
        <v>0.21487603305785119</v>
      </c>
      <c r="AE28">
        <v>0.3076923076923076</v>
      </c>
      <c r="AF28">
        <v>121</v>
      </c>
      <c r="AG28">
        <v>0.7706214689265537</v>
      </c>
      <c r="AH28">
        <v>370</v>
      </c>
      <c r="AI28">
        <v>0.6621359223300971</v>
      </c>
      <c r="AJ28">
        <v>0.92162162162162165</v>
      </c>
      <c r="AK28">
        <v>0.42857142857142849</v>
      </c>
      <c r="AL28">
        <v>9.6774193548387094E-2</v>
      </c>
      <c r="AM28">
        <v>0.1578947368421052</v>
      </c>
      <c r="AN28">
        <v>93</v>
      </c>
      <c r="AO28">
        <v>0.64383561643835618</v>
      </c>
      <c r="AP28">
        <v>0.54412467252273078</v>
      </c>
      <c r="AQ28">
        <v>0.41109061607595332</v>
      </c>
      <c r="AR28">
        <v>0.41206950448698881</v>
      </c>
      <c r="AS28">
        <v>584</v>
      </c>
      <c r="AT28">
        <v>0.59998133696223532</v>
      </c>
      <c r="AU28">
        <v>0.64383561643835618</v>
      </c>
      <c r="AV28">
        <v>0.57713171791080453</v>
      </c>
      <c r="AW28">
        <v>584</v>
      </c>
    </row>
    <row r="29" spans="1:49" x14ac:dyDescent="0.25">
      <c r="A29">
        <v>3</v>
      </c>
      <c r="B29" s="1" t="s">
        <v>65</v>
      </c>
      <c r="C29" s="1" t="s">
        <v>66</v>
      </c>
      <c r="D29" s="1" t="s">
        <v>145</v>
      </c>
      <c r="E29">
        <v>2.1723508834838801E-2</v>
      </c>
      <c r="F29">
        <v>2334</v>
      </c>
      <c r="G29">
        <v>1751</v>
      </c>
      <c r="H29">
        <v>583</v>
      </c>
      <c r="I29">
        <v>0.67066895368782165</v>
      </c>
      <c r="J29">
        <v>0.60710045283852432</v>
      </c>
      <c r="K29">
        <v>0.67066895368782165</v>
      </c>
      <c r="L29">
        <v>0</v>
      </c>
      <c r="M29">
        <v>0.45247482333527678</v>
      </c>
      <c r="N29">
        <v>0.67066895368782165</v>
      </c>
      <c r="O29">
        <v>0</v>
      </c>
      <c r="P29">
        <v>0.4688265566473046</v>
      </c>
      <c r="Q29">
        <v>0.67066895368782165</v>
      </c>
      <c r="R29">
        <v>0</v>
      </c>
      <c r="S29" s="1" t="s">
        <v>168</v>
      </c>
      <c r="T29" s="1">
        <v>29</v>
      </c>
      <c r="U29" s="1">
        <v>6</v>
      </c>
      <c r="V29" s="1">
        <v>86</v>
      </c>
      <c r="W29" s="1">
        <v>4</v>
      </c>
      <c r="X29" s="1">
        <v>17</v>
      </c>
      <c r="Y29" s="1">
        <v>72</v>
      </c>
      <c r="Z29" s="1">
        <v>15</v>
      </c>
      <c r="AA29" s="1">
        <v>9</v>
      </c>
      <c r="AB29" s="1">
        <v>345</v>
      </c>
      <c r="AC29">
        <v>0.60416666666666663</v>
      </c>
      <c r="AD29">
        <v>0.23966942148760331</v>
      </c>
      <c r="AE29">
        <v>0.34319526627218933</v>
      </c>
      <c r="AF29">
        <v>121</v>
      </c>
      <c r="AG29">
        <v>0.79128440366972475</v>
      </c>
      <c r="AH29">
        <v>369</v>
      </c>
      <c r="AI29">
        <v>0.68588469184890655</v>
      </c>
      <c r="AJ29">
        <v>0.93495934959349603</v>
      </c>
      <c r="AK29">
        <v>0.53125</v>
      </c>
      <c r="AL29">
        <v>0.18279569892473119</v>
      </c>
      <c r="AM29">
        <v>0.27199999999999991</v>
      </c>
      <c r="AN29">
        <v>93</v>
      </c>
      <c r="AO29">
        <v>0.67066895368782165</v>
      </c>
      <c r="AP29">
        <v>0.60710045283852432</v>
      </c>
      <c r="AQ29">
        <v>0.45247482333527678</v>
      </c>
      <c r="AR29">
        <v>0.4688265566473046</v>
      </c>
      <c r="AS29">
        <v>583</v>
      </c>
      <c r="AT29">
        <v>0.64425706339436228</v>
      </c>
      <c r="AU29">
        <v>0.67066895368782165</v>
      </c>
      <c r="AV29">
        <v>0.61544866582000568</v>
      </c>
      <c r="AW29">
        <v>583</v>
      </c>
    </row>
    <row r="30" spans="1:49" x14ac:dyDescent="0.25">
      <c r="A30">
        <v>4</v>
      </c>
      <c r="B30" s="1" t="s">
        <v>65</v>
      </c>
      <c r="C30" s="1" t="s">
        <v>66</v>
      </c>
      <c r="D30" s="1" t="s">
        <v>145</v>
      </c>
      <c r="E30">
        <v>2.1739482879638599E-2</v>
      </c>
      <c r="F30">
        <v>2334</v>
      </c>
      <c r="G30">
        <v>1751</v>
      </c>
      <c r="H30">
        <v>583</v>
      </c>
      <c r="I30">
        <v>0.68782161234991424</v>
      </c>
      <c r="J30">
        <v>0.64298540965207629</v>
      </c>
      <c r="K30">
        <v>0.68782161234991424</v>
      </c>
      <c r="L30">
        <v>0</v>
      </c>
      <c r="M30">
        <v>0.48289658138739028</v>
      </c>
      <c r="N30">
        <v>0.68782161234991424</v>
      </c>
      <c r="O30">
        <v>0</v>
      </c>
      <c r="P30">
        <v>0.50482251813485124</v>
      </c>
      <c r="Q30">
        <v>0.68782161234991424</v>
      </c>
      <c r="R30">
        <v>0</v>
      </c>
      <c r="S30" s="1" t="s">
        <v>169</v>
      </c>
      <c r="T30" s="1">
        <v>42</v>
      </c>
      <c r="U30" s="1">
        <v>2</v>
      </c>
      <c r="V30" s="1">
        <v>77</v>
      </c>
      <c r="W30" s="1">
        <v>7</v>
      </c>
      <c r="X30" s="1">
        <v>16</v>
      </c>
      <c r="Y30" s="1">
        <v>70</v>
      </c>
      <c r="Z30" s="1">
        <v>17</v>
      </c>
      <c r="AA30" s="1">
        <v>9</v>
      </c>
      <c r="AB30" s="1">
        <v>343</v>
      </c>
      <c r="AC30">
        <v>0.63636363636363635</v>
      </c>
      <c r="AD30">
        <v>0.34710743801652888</v>
      </c>
      <c r="AE30">
        <v>0.44919786096256681</v>
      </c>
      <c r="AF30">
        <v>121</v>
      </c>
      <c r="AG30">
        <v>0.79860302677532002</v>
      </c>
      <c r="AH30">
        <v>369</v>
      </c>
      <c r="AI30">
        <v>0.7</v>
      </c>
      <c r="AJ30">
        <v>0.92953929539295399</v>
      </c>
      <c r="AK30">
        <v>0.59259259259259256</v>
      </c>
      <c r="AL30">
        <v>0.1720430107526881</v>
      </c>
      <c r="AM30">
        <v>0.26666666666666661</v>
      </c>
      <c r="AN30">
        <v>93</v>
      </c>
      <c r="AO30">
        <v>0.68782161234991424</v>
      </c>
      <c r="AP30">
        <v>0.64298540965207629</v>
      </c>
      <c r="AQ30">
        <v>0.48289658138739028</v>
      </c>
      <c r="AR30">
        <v>0.50482251813485124</v>
      </c>
      <c r="AS30">
        <v>583</v>
      </c>
      <c r="AT30">
        <v>0.66965885267772063</v>
      </c>
      <c r="AU30">
        <v>0.68782161234991424</v>
      </c>
      <c r="AV30">
        <v>0.64123063131486058</v>
      </c>
      <c r="AW30">
        <v>583</v>
      </c>
    </row>
    <row r="31" spans="1:49" x14ac:dyDescent="0.25">
      <c r="A31" s="2" t="s">
        <v>228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8.7095260620117007E-2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0.66624935383820116</v>
      </c>
      <c r="J31" s="2">
        <f t="shared" ref="J31:L31" si="51">SUM(J27:J30)/4</f>
        <v>0.59739373942078577</v>
      </c>
      <c r="K31" s="2">
        <f t="shared" si="51"/>
        <v>0.66624935383820116</v>
      </c>
      <c r="L31" s="2">
        <f t="shared" si="51"/>
        <v>0</v>
      </c>
      <c r="M31" s="2">
        <f t="shared" ref="M31:R31" si="52">SUM(M27:M30)/4</f>
        <v>0.44888015728386327</v>
      </c>
      <c r="N31" s="2">
        <f t="shared" si="52"/>
        <v>0.66624935383820116</v>
      </c>
      <c r="O31" s="2">
        <f t="shared" si="52"/>
        <v>0</v>
      </c>
      <c r="P31" s="2">
        <f t="shared" si="52"/>
        <v>0.46269662207063067</v>
      </c>
      <c r="Q31" s="2">
        <f t="shared" si="52"/>
        <v>0.66624935383820116</v>
      </c>
      <c r="R31" s="2">
        <f t="shared" si="52"/>
        <v>0</v>
      </c>
      <c r="S31" s="2"/>
      <c r="T31" s="2">
        <f>ROUND(SUM(T27:T30)/4,0)</f>
        <v>31</v>
      </c>
      <c r="U31" s="2">
        <f>ROUND(SUM(U27:U30)/4,0)</f>
        <v>3</v>
      </c>
      <c r="V31" s="2">
        <f t="shared" ref="V31:AB31" si="53">ROUND(SUM(V27:V30)/4,0)</f>
        <v>87</v>
      </c>
      <c r="W31" s="2">
        <f t="shared" si="53"/>
        <v>5</v>
      </c>
      <c r="X31" s="2">
        <f t="shared" si="53"/>
        <v>15</v>
      </c>
      <c r="Y31" s="2">
        <f t="shared" si="53"/>
        <v>73</v>
      </c>
      <c r="Z31" s="2">
        <f t="shared" si="53"/>
        <v>17</v>
      </c>
      <c r="AA31" s="2">
        <f t="shared" si="53"/>
        <v>10</v>
      </c>
      <c r="AB31" s="2">
        <f t="shared" si="53"/>
        <v>343</v>
      </c>
      <c r="AC31" s="2">
        <f t="shared" ref="AC31:AE31" si="54">SUM(AC27:AC30)/4</f>
        <v>0.58554924242424233</v>
      </c>
      <c r="AD31" s="2">
        <f t="shared" si="54"/>
        <v>0.25779027232082369</v>
      </c>
      <c r="AE31" s="2">
        <f t="shared" si="54"/>
        <v>0.35641670756897526</v>
      </c>
      <c r="AF31" s="2">
        <f>AF30</f>
        <v>121</v>
      </c>
      <c r="AG31" s="2">
        <f t="shared" ref="AG31:AI31" si="55">SUM(AG27:AG30)/4</f>
        <v>0.78610423633715254</v>
      </c>
      <c r="AH31" s="2">
        <f t="shared" si="55"/>
        <v>369.25</v>
      </c>
      <c r="AI31" s="2">
        <f t="shared" si="55"/>
        <v>0.6821648341834734</v>
      </c>
      <c r="AJ31" s="2">
        <f>AJ30</f>
        <v>0.92953929539295399</v>
      </c>
      <c r="AK31" s="2">
        <f t="shared" ref="AK31" si="56">SUM(AK27:AK30)/4</f>
        <v>0.52446714165464159</v>
      </c>
      <c r="AL31" s="2">
        <f t="shared" ref="AL31:AM31" si="57">SUM(AL27:AL30)/4</f>
        <v>0.16129032258064513</v>
      </c>
      <c r="AM31" s="2">
        <f t="shared" si="57"/>
        <v>0.24556892230576435</v>
      </c>
      <c r="AN31" s="2">
        <f>AN30</f>
        <v>93</v>
      </c>
      <c r="AO31" s="2">
        <f t="shared" ref="AO31:AR31" si="58">SUM(AO27:AO30)/4</f>
        <v>0.66624935383820116</v>
      </c>
      <c r="AP31" s="2">
        <f t="shared" si="58"/>
        <v>0.59739373942078577</v>
      </c>
      <c r="AQ31" s="2">
        <f t="shared" si="58"/>
        <v>0.44888015728386327</v>
      </c>
      <c r="AR31" s="2">
        <f t="shared" si="58"/>
        <v>0.46269662207063067</v>
      </c>
      <c r="AS31" s="2">
        <f>AS30</f>
        <v>583</v>
      </c>
      <c r="AT31" s="2">
        <f t="shared" ref="AT31:AV31" si="59">SUM(AT27:AT30)/4</f>
        <v>0.63695160835705011</v>
      </c>
      <c r="AU31" s="2">
        <f t="shared" si="59"/>
        <v>0.66624935383820116</v>
      </c>
      <c r="AV31" s="2">
        <f t="shared" si="59"/>
        <v>0.61065927249836294</v>
      </c>
      <c r="AW31" s="2">
        <f>AW30</f>
        <v>583</v>
      </c>
    </row>
    <row r="32" spans="1:49" x14ac:dyDescent="0.25">
      <c r="A32">
        <v>1</v>
      </c>
      <c r="B32" s="1" t="s">
        <v>71</v>
      </c>
      <c r="C32" s="1" t="s">
        <v>72</v>
      </c>
      <c r="D32" s="1" t="s">
        <v>145</v>
      </c>
      <c r="E32">
        <v>8.6731910705566007E-3</v>
      </c>
      <c r="F32">
        <v>851</v>
      </c>
      <c r="G32">
        <v>638</v>
      </c>
      <c r="H32">
        <v>213</v>
      </c>
      <c r="I32">
        <v>0.8779342723004695</v>
      </c>
      <c r="J32">
        <v>0.51587301587301582</v>
      </c>
      <c r="K32">
        <v>0.8779342723004695</v>
      </c>
      <c r="L32">
        <v>0</v>
      </c>
      <c r="M32">
        <v>0.37037037037037041</v>
      </c>
      <c r="N32">
        <v>0.8779342723004695</v>
      </c>
      <c r="O32">
        <v>0</v>
      </c>
      <c r="P32">
        <v>0.37572835041189467</v>
      </c>
      <c r="Q32">
        <v>0.8779342723004695</v>
      </c>
      <c r="R32">
        <v>0</v>
      </c>
      <c r="S32" s="1" t="s">
        <v>170</v>
      </c>
      <c r="T32" s="1">
        <v>0</v>
      </c>
      <c r="U32" s="1">
        <v>1</v>
      </c>
      <c r="V32" s="1">
        <v>9</v>
      </c>
      <c r="W32" s="1">
        <v>0</v>
      </c>
      <c r="X32" s="1">
        <v>2</v>
      </c>
      <c r="Y32" s="1">
        <v>16</v>
      </c>
      <c r="Z32" s="1">
        <v>0</v>
      </c>
      <c r="AA32" s="1">
        <v>0</v>
      </c>
      <c r="AB32" s="1">
        <v>185</v>
      </c>
      <c r="AC32">
        <v>0</v>
      </c>
      <c r="AD32">
        <v>0</v>
      </c>
      <c r="AE32">
        <v>0</v>
      </c>
      <c r="AF32">
        <v>10</v>
      </c>
      <c r="AG32">
        <v>0.93670886075949356</v>
      </c>
      <c r="AH32">
        <v>185</v>
      </c>
      <c r="AI32">
        <v>0.88095238095238093</v>
      </c>
      <c r="AJ32">
        <v>1</v>
      </c>
      <c r="AK32">
        <v>0.66666666666666663</v>
      </c>
      <c r="AL32">
        <v>0.1111111111111111</v>
      </c>
      <c r="AM32">
        <v>0.19047619047619049</v>
      </c>
      <c r="AN32">
        <v>18</v>
      </c>
      <c r="AO32">
        <v>0.8779342723004695</v>
      </c>
      <c r="AP32">
        <v>0.51587301587301582</v>
      </c>
      <c r="AQ32">
        <v>0.37037037037037041</v>
      </c>
      <c r="AR32">
        <v>0.37572835041189467</v>
      </c>
      <c r="AS32">
        <v>213</v>
      </c>
      <c r="AT32">
        <v>0.82148446232953276</v>
      </c>
      <c r="AU32">
        <v>0.8779342723004695</v>
      </c>
      <c r="AV32">
        <v>0.82967000314121009</v>
      </c>
      <c r="AW32">
        <v>213</v>
      </c>
    </row>
    <row r="33" spans="1:49" x14ac:dyDescent="0.25">
      <c r="A33">
        <v>2</v>
      </c>
      <c r="B33" s="1" t="s">
        <v>71</v>
      </c>
      <c r="C33" s="1" t="s">
        <v>72</v>
      </c>
      <c r="D33" s="1" t="s">
        <v>145</v>
      </c>
      <c r="E33">
        <v>8.8286399841308004E-3</v>
      </c>
      <c r="F33">
        <v>851</v>
      </c>
      <c r="G33">
        <v>638</v>
      </c>
      <c r="H33">
        <v>213</v>
      </c>
      <c r="I33">
        <v>0.88732394366197187</v>
      </c>
      <c r="J33">
        <v>0.62857142857142856</v>
      </c>
      <c r="K33">
        <v>0.88732394366197187</v>
      </c>
      <c r="L33">
        <v>0</v>
      </c>
      <c r="M33">
        <v>0.3888888888888889</v>
      </c>
      <c r="N33">
        <v>0.88732394366197187</v>
      </c>
      <c r="O33">
        <v>0</v>
      </c>
      <c r="P33">
        <v>0.40836940836940833</v>
      </c>
      <c r="Q33">
        <v>0.88732394366197187</v>
      </c>
      <c r="R33">
        <v>0</v>
      </c>
      <c r="S33" s="1" t="s">
        <v>171</v>
      </c>
      <c r="T33" s="1">
        <v>0</v>
      </c>
      <c r="U33" s="1">
        <v>0</v>
      </c>
      <c r="V33" s="1">
        <v>9</v>
      </c>
      <c r="W33" s="1">
        <v>0</v>
      </c>
      <c r="X33" s="1">
        <v>3</v>
      </c>
      <c r="Y33" s="1">
        <v>15</v>
      </c>
      <c r="Z33" s="1">
        <v>0</v>
      </c>
      <c r="AA33" s="1">
        <v>0</v>
      </c>
      <c r="AB33" s="1">
        <v>186</v>
      </c>
      <c r="AC33">
        <v>0</v>
      </c>
      <c r="AD33">
        <v>0</v>
      </c>
      <c r="AE33">
        <v>0</v>
      </c>
      <c r="AF33">
        <v>9</v>
      </c>
      <c r="AG33">
        <v>0.93939393939393923</v>
      </c>
      <c r="AH33">
        <v>186</v>
      </c>
      <c r="AI33">
        <v>0.88571428571428568</v>
      </c>
      <c r="AJ33">
        <v>1</v>
      </c>
      <c r="AK33">
        <v>1</v>
      </c>
      <c r="AL33">
        <v>0.1666666666666666</v>
      </c>
      <c r="AM33">
        <v>0.2857142857142857</v>
      </c>
      <c r="AN33">
        <v>18</v>
      </c>
      <c r="AO33">
        <v>0.88732394366197187</v>
      </c>
      <c r="AP33">
        <v>0.62857142857142856</v>
      </c>
      <c r="AQ33">
        <v>0.3888888888888889</v>
      </c>
      <c r="AR33">
        <v>0.40836940836940833</v>
      </c>
      <c r="AS33">
        <v>213</v>
      </c>
      <c r="AT33">
        <v>0.85794768611670014</v>
      </c>
      <c r="AU33">
        <v>0.88732394366197187</v>
      </c>
      <c r="AV33">
        <v>0.84446070361563319</v>
      </c>
      <c r="AW33">
        <v>213</v>
      </c>
    </row>
    <row r="34" spans="1:49" x14ac:dyDescent="0.25">
      <c r="A34">
        <v>3</v>
      </c>
      <c r="B34" s="1" t="s">
        <v>71</v>
      </c>
      <c r="C34" s="1" t="s">
        <v>72</v>
      </c>
      <c r="D34" s="1" t="s">
        <v>145</v>
      </c>
      <c r="E34">
        <v>8.7156295776366997E-3</v>
      </c>
      <c r="F34">
        <v>851</v>
      </c>
      <c r="G34">
        <v>638</v>
      </c>
      <c r="H34">
        <v>213</v>
      </c>
      <c r="I34">
        <v>0.88262910798122063</v>
      </c>
      <c r="J34">
        <v>0.627172195892575</v>
      </c>
      <c r="K34">
        <v>0.88262910798122063</v>
      </c>
      <c r="L34">
        <v>0</v>
      </c>
      <c r="M34">
        <v>0.37037037037037041</v>
      </c>
      <c r="N34">
        <v>0.88262910798122063</v>
      </c>
      <c r="O34">
        <v>0</v>
      </c>
      <c r="P34">
        <v>0.37900923593618802</v>
      </c>
      <c r="Q34">
        <v>0.88262910798122063</v>
      </c>
      <c r="R34">
        <v>0</v>
      </c>
      <c r="S34" s="1" t="s">
        <v>172</v>
      </c>
      <c r="T34" s="1">
        <v>0</v>
      </c>
      <c r="U34" s="1">
        <v>0</v>
      </c>
      <c r="V34" s="1">
        <v>9</v>
      </c>
      <c r="W34" s="1">
        <v>0</v>
      </c>
      <c r="X34" s="1">
        <v>2</v>
      </c>
      <c r="Y34" s="1">
        <v>16</v>
      </c>
      <c r="Z34" s="1">
        <v>0</v>
      </c>
      <c r="AA34" s="1">
        <v>0</v>
      </c>
      <c r="AB34" s="1">
        <v>186</v>
      </c>
      <c r="AC34">
        <v>0</v>
      </c>
      <c r="AD34">
        <v>0</v>
      </c>
      <c r="AE34">
        <v>0</v>
      </c>
      <c r="AF34">
        <v>9</v>
      </c>
      <c r="AG34">
        <v>0.93702770780856437</v>
      </c>
      <c r="AH34">
        <v>186</v>
      </c>
      <c r="AI34">
        <v>0.88151658767772512</v>
      </c>
      <c r="AJ34">
        <v>1</v>
      </c>
      <c r="AK34">
        <v>1</v>
      </c>
      <c r="AL34">
        <v>0.1111111111111111</v>
      </c>
      <c r="AM34">
        <v>0.1999999999999999</v>
      </c>
      <c r="AN34">
        <v>18</v>
      </c>
      <c r="AO34">
        <v>0.88262910798122063</v>
      </c>
      <c r="AP34">
        <v>0.627172195892575</v>
      </c>
      <c r="AQ34">
        <v>0.37037037037037041</v>
      </c>
      <c r="AR34">
        <v>0.37900923593618802</v>
      </c>
      <c r="AS34">
        <v>213</v>
      </c>
      <c r="AT34">
        <v>0.85428209064815441</v>
      </c>
      <c r="AU34">
        <v>0.88262910798122063</v>
      </c>
      <c r="AV34">
        <v>0.83515095611452095</v>
      </c>
      <c r="AW34">
        <v>213</v>
      </c>
    </row>
    <row r="35" spans="1:49" x14ac:dyDescent="0.25">
      <c r="A35">
        <v>4</v>
      </c>
      <c r="B35" s="1" t="s">
        <v>71</v>
      </c>
      <c r="C35" s="1" t="s">
        <v>72</v>
      </c>
      <c r="D35" s="1" t="s">
        <v>145</v>
      </c>
      <c r="E35">
        <v>8.6529254913329991E-3</v>
      </c>
      <c r="F35">
        <v>851</v>
      </c>
      <c r="G35">
        <v>639</v>
      </c>
      <c r="H35">
        <v>212</v>
      </c>
      <c r="I35">
        <v>0.88207547169811318</v>
      </c>
      <c r="J35">
        <v>0.62698412698412698</v>
      </c>
      <c r="K35">
        <v>0.88207547169811318</v>
      </c>
      <c r="L35">
        <v>0</v>
      </c>
      <c r="M35">
        <v>0.37254901960784309</v>
      </c>
      <c r="N35">
        <v>0.88207547169811318</v>
      </c>
      <c r="O35">
        <v>0</v>
      </c>
      <c r="P35">
        <v>0.38241172551632241</v>
      </c>
      <c r="Q35">
        <v>0.88207547169811329</v>
      </c>
      <c r="R35">
        <v>0</v>
      </c>
      <c r="S35" s="1" t="s">
        <v>173</v>
      </c>
      <c r="T35" s="1">
        <v>0</v>
      </c>
      <c r="U35" s="1">
        <v>0</v>
      </c>
      <c r="V35" s="1">
        <v>10</v>
      </c>
      <c r="W35" s="1">
        <v>0</v>
      </c>
      <c r="X35" s="1">
        <v>2</v>
      </c>
      <c r="Y35" s="1">
        <v>15</v>
      </c>
      <c r="Z35" s="1">
        <v>0</v>
      </c>
      <c r="AA35" s="1">
        <v>0</v>
      </c>
      <c r="AB35" s="1">
        <v>185</v>
      </c>
      <c r="AC35">
        <v>0</v>
      </c>
      <c r="AD35">
        <v>0</v>
      </c>
      <c r="AE35">
        <v>0</v>
      </c>
      <c r="AF35">
        <v>10</v>
      </c>
      <c r="AG35">
        <v>0.93670886075949356</v>
      </c>
      <c r="AH35">
        <v>185</v>
      </c>
      <c r="AI35">
        <v>0.88095238095238093</v>
      </c>
      <c r="AJ35">
        <v>1</v>
      </c>
      <c r="AK35">
        <v>1</v>
      </c>
      <c r="AL35">
        <v>0.1176470588235294</v>
      </c>
      <c r="AM35">
        <v>0.21052631578947359</v>
      </c>
      <c r="AN35">
        <v>17</v>
      </c>
      <c r="AO35">
        <v>0.88207547169811318</v>
      </c>
      <c r="AP35">
        <v>0.62698412698412698</v>
      </c>
      <c r="AQ35">
        <v>0.37254901960784309</v>
      </c>
      <c r="AR35">
        <v>0.38241172551632241</v>
      </c>
      <c r="AS35">
        <v>212</v>
      </c>
      <c r="AT35">
        <v>0.84894429469901167</v>
      </c>
      <c r="AU35">
        <v>0.88207547169811318</v>
      </c>
      <c r="AV35">
        <v>0.83429286136286496</v>
      </c>
      <c r="AW35">
        <v>212</v>
      </c>
    </row>
    <row r="36" spans="1:49" x14ac:dyDescent="0.25">
      <c r="A36" s="2" t="s">
        <v>228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3.4870386123657102E-2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0.88249069891044374</v>
      </c>
      <c r="J36" s="2">
        <f t="shared" ref="J36:L36" si="61">SUM(J32:J35)/4</f>
        <v>0.59965019183028656</v>
      </c>
      <c r="K36" s="2">
        <f t="shared" si="61"/>
        <v>0.88249069891044374</v>
      </c>
      <c r="L36" s="2">
        <f t="shared" si="61"/>
        <v>0</v>
      </c>
      <c r="M36" s="2">
        <f t="shared" ref="M36:R36" si="62">SUM(M32:M35)/4</f>
        <v>0.37554466230936823</v>
      </c>
      <c r="N36" s="2">
        <f t="shared" si="62"/>
        <v>0.88249069891044374</v>
      </c>
      <c r="O36" s="2">
        <f t="shared" si="62"/>
        <v>0</v>
      </c>
      <c r="P36" s="2">
        <f t="shared" si="62"/>
        <v>0.38637968005845336</v>
      </c>
      <c r="Q36" s="2">
        <f t="shared" si="62"/>
        <v>0.88249069891044385</v>
      </c>
      <c r="R36" s="2">
        <f t="shared" si="62"/>
        <v>0</v>
      </c>
      <c r="S36" s="2"/>
      <c r="T36" s="2">
        <f>ROUND(SUM(T32:T35)/4,0)</f>
        <v>0</v>
      </c>
      <c r="U36" s="2">
        <f>ROUND(SUM(U32:U35)/4,0)</f>
        <v>0</v>
      </c>
      <c r="V36" s="2">
        <f t="shared" ref="V36:AB36" si="63">ROUND(SUM(V32:V35)/4,0)</f>
        <v>9</v>
      </c>
      <c r="W36" s="2">
        <f t="shared" si="63"/>
        <v>0</v>
      </c>
      <c r="X36" s="2">
        <f t="shared" si="63"/>
        <v>2</v>
      </c>
      <c r="Y36" s="2">
        <f t="shared" si="63"/>
        <v>16</v>
      </c>
      <c r="Z36" s="2">
        <f t="shared" si="63"/>
        <v>0</v>
      </c>
      <c r="AA36" s="2">
        <f t="shared" si="63"/>
        <v>0</v>
      </c>
      <c r="AB36" s="2">
        <f t="shared" si="63"/>
        <v>186</v>
      </c>
      <c r="AC36" s="2">
        <f t="shared" ref="AC36:AE36" si="64">SUM(AC32:AC35)/4</f>
        <v>0</v>
      </c>
      <c r="AD36" s="2">
        <f t="shared" si="64"/>
        <v>0</v>
      </c>
      <c r="AE36" s="2">
        <f t="shared" si="64"/>
        <v>0</v>
      </c>
      <c r="AF36" s="2">
        <f>AF35</f>
        <v>10</v>
      </c>
      <c r="AG36" s="2">
        <f t="shared" ref="AG36:AI36" si="65">SUM(AG32:AG35)/4</f>
        <v>0.93745984218037259</v>
      </c>
      <c r="AH36" s="2">
        <f t="shared" si="65"/>
        <v>185.5</v>
      </c>
      <c r="AI36" s="2">
        <f t="shared" si="65"/>
        <v>0.88228390882419316</v>
      </c>
      <c r="AJ36" s="2">
        <f>AJ35</f>
        <v>1</v>
      </c>
      <c r="AK36" s="2">
        <f t="shared" ref="AK36" si="66">SUM(AK32:AK35)/4</f>
        <v>0.91666666666666663</v>
      </c>
      <c r="AL36" s="2">
        <f t="shared" ref="AL36:AM36" si="67">SUM(AL32:AL35)/4</f>
        <v>0.12663398692810454</v>
      </c>
      <c r="AM36" s="2">
        <f t="shared" si="67"/>
        <v>0.22167919799498739</v>
      </c>
      <c r="AN36" s="2">
        <f>AN35</f>
        <v>17</v>
      </c>
      <c r="AO36" s="2">
        <f t="shared" ref="AO36:AR36" si="68">SUM(AO32:AO35)/4</f>
        <v>0.88249069891044374</v>
      </c>
      <c r="AP36" s="2">
        <f t="shared" si="68"/>
        <v>0.59965019183028656</v>
      </c>
      <c r="AQ36" s="2">
        <f t="shared" si="68"/>
        <v>0.37554466230936823</v>
      </c>
      <c r="AR36" s="2">
        <f t="shared" si="68"/>
        <v>0.38637968005845336</v>
      </c>
      <c r="AS36" s="2">
        <f>AS35</f>
        <v>212</v>
      </c>
      <c r="AT36" s="2">
        <f t="shared" ref="AT36:AV36" si="69">SUM(AT32:AT35)/4</f>
        <v>0.84566463344834975</v>
      </c>
      <c r="AU36" s="2">
        <f t="shared" si="69"/>
        <v>0.88249069891044374</v>
      </c>
      <c r="AV36" s="2">
        <f t="shared" si="69"/>
        <v>0.8358936310585573</v>
      </c>
      <c r="AW36" s="2">
        <f>AW35</f>
        <v>212</v>
      </c>
    </row>
    <row r="37" spans="1:49" x14ac:dyDescent="0.25">
      <c r="A37">
        <v>1</v>
      </c>
      <c r="B37" s="1" t="s">
        <v>77</v>
      </c>
      <c r="C37" s="1" t="s">
        <v>78</v>
      </c>
      <c r="D37" s="1" t="s">
        <v>145</v>
      </c>
      <c r="E37">
        <v>4.9342393875122001E-2</v>
      </c>
      <c r="F37">
        <v>3401</v>
      </c>
      <c r="G37">
        <v>2550</v>
      </c>
      <c r="H37">
        <v>851</v>
      </c>
      <c r="I37">
        <v>0.6016451233842538</v>
      </c>
      <c r="J37">
        <v>0.40007726082122591</v>
      </c>
      <c r="K37">
        <v>0.6016451233842538</v>
      </c>
      <c r="L37">
        <v>0</v>
      </c>
      <c r="M37">
        <v>0.40394637387118593</v>
      </c>
      <c r="N37">
        <v>0.6016451233842538</v>
      </c>
      <c r="O37">
        <v>0</v>
      </c>
      <c r="P37">
        <v>0.4009488005728607</v>
      </c>
      <c r="Q37">
        <v>0.6016451233842538</v>
      </c>
      <c r="R37">
        <v>0</v>
      </c>
      <c r="S37" s="1" t="s">
        <v>174</v>
      </c>
      <c r="T37" s="1">
        <v>213</v>
      </c>
      <c r="U37" s="1">
        <v>0</v>
      </c>
      <c r="V37" s="1">
        <v>186</v>
      </c>
      <c r="W37" s="1">
        <v>6</v>
      </c>
      <c r="X37" s="1">
        <v>0</v>
      </c>
      <c r="Y37" s="1">
        <v>5</v>
      </c>
      <c r="Z37" s="1">
        <v>142</v>
      </c>
      <c r="AA37" s="1">
        <v>0</v>
      </c>
      <c r="AB37" s="1">
        <v>299</v>
      </c>
      <c r="AC37">
        <v>0.59002770083102496</v>
      </c>
      <c r="AD37">
        <v>0.53383458646616544</v>
      </c>
      <c r="AE37">
        <v>0.56052631578947365</v>
      </c>
      <c r="AF37">
        <v>399</v>
      </c>
      <c r="AG37">
        <v>0.6423200859291085</v>
      </c>
      <c r="AH37">
        <v>441</v>
      </c>
      <c r="AI37">
        <v>0.61020408163265305</v>
      </c>
      <c r="AJ37">
        <v>0.67800453514739234</v>
      </c>
      <c r="AK37">
        <v>0</v>
      </c>
      <c r="AL37">
        <v>0</v>
      </c>
      <c r="AM37">
        <v>0</v>
      </c>
      <c r="AN37">
        <v>11</v>
      </c>
      <c r="AO37">
        <v>0.6016451233842538</v>
      </c>
      <c r="AP37">
        <v>0.40007726082122591</v>
      </c>
      <c r="AQ37">
        <v>0.40394637387118593</v>
      </c>
      <c r="AR37">
        <v>0.4009488005728607</v>
      </c>
      <c r="AS37">
        <v>851</v>
      </c>
      <c r="AT37">
        <v>0.59285670109468736</v>
      </c>
      <c r="AU37">
        <v>0.6016451233842538</v>
      </c>
      <c r="AV37">
        <v>0.59566763559898561</v>
      </c>
      <c r="AW37">
        <v>851</v>
      </c>
    </row>
    <row r="38" spans="1:49" x14ac:dyDescent="0.25">
      <c r="A38">
        <v>2</v>
      </c>
      <c r="B38" s="1" t="s">
        <v>77</v>
      </c>
      <c r="C38" s="1" t="s">
        <v>78</v>
      </c>
      <c r="D38" s="1" t="s">
        <v>145</v>
      </c>
      <c r="E38">
        <v>5.0710678100585903E-2</v>
      </c>
      <c r="F38">
        <v>3401</v>
      </c>
      <c r="G38">
        <v>2551</v>
      </c>
      <c r="H38">
        <v>850</v>
      </c>
      <c r="I38">
        <v>0.62705882352941178</v>
      </c>
      <c r="J38">
        <v>0.4174260808571057</v>
      </c>
      <c r="K38">
        <v>0.62705882352941178</v>
      </c>
      <c r="L38">
        <v>0</v>
      </c>
      <c r="M38">
        <v>0.42077415761626291</v>
      </c>
      <c r="N38">
        <v>0.62705882352941178</v>
      </c>
      <c r="O38">
        <v>0</v>
      </c>
      <c r="P38">
        <v>0.41811476151687937</v>
      </c>
      <c r="Q38">
        <v>0.62705882352941178</v>
      </c>
      <c r="R38">
        <v>0</v>
      </c>
      <c r="S38" s="1" t="s">
        <v>175</v>
      </c>
      <c r="T38" s="1">
        <v>225</v>
      </c>
      <c r="U38" s="1">
        <v>0</v>
      </c>
      <c r="V38" s="1">
        <v>174</v>
      </c>
      <c r="W38" s="1">
        <v>5</v>
      </c>
      <c r="X38" s="1">
        <v>0</v>
      </c>
      <c r="Y38" s="1">
        <v>5</v>
      </c>
      <c r="Z38" s="1">
        <v>133</v>
      </c>
      <c r="AA38" s="1">
        <v>0</v>
      </c>
      <c r="AB38" s="1">
        <v>308</v>
      </c>
      <c r="AC38">
        <v>0.6198347107438017</v>
      </c>
      <c r="AD38">
        <v>0.56390977443609025</v>
      </c>
      <c r="AE38">
        <v>0.59055118110236215</v>
      </c>
      <c r="AF38">
        <v>399</v>
      </c>
      <c r="AG38">
        <v>0.66379310344827591</v>
      </c>
      <c r="AH38">
        <v>441</v>
      </c>
      <c r="AI38">
        <v>0.63244353182751545</v>
      </c>
      <c r="AJ38">
        <v>0.69841269841269837</v>
      </c>
      <c r="AK38">
        <v>0</v>
      </c>
      <c r="AL38">
        <v>0</v>
      </c>
      <c r="AM38">
        <v>0</v>
      </c>
      <c r="AN38">
        <v>10</v>
      </c>
      <c r="AO38">
        <v>0.62705882352941178</v>
      </c>
      <c r="AP38">
        <v>0.4174260808571057</v>
      </c>
      <c r="AQ38">
        <v>0.42077415761626291</v>
      </c>
      <c r="AR38">
        <v>0.41811476151687937</v>
      </c>
      <c r="AS38">
        <v>850</v>
      </c>
      <c r="AT38">
        <v>0.61908429073260129</v>
      </c>
      <c r="AU38">
        <v>0.62705882352941178</v>
      </c>
      <c r="AV38">
        <v>0.62160315280062606</v>
      </c>
      <c r="AW38">
        <v>850</v>
      </c>
    </row>
    <row r="39" spans="1:49" x14ac:dyDescent="0.25">
      <c r="A39">
        <v>3</v>
      </c>
      <c r="B39" s="1" t="s">
        <v>77</v>
      </c>
      <c r="C39" s="1" t="s">
        <v>78</v>
      </c>
      <c r="D39" s="1" t="s">
        <v>145</v>
      </c>
      <c r="E39">
        <v>5.03962039947509E-2</v>
      </c>
      <c r="F39">
        <v>3401</v>
      </c>
      <c r="G39">
        <v>2551</v>
      </c>
      <c r="H39">
        <v>850</v>
      </c>
      <c r="I39">
        <v>0.60705882352941176</v>
      </c>
      <c r="J39">
        <v>0.40451029147672329</v>
      </c>
      <c r="K39">
        <v>0.60705882352941176</v>
      </c>
      <c r="L39">
        <v>0</v>
      </c>
      <c r="M39">
        <v>0.40702323991797668</v>
      </c>
      <c r="N39">
        <v>0.60705882352941176</v>
      </c>
      <c r="O39">
        <v>0</v>
      </c>
      <c r="P39">
        <v>0.4035343958728369</v>
      </c>
      <c r="Q39">
        <v>0.60705882352941176</v>
      </c>
      <c r="R39">
        <v>0</v>
      </c>
      <c r="S39" s="1" t="s">
        <v>176</v>
      </c>
      <c r="T39" s="1">
        <v>207</v>
      </c>
      <c r="U39" s="1">
        <v>0</v>
      </c>
      <c r="V39" s="1">
        <v>192</v>
      </c>
      <c r="W39" s="1">
        <v>4</v>
      </c>
      <c r="X39" s="1">
        <v>0</v>
      </c>
      <c r="Y39" s="1">
        <v>7</v>
      </c>
      <c r="Z39" s="1">
        <v>131</v>
      </c>
      <c r="AA39" s="1">
        <v>0</v>
      </c>
      <c r="AB39" s="1">
        <v>309</v>
      </c>
      <c r="AC39">
        <v>0.60526315789473684</v>
      </c>
      <c r="AD39">
        <v>0.51879699248120303</v>
      </c>
      <c r="AE39">
        <v>0.5587044534412956</v>
      </c>
      <c r="AF39">
        <v>399</v>
      </c>
      <c r="AG39">
        <v>0.65189873417721522</v>
      </c>
      <c r="AH39">
        <v>440</v>
      </c>
      <c r="AI39">
        <v>0.6082677165354331</v>
      </c>
      <c r="AJ39">
        <v>0.70227272727272727</v>
      </c>
      <c r="AK39">
        <v>0</v>
      </c>
      <c r="AL39">
        <v>0</v>
      </c>
      <c r="AM39">
        <v>0</v>
      </c>
      <c r="AN39">
        <v>11</v>
      </c>
      <c r="AO39">
        <v>0.60705882352941176</v>
      </c>
      <c r="AP39">
        <v>0.40451029147672329</v>
      </c>
      <c r="AQ39">
        <v>0.40702323991797668</v>
      </c>
      <c r="AR39">
        <v>0.4035343958728369</v>
      </c>
      <c r="AS39">
        <v>850</v>
      </c>
      <c r="AT39">
        <v>0.59898564150069478</v>
      </c>
      <c r="AU39">
        <v>0.60705882352941176</v>
      </c>
      <c r="AV39">
        <v>0.59971590583653134</v>
      </c>
      <c r="AW39">
        <v>850</v>
      </c>
    </row>
    <row r="40" spans="1:49" x14ac:dyDescent="0.25">
      <c r="A40">
        <v>4</v>
      </c>
      <c r="B40" s="1" t="s">
        <v>77</v>
      </c>
      <c r="C40" s="1" t="s">
        <v>78</v>
      </c>
      <c r="D40" s="1" t="s">
        <v>145</v>
      </c>
      <c r="E40">
        <v>4.89945411682128E-2</v>
      </c>
      <c r="F40">
        <v>3401</v>
      </c>
      <c r="G40">
        <v>2551</v>
      </c>
      <c r="H40">
        <v>850</v>
      </c>
      <c r="I40">
        <v>0.62117647058823533</v>
      </c>
      <c r="J40">
        <v>0.4147273480389011</v>
      </c>
      <c r="K40">
        <v>0.62117647058823533</v>
      </c>
      <c r="L40">
        <v>0</v>
      </c>
      <c r="M40">
        <v>0.41603630287840809</v>
      </c>
      <c r="N40">
        <v>0.62117647058823533</v>
      </c>
      <c r="O40">
        <v>0</v>
      </c>
      <c r="P40">
        <v>0.4120231138961627</v>
      </c>
      <c r="Q40">
        <v>0.62117647058823533</v>
      </c>
      <c r="R40">
        <v>0</v>
      </c>
      <c r="S40" s="1" t="s">
        <v>177</v>
      </c>
      <c r="T40" s="1">
        <v>206</v>
      </c>
      <c r="U40" s="1">
        <v>0</v>
      </c>
      <c r="V40" s="1">
        <v>193</v>
      </c>
      <c r="W40" s="1">
        <v>5</v>
      </c>
      <c r="X40" s="1">
        <v>0</v>
      </c>
      <c r="Y40" s="1">
        <v>6</v>
      </c>
      <c r="Z40" s="1">
        <v>118</v>
      </c>
      <c r="AA40" s="1">
        <v>0</v>
      </c>
      <c r="AB40" s="1">
        <v>322</v>
      </c>
      <c r="AC40">
        <v>0.62613981762917936</v>
      </c>
      <c r="AD40">
        <v>0.51629072681704258</v>
      </c>
      <c r="AE40">
        <v>0.56593406593406592</v>
      </c>
      <c r="AF40">
        <v>399</v>
      </c>
      <c r="AG40">
        <v>0.67013527575442244</v>
      </c>
      <c r="AH40">
        <v>440</v>
      </c>
      <c r="AI40">
        <v>0.61804222648752394</v>
      </c>
      <c r="AJ40">
        <v>0.73181818181818181</v>
      </c>
      <c r="AK40">
        <v>0</v>
      </c>
      <c r="AL40">
        <v>0</v>
      </c>
      <c r="AM40">
        <v>0</v>
      </c>
      <c r="AN40">
        <v>11</v>
      </c>
      <c r="AO40">
        <v>0.62117647058823533</v>
      </c>
      <c r="AP40">
        <v>0.4147273480389011</v>
      </c>
      <c r="AQ40">
        <v>0.41603630287840809</v>
      </c>
      <c r="AR40">
        <v>0.4120231138961627</v>
      </c>
      <c r="AS40">
        <v>850</v>
      </c>
      <c r="AT40">
        <v>0.61384513751594483</v>
      </c>
      <c r="AU40">
        <v>0.62117647058823533</v>
      </c>
      <c r="AV40">
        <v>0.61254966310545667</v>
      </c>
      <c r="AW40">
        <v>850</v>
      </c>
    </row>
    <row r="41" spans="1:49" x14ac:dyDescent="0.25">
      <c r="A41" s="2" t="s">
        <v>228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0.1994438171386716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0.61423481025782811</v>
      </c>
      <c r="J41" s="2">
        <f t="shared" ref="J41:L41" si="71">SUM(J37:J40)/4</f>
        <v>0.40918524529848899</v>
      </c>
      <c r="K41" s="2">
        <f t="shared" si="71"/>
        <v>0.61423481025782811</v>
      </c>
      <c r="L41" s="2">
        <f t="shared" si="71"/>
        <v>0</v>
      </c>
      <c r="M41" s="2">
        <f t="shared" ref="M41:R41" si="72">SUM(M37:M40)/4</f>
        <v>0.41194501857095844</v>
      </c>
      <c r="N41" s="2">
        <f t="shared" si="72"/>
        <v>0.61423481025782811</v>
      </c>
      <c r="O41" s="2">
        <f t="shared" si="72"/>
        <v>0</v>
      </c>
      <c r="P41" s="2">
        <f t="shared" si="72"/>
        <v>0.40865526796468493</v>
      </c>
      <c r="Q41" s="2">
        <f t="shared" si="72"/>
        <v>0.61423481025782811</v>
      </c>
      <c r="R41" s="2">
        <f t="shared" si="72"/>
        <v>0</v>
      </c>
      <c r="S41" s="2"/>
      <c r="T41" s="2">
        <f>ROUND(SUM(T37:T40)/4,0)</f>
        <v>213</v>
      </c>
      <c r="U41" s="2">
        <f>ROUND(SUM(U37:U40)/4,0)</f>
        <v>0</v>
      </c>
      <c r="V41" s="2">
        <f t="shared" ref="V41:AB41" si="73">ROUND(SUM(V37:V40)/4,0)</f>
        <v>186</v>
      </c>
      <c r="W41" s="2">
        <f t="shared" si="73"/>
        <v>5</v>
      </c>
      <c r="X41" s="2">
        <f t="shared" si="73"/>
        <v>0</v>
      </c>
      <c r="Y41" s="2">
        <f t="shared" si="73"/>
        <v>6</v>
      </c>
      <c r="Z41" s="2">
        <f t="shared" si="73"/>
        <v>131</v>
      </c>
      <c r="AA41" s="2">
        <f t="shared" si="73"/>
        <v>0</v>
      </c>
      <c r="AB41" s="2">
        <f t="shared" si="73"/>
        <v>310</v>
      </c>
      <c r="AC41" s="2">
        <f t="shared" ref="AC41:AE41" si="74">SUM(AC37:AC40)/4</f>
        <v>0.61031634677468571</v>
      </c>
      <c r="AD41" s="2">
        <f t="shared" si="74"/>
        <v>0.53320802005012535</v>
      </c>
      <c r="AE41" s="2">
        <f t="shared" si="74"/>
        <v>0.56892900406679936</v>
      </c>
      <c r="AF41" s="2">
        <f>AF40</f>
        <v>399</v>
      </c>
      <c r="AG41" s="2">
        <f t="shared" ref="AG41:AI41" si="75">SUM(AG37:AG40)/4</f>
        <v>0.65703679982725549</v>
      </c>
      <c r="AH41" s="2">
        <f t="shared" si="75"/>
        <v>440.5</v>
      </c>
      <c r="AI41" s="2">
        <f t="shared" si="75"/>
        <v>0.61723938912078136</v>
      </c>
      <c r="AJ41" s="2">
        <f>AJ40</f>
        <v>0.73181818181818181</v>
      </c>
      <c r="AK41" s="2">
        <f t="shared" ref="AK41" si="76">SUM(AK37:AK40)/4</f>
        <v>0</v>
      </c>
      <c r="AL41" s="2">
        <f t="shared" ref="AL41:AM41" si="77">SUM(AL37:AL40)/4</f>
        <v>0</v>
      </c>
      <c r="AM41" s="2">
        <f t="shared" si="77"/>
        <v>0</v>
      </c>
      <c r="AN41" s="2">
        <f>AN40</f>
        <v>11</v>
      </c>
      <c r="AO41" s="2">
        <f t="shared" ref="AO41:AR41" si="78">SUM(AO37:AO40)/4</f>
        <v>0.61423481025782811</v>
      </c>
      <c r="AP41" s="2">
        <f t="shared" si="78"/>
        <v>0.40918524529848899</v>
      </c>
      <c r="AQ41" s="2">
        <f t="shared" si="78"/>
        <v>0.41194501857095844</v>
      </c>
      <c r="AR41" s="2">
        <f t="shared" si="78"/>
        <v>0.40865526796468493</v>
      </c>
      <c r="AS41" s="2">
        <f>AS40</f>
        <v>850</v>
      </c>
      <c r="AT41" s="2">
        <f t="shared" ref="AT41:AV41" si="79">SUM(AT37:AT40)/4</f>
        <v>0.60619294271098201</v>
      </c>
      <c r="AU41" s="2">
        <f t="shared" si="79"/>
        <v>0.61423481025782811</v>
      </c>
      <c r="AV41" s="2">
        <f t="shared" si="79"/>
        <v>0.60738408933539989</v>
      </c>
      <c r="AW41" s="2">
        <f>AW40</f>
        <v>850</v>
      </c>
    </row>
    <row r="42" spans="1:49" x14ac:dyDescent="0.25">
      <c r="A42">
        <v>1</v>
      </c>
      <c r="B42" s="1" t="s">
        <v>81</v>
      </c>
      <c r="C42" s="1" t="s">
        <v>82</v>
      </c>
      <c r="D42" s="1" t="s">
        <v>145</v>
      </c>
      <c r="E42">
        <v>1.6734123229980399E-2</v>
      </c>
      <c r="F42">
        <v>590</v>
      </c>
      <c r="G42">
        <v>442</v>
      </c>
      <c r="H42">
        <v>148</v>
      </c>
      <c r="I42">
        <v>0.85810810810810811</v>
      </c>
      <c r="J42">
        <v>0.286036036036036</v>
      </c>
      <c r="K42">
        <v>0.85810810810810811</v>
      </c>
      <c r="L42">
        <v>0</v>
      </c>
      <c r="M42">
        <v>0.33333333333333331</v>
      </c>
      <c r="N42">
        <v>0.85810810810810811</v>
      </c>
      <c r="O42">
        <v>0</v>
      </c>
      <c r="P42">
        <v>0.30787878787878781</v>
      </c>
      <c r="Q42">
        <v>0.85810810810810811</v>
      </c>
      <c r="R42">
        <v>0</v>
      </c>
      <c r="S42" s="1" t="s">
        <v>178</v>
      </c>
      <c r="T42" s="1">
        <v>0</v>
      </c>
      <c r="U42" s="1">
        <v>12</v>
      </c>
      <c r="V42" s="1">
        <v>0</v>
      </c>
      <c r="W42" s="1">
        <v>0</v>
      </c>
      <c r="X42" s="1">
        <v>127</v>
      </c>
      <c r="Y42" s="1">
        <v>0</v>
      </c>
      <c r="Z42" s="1">
        <v>0</v>
      </c>
      <c r="AA42" s="1">
        <v>9</v>
      </c>
      <c r="AB42" s="1">
        <v>0</v>
      </c>
      <c r="AC42">
        <v>0</v>
      </c>
      <c r="AD42">
        <v>0</v>
      </c>
      <c r="AE42">
        <v>0</v>
      </c>
      <c r="AF42">
        <v>12</v>
      </c>
      <c r="AG42">
        <v>0</v>
      </c>
      <c r="AH42">
        <v>9</v>
      </c>
      <c r="AI42">
        <v>0</v>
      </c>
      <c r="AJ42">
        <v>0</v>
      </c>
      <c r="AK42">
        <v>0.85810810810810811</v>
      </c>
      <c r="AL42">
        <v>1</v>
      </c>
      <c r="AM42">
        <v>0.92363636363636359</v>
      </c>
      <c r="AN42">
        <v>127</v>
      </c>
      <c r="AO42">
        <v>0.85810810810810811</v>
      </c>
      <c r="AP42">
        <v>0.286036036036036</v>
      </c>
      <c r="AQ42">
        <v>0.33333333333333331</v>
      </c>
      <c r="AR42">
        <v>0.30787878787878781</v>
      </c>
      <c r="AS42">
        <v>148</v>
      </c>
      <c r="AT42">
        <v>0.73634952520087649</v>
      </c>
      <c r="AU42">
        <v>0.85810810810810811</v>
      </c>
      <c r="AV42">
        <v>0.79257985257985253</v>
      </c>
      <c r="AW42">
        <v>148</v>
      </c>
    </row>
    <row r="43" spans="1:49" x14ac:dyDescent="0.25">
      <c r="A43">
        <v>2</v>
      </c>
      <c r="B43" s="1" t="s">
        <v>81</v>
      </c>
      <c r="C43" s="1" t="s">
        <v>82</v>
      </c>
      <c r="D43" s="1" t="s">
        <v>145</v>
      </c>
      <c r="E43">
        <v>1.66389942169189E-2</v>
      </c>
      <c r="F43">
        <v>590</v>
      </c>
      <c r="G43">
        <v>442</v>
      </c>
      <c r="H43">
        <v>148</v>
      </c>
      <c r="I43">
        <v>0.85810810810810811</v>
      </c>
      <c r="J43">
        <v>0.286036036036036</v>
      </c>
      <c r="K43">
        <v>0.85810810810810811</v>
      </c>
      <c r="L43">
        <v>0</v>
      </c>
      <c r="M43">
        <v>0.33333333333333331</v>
      </c>
      <c r="N43">
        <v>0.85810810810810811</v>
      </c>
      <c r="O43">
        <v>0</v>
      </c>
      <c r="P43">
        <v>0.30787878787878781</v>
      </c>
      <c r="Q43">
        <v>0.85810810810810811</v>
      </c>
      <c r="R43">
        <v>0</v>
      </c>
      <c r="S43" s="1" t="s">
        <v>178</v>
      </c>
      <c r="T43" s="1">
        <v>0</v>
      </c>
      <c r="U43" s="1">
        <v>12</v>
      </c>
      <c r="V43" s="1">
        <v>0</v>
      </c>
      <c r="W43" s="1">
        <v>0</v>
      </c>
      <c r="X43" s="1">
        <v>127</v>
      </c>
      <c r="Y43" s="1">
        <v>0</v>
      </c>
      <c r="Z43" s="1">
        <v>0</v>
      </c>
      <c r="AA43" s="1">
        <v>9</v>
      </c>
      <c r="AB43" s="1">
        <v>0</v>
      </c>
      <c r="AC43">
        <v>0</v>
      </c>
      <c r="AD43">
        <v>0</v>
      </c>
      <c r="AE43">
        <v>0</v>
      </c>
      <c r="AF43">
        <v>12</v>
      </c>
      <c r="AG43">
        <v>0</v>
      </c>
      <c r="AH43">
        <v>9</v>
      </c>
      <c r="AI43">
        <v>0</v>
      </c>
      <c r="AJ43">
        <v>0</v>
      </c>
      <c r="AK43">
        <v>0.85810810810810811</v>
      </c>
      <c r="AL43">
        <v>1</v>
      </c>
      <c r="AM43">
        <v>0.92363636363636359</v>
      </c>
      <c r="AN43">
        <v>127</v>
      </c>
      <c r="AO43">
        <v>0.85810810810810811</v>
      </c>
      <c r="AP43">
        <v>0.286036036036036</v>
      </c>
      <c r="AQ43">
        <v>0.33333333333333331</v>
      </c>
      <c r="AR43">
        <v>0.30787878787878781</v>
      </c>
      <c r="AS43">
        <v>148</v>
      </c>
      <c r="AT43">
        <v>0.73634952520087649</v>
      </c>
      <c r="AU43">
        <v>0.85810810810810811</v>
      </c>
      <c r="AV43">
        <v>0.79257985257985253</v>
      </c>
      <c r="AW43">
        <v>148</v>
      </c>
    </row>
    <row r="44" spans="1:49" x14ac:dyDescent="0.25">
      <c r="A44">
        <v>3</v>
      </c>
      <c r="B44" s="1" t="s">
        <v>81</v>
      </c>
      <c r="C44" s="1" t="s">
        <v>82</v>
      </c>
      <c r="D44" s="1" t="s">
        <v>145</v>
      </c>
      <c r="E44">
        <v>1.6691207885742101E-2</v>
      </c>
      <c r="F44">
        <v>590</v>
      </c>
      <c r="G44">
        <v>443</v>
      </c>
      <c r="H44">
        <v>147</v>
      </c>
      <c r="I44">
        <v>0.8571428571428571</v>
      </c>
      <c r="J44">
        <v>0.2857142857142857</v>
      </c>
      <c r="K44">
        <v>0.8571428571428571</v>
      </c>
      <c r="L44">
        <v>0</v>
      </c>
      <c r="M44">
        <v>0.33333333333333331</v>
      </c>
      <c r="N44">
        <v>0.8571428571428571</v>
      </c>
      <c r="O44">
        <v>0</v>
      </c>
      <c r="P44">
        <v>0.3076923076923076</v>
      </c>
      <c r="Q44">
        <v>0.8571428571428571</v>
      </c>
      <c r="R44">
        <v>0</v>
      </c>
      <c r="S44" s="1" t="s">
        <v>179</v>
      </c>
      <c r="T44" s="1">
        <v>0</v>
      </c>
      <c r="U44" s="1">
        <v>13</v>
      </c>
      <c r="V44" s="1">
        <v>0</v>
      </c>
      <c r="W44" s="1">
        <v>0</v>
      </c>
      <c r="X44" s="1">
        <v>126</v>
      </c>
      <c r="Y44" s="1">
        <v>0</v>
      </c>
      <c r="Z44" s="1">
        <v>0</v>
      </c>
      <c r="AA44" s="1">
        <v>8</v>
      </c>
      <c r="AB44" s="1">
        <v>0</v>
      </c>
      <c r="AC44">
        <v>0</v>
      </c>
      <c r="AD44">
        <v>0</v>
      </c>
      <c r="AE44">
        <v>0</v>
      </c>
      <c r="AF44">
        <v>13</v>
      </c>
      <c r="AG44">
        <v>0</v>
      </c>
      <c r="AH44">
        <v>8</v>
      </c>
      <c r="AI44">
        <v>0</v>
      </c>
      <c r="AJ44">
        <v>0</v>
      </c>
      <c r="AK44">
        <v>0.8571428571428571</v>
      </c>
      <c r="AL44">
        <v>1</v>
      </c>
      <c r="AM44">
        <v>0.92307692307692302</v>
      </c>
      <c r="AN44">
        <v>126</v>
      </c>
      <c r="AO44">
        <v>0.8571428571428571</v>
      </c>
      <c r="AP44">
        <v>0.2857142857142857</v>
      </c>
      <c r="AQ44">
        <v>0.33333333333333331</v>
      </c>
      <c r="AR44">
        <v>0.3076923076923076</v>
      </c>
      <c r="AS44">
        <v>147</v>
      </c>
      <c r="AT44">
        <v>0.73469387755102045</v>
      </c>
      <c r="AU44">
        <v>0.8571428571428571</v>
      </c>
      <c r="AV44">
        <v>0.79120879120879117</v>
      </c>
      <c r="AW44">
        <v>147</v>
      </c>
    </row>
    <row r="45" spans="1:49" x14ac:dyDescent="0.25">
      <c r="A45">
        <v>4</v>
      </c>
      <c r="B45" s="1" t="s">
        <v>81</v>
      </c>
      <c r="C45" s="1" t="s">
        <v>82</v>
      </c>
      <c r="D45" s="1" t="s">
        <v>145</v>
      </c>
      <c r="E45">
        <v>1.7410516738891602E-2</v>
      </c>
      <c r="F45">
        <v>590</v>
      </c>
      <c r="G45">
        <v>443</v>
      </c>
      <c r="H45">
        <v>147</v>
      </c>
      <c r="I45">
        <v>0.8571428571428571</v>
      </c>
      <c r="J45">
        <v>0.2857142857142857</v>
      </c>
      <c r="K45">
        <v>0.8571428571428571</v>
      </c>
      <c r="L45">
        <v>0</v>
      </c>
      <c r="M45">
        <v>0.33333333333333331</v>
      </c>
      <c r="N45">
        <v>0.8571428571428571</v>
      </c>
      <c r="O45">
        <v>0</v>
      </c>
      <c r="P45">
        <v>0.3076923076923076</v>
      </c>
      <c r="Q45">
        <v>0.8571428571428571</v>
      </c>
      <c r="R45">
        <v>0</v>
      </c>
      <c r="S45" s="1" t="s">
        <v>179</v>
      </c>
      <c r="T45" s="1">
        <v>0</v>
      </c>
      <c r="U45" s="1">
        <v>13</v>
      </c>
      <c r="V45" s="1">
        <v>0</v>
      </c>
      <c r="W45" s="1">
        <v>0</v>
      </c>
      <c r="X45" s="1">
        <v>126</v>
      </c>
      <c r="Y45" s="1">
        <v>0</v>
      </c>
      <c r="Z45" s="1">
        <v>0</v>
      </c>
      <c r="AA45" s="1">
        <v>8</v>
      </c>
      <c r="AB45" s="1">
        <v>0</v>
      </c>
      <c r="AC45">
        <v>0</v>
      </c>
      <c r="AD45">
        <v>0</v>
      </c>
      <c r="AE45">
        <v>0</v>
      </c>
      <c r="AF45">
        <v>13</v>
      </c>
      <c r="AG45">
        <v>0</v>
      </c>
      <c r="AH45">
        <v>8</v>
      </c>
      <c r="AI45">
        <v>0</v>
      </c>
      <c r="AJ45">
        <v>0</v>
      </c>
      <c r="AK45">
        <v>0.8571428571428571</v>
      </c>
      <c r="AL45">
        <v>1</v>
      </c>
      <c r="AM45">
        <v>0.92307692307692302</v>
      </c>
      <c r="AN45">
        <v>126</v>
      </c>
      <c r="AO45">
        <v>0.8571428571428571</v>
      </c>
      <c r="AP45">
        <v>0.2857142857142857</v>
      </c>
      <c r="AQ45">
        <v>0.33333333333333331</v>
      </c>
      <c r="AR45">
        <v>0.3076923076923076</v>
      </c>
      <c r="AS45">
        <v>147</v>
      </c>
      <c r="AT45">
        <v>0.73469387755102045</v>
      </c>
      <c r="AU45">
        <v>0.8571428571428571</v>
      </c>
      <c r="AV45">
        <v>0.79120879120879117</v>
      </c>
      <c r="AW45">
        <v>147</v>
      </c>
    </row>
    <row r="46" spans="1:49" x14ac:dyDescent="0.25">
      <c r="A46" s="2" t="s">
        <v>228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6.7474842071533009E-2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0.85762548262548266</v>
      </c>
      <c r="J46" s="2">
        <f t="shared" ref="J46:L46" si="81">SUM(J42:J45)/4</f>
        <v>0.28587516087516085</v>
      </c>
      <c r="K46" s="2">
        <f t="shared" si="81"/>
        <v>0.85762548262548266</v>
      </c>
      <c r="L46" s="2">
        <f t="shared" si="81"/>
        <v>0</v>
      </c>
      <c r="M46" s="2">
        <f t="shared" ref="M46:R46" si="82">SUM(M42:M45)/4</f>
        <v>0.33333333333333331</v>
      </c>
      <c r="N46" s="2">
        <f t="shared" si="82"/>
        <v>0.85762548262548266</v>
      </c>
      <c r="O46" s="2">
        <f t="shared" si="82"/>
        <v>0</v>
      </c>
      <c r="P46" s="2">
        <f t="shared" si="82"/>
        <v>0.30778554778554768</v>
      </c>
      <c r="Q46" s="2">
        <f t="shared" si="82"/>
        <v>0.85762548262548266</v>
      </c>
      <c r="R46" s="2">
        <f t="shared" si="82"/>
        <v>0</v>
      </c>
      <c r="S46" s="2"/>
      <c r="T46" s="2">
        <f>ROUND(SUM(T42:T45)/4,0)</f>
        <v>0</v>
      </c>
      <c r="U46" s="2">
        <f>ROUND(SUM(U42:U45)/4,0)</f>
        <v>13</v>
      </c>
      <c r="V46" s="2">
        <f t="shared" ref="V46:AB46" si="83">ROUND(SUM(V42:V45)/4,0)</f>
        <v>0</v>
      </c>
      <c r="W46" s="2">
        <f t="shared" si="83"/>
        <v>0</v>
      </c>
      <c r="X46" s="2">
        <f t="shared" si="83"/>
        <v>127</v>
      </c>
      <c r="Y46" s="2">
        <f t="shared" si="83"/>
        <v>0</v>
      </c>
      <c r="Z46" s="2">
        <f t="shared" si="83"/>
        <v>0</v>
      </c>
      <c r="AA46" s="2">
        <f t="shared" si="83"/>
        <v>9</v>
      </c>
      <c r="AB46" s="2">
        <f t="shared" si="83"/>
        <v>0</v>
      </c>
      <c r="AC46" s="2">
        <f t="shared" ref="AC46:AE46" si="84">SUM(AC42:AC45)/4</f>
        <v>0</v>
      </c>
      <c r="AD46" s="2">
        <f t="shared" si="84"/>
        <v>0</v>
      </c>
      <c r="AE46" s="2">
        <f t="shared" si="84"/>
        <v>0</v>
      </c>
      <c r="AF46" s="2">
        <f>AF45</f>
        <v>13</v>
      </c>
      <c r="AG46" s="2">
        <f t="shared" ref="AG46:AI46" si="85">SUM(AG42:AG45)/4</f>
        <v>0</v>
      </c>
      <c r="AH46" s="2">
        <f t="shared" si="85"/>
        <v>8.5</v>
      </c>
      <c r="AI46" s="2">
        <f t="shared" si="85"/>
        <v>0</v>
      </c>
      <c r="AJ46" s="2">
        <f>AJ45</f>
        <v>0</v>
      </c>
      <c r="AK46" s="2">
        <f t="shared" ref="AK46" si="86">SUM(AK42:AK45)/4</f>
        <v>0.85762548262548266</v>
      </c>
      <c r="AL46" s="2">
        <f t="shared" ref="AL46:AM46" si="87">SUM(AL42:AL45)/4</f>
        <v>1</v>
      </c>
      <c r="AM46" s="2">
        <f t="shared" si="87"/>
        <v>0.92335664335664325</v>
      </c>
      <c r="AN46" s="2">
        <f>AN45</f>
        <v>126</v>
      </c>
      <c r="AO46" s="2">
        <f t="shared" ref="AO46:AR46" si="88">SUM(AO42:AO45)/4</f>
        <v>0.85762548262548266</v>
      </c>
      <c r="AP46" s="2">
        <f t="shared" si="88"/>
        <v>0.28587516087516085</v>
      </c>
      <c r="AQ46" s="2">
        <f t="shared" si="88"/>
        <v>0.33333333333333331</v>
      </c>
      <c r="AR46" s="2">
        <f t="shared" si="88"/>
        <v>0.30778554778554768</v>
      </c>
      <c r="AS46" s="2">
        <f>AS45</f>
        <v>147</v>
      </c>
      <c r="AT46" s="2">
        <f t="shared" ref="AT46:AV46" si="89">SUM(AT42:AT45)/4</f>
        <v>0.73552170137594841</v>
      </c>
      <c r="AU46" s="2">
        <f t="shared" si="89"/>
        <v>0.85762548262548266</v>
      </c>
      <c r="AV46" s="2">
        <f t="shared" si="89"/>
        <v>0.79189432189432185</v>
      </c>
      <c r="AW46" s="2">
        <f>AW45</f>
        <v>147</v>
      </c>
    </row>
    <row r="47" spans="1:49" x14ac:dyDescent="0.25">
      <c r="A47">
        <v>1</v>
      </c>
      <c r="B47" s="1" t="s">
        <v>85</v>
      </c>
      <c r="C47" s="1" t="s">
        <v>86</v>
      </c>
      <c r="D47" s="1" t="s">
        <v>145</v>
      </c>
      <c r="E47">
        <v>2.4742603302001901E-2</v>
      </c>
      <c r="F47">
        <v>1685</v>
      </c>
      <c r="G47">
        <v>1263</v>
      </c>
      <c r="H47">
        <v>422</v>
      </c>
      <c r="I47">
        <v>0.60900473933649291</v>
      </c>
      <c r="J47">
        <v>0.57368552763289615</v>
      </c>
      <c r="K47">
        <v>0.60900473933649291</v>
      </c>
      <c r="L47">
        <v>0</v>
      </c>
      <c r="M47">
        <v>0.5116854148466371</v>
      </c>
      <c r="N47">
        <v>0.60900473933649291</v>
      </c>
      <c r="O47">
        <v>0</v>
      </c>
      <c r="P47">
        <v>0.49929522819281291</v>
      </c>
      <c r="Q47">
        <v>0.60900473933649291</v>
      </c>
      <c r="R47">
        <v>0</v>
      </c>
      <c r="S47" s="1" t="s">
        <v>180</v>
      </c>
      <c r="T47" s="1">
        <v>9</v>
      </c>
      <c r="U47" s="1">
        <v>36</v>
      </c>
      <c r="V47" s="1">
        <v>28</v>
      </c>
      <c r="W47" s="1">
        <v>4</v>
      </c>
      <c r="X47" s="1">
        <v>154</v>
      </c>
      <c r="Y47" s="1">
        <v>22</v>
      </c>
      <c r="Z47" s="1">
        <v>6</v>
      </c>
      <c r="AA47" s="1">
        <v>69</v>
      </c>
      <c r="AB47" s="1">
        <v>94</v>
      </c>
      <c r="AC47">
        <v>0.47368421052631571</v>
      </c>
      <c r="AD47">
        <v>0.12328767123287671</v>
      </c>
      <c r="AE47">
        <v>0.19565217391304349</v>
      </c>
      <c r="AF47">
        <v>73</v>
      </c>
      <c r="AG47">
        <v>0.60063897763578267</v>
      </c>
      <c r="AH47">
        <v>169</v>
      </c>
      <c r="AI47">
        <v>0.65277777777777779</v>
      </c>
      <c r="AJ47">
        <v>0.55621301775147924</v>
      </c>
      <c r="AK47">
        <v>0.59459459459459463</v>
      </c>
      <c r="AL47">
        <v>0.85555555555555551</v>
      </c>
      <c r="AM47">
        <v>0.70159453302961272</v>
      </c>
      <c r="AN47">
        <v>180</v>
      </c>
      <c r="AO47">
        <v>0.60900473933649291</v>
      </c>
      <c r="AP47">
        <v>0.57368552763289615</v>
      </c>
      <c r="AQ47">
        <v>0.5116854148466371</v>
      </c>
      <c r="AR47">
        <v>0.49929522819281291</v>
      </c>
      <c r="AS47">
        <v>422</v>
      </c>
      <c r="AT47">
        <v>0.59697966549737569</v>
      </c>
      <c r="AU47">
        <v>0.60900473933649291</v>
      </c>
      <c r="AV47">
        <v>0.57364363000338814</v>
      </c>
      <c r="AW47">
        <v>422</v>
      </c>
    </row>
    <row r="48" spans="1:49" x14ac:dyDescent="0.25">
      <c r="A48">
        <v>2</v>
      </c>
      <c r="B48" s="1" t="s">
        <v>85</v>
      </c>
      <c r="C48" s="1" t="s">
        <v>86</v>
      </c>
      <c r="D48" s="1" t="s">
        <v>145</v>
      </c>
      <c r="E48">
        <v>2.4617910385131801E-2</v>
      </c>
      <c r="F48">
        <v>1685</v>
      </c>
      <c r="G48">
        <v>1264</v>
      </c>
      <c r="H48">
        <v>421</v>
      </c>
      <c r="I48">
        <v>0.62470308788598572</v>
      </c>
      <c r="J48">
        <v>0.62091795966035324</v>
      </c>
      <c r="K48">
        <v>0.62470308788598572</v>
      </c>
      <c r="L48">
        <v>0</v>
      </c>
      <c r="M48">
        <v>0.54740618408931419</v>
      </c>
      <c r="N48">
        <v>0.62470308788598572</v>
      </c>
      <c r="O48">
        <v>0</v>
      </c>
      <c r="P48">
        <v>0.55371430409851685</v>
      </c>
      <c r="Q48">
        <v>0.62470308788598572</v>
      </c>
      <c r="R48">
        <v>0</v>
      </c>
      <c r="S48" s="1" t="s">
        <v>181</v>
      </c>
      <c r="T48" s="1">
        <v>17</v>
      </c>
      <c r="U48" s="1">
        <v>40</v>
      </c>
      <c r="V48" s="1">
        <v>16</v>
      </c>
      <c r="W48" s="1">
        <v>7</v>
      </c>
      <c r="X48" s="1">
        <v>140</v>
      </c>
      <c r="Y48" s="1">
        <v>32</v>
      </c>
      <c r="Z48" s="1">
        <v>5</v>
      </c>
      <c r="AA48" s="1">
        <v>58</v>
      </c>
      <c r="AB48" s="1">
        <v>106</v>
      </c>
      <c r="AC48">
        <v>0.58620689655172409</v>
      </c>
      <c r="AD48">
        <v>0.23287671232876711</v>
      </c>
      <c r="AE48">
        <v>0.33333333333333331</v>
      </c>
      <c r="AF48">
        <v>73</v>
      </c>
      <c r="AG48">
        <v>0.65634674922600622</v>
      </c>
      <c r="AH48">
        <v>169</v>
      </c>
      <c r="AI48">
        <v>0.68831168831168832</v>
      </c>
      <c r="AJ48">
        <v>0.62721893491124259</v>
      </c>
      <c r="AK48">
        <v>0.58823529411764708</v>
      </c>
      <c r="AL48">
        <v>0.78212290502793291</v>
      </c>
      <c r="AM48">
        <v>0.67146282973621096</v>
      </c>
      <c r="AN48">
        <v>179</v>
      </c>
      <c r="AO48">
        <v>0.62470308788598572</v>
      </c>
      <c r="AP48">
        <v>0.62091795966035324</v>
      </c>
      <c r="AQ48">
        <v>0.54740618408931419</v>
      </c>
      <c r="AR48">
        <v>0.55371430409851685</v>
      </c>
      <c r="AS48">
        <v>421</v>
      </c>
      <c r="AT48">
        <v>0.6280567610926604</v>
      </c>
      <c r="AU48">
        <v>0.62470308788598572</v>
      </c>
      <c r="AV48">
        <v>0.60676432416938275</v>
      </c>
      <c r="AW48">
        <v>421</v>
      </c>
    </row>
    <row r="49" spans="1:49" x14ac:dyDescent="0.25">
      <c r="A49">
        <v>3</v>
      </c>
      <c r="B49" s="1" t="s">
        <v>85</v>
      </c>
      <c r="C49" s="1" t="s">
        <v>86</v>
      </c>
      <c r="D49" s="1" t="s">
        <v>145</v>
      </c>
      <c r="E49">
        <v>2.55663394927978E-2</v>
      </c>
      <c r="F49">
        <v>1685</v>
      </c>
      <c r="G49">
        <v>1264</v>
      </c>
      <c r="H49">
        <v>421</v>
      </c>
      <c r="I49">
        <v>0.63182897862232779</v>
      </c>
      <c r="J49">
        <v>0.59141226246489409</v>
      </c>
      <c r="K49">
        <v>0.63182897862232779</v>
      </c>
      <c r="L49">
        <v>0</v>
      </c>
      <c r="M49">
        <v>0.53890532004235581</v>
      </c>
      <c r="N49">
        <v>0.63182897862232779</v>
      </c>
      <c r="O49">
        <v>0</v>
      </c>
      <c r="P49">
        <v>0.5349352780353881</v>
      </c>
      <c r="Q49">
        <v>0.63182897862232779</v>
      </c>
      <c r="R49">
        <v>0</v>
      </c>
      <c r="S49" s="1" t="s">
        <v>182</v>
      </c>
      <c r="T49" s="1">
        <v>12</v>
      </c>
      <c r="U49" s="1">
        <v>39</v>
      </c>
      <c r="V49" s="1">
        <v>21</v>
      </c>
      <c r="W49" s="1">
        <v>8</v>
      </c>
      <c r="X49" s="1">
        <v>149</v>
      </c>
      <c r="Y49" s="1">
        <v>22</v>
      </c>
      <c r="Z49" s="1">
        <v>6</v>
      </c>
      <c r="AA49" s="1">
        <v>59</v>
      </c>
      <c r="AB49" s="1">
        <v>105</v>
      </c>
      <c r="AC49">
        <v>0.46153846153846151</v>
      </c>
      <c r="AD49">
        <v>0.1666666666666666</v>
      </c>
      <c r="AE49">
        <v>0.24489795918367349</v>
      </c>
      <c r="AF49">
        <v>72</v>
      </c>
      <c r="AG49">
        <v>0.660377358490566</v>
      </c>
      <c r="AH49">
        <v>170</v>
      </c>
      <c r="AI49">
        <v>0.70945945945945943</v>
      </c>
      <c r="AJ49">
        <v>0.61764705882352944</v>
      </c>
      <c r="AK49">
        <v>0.60323886639676116</v>
      </c>
      <c r="AL49">
        <v>0.83240223463687146</v>
      </c>
      <c r="AM49">
        <v>0.69953051643192488</v>
      </c>
      <c r="AN49">
        <v>179</v>
      </c>
      <c r="AO49">
        <v>0.63182897862232779</v>
      </c>
      <c r="AP49">
        <v>0.59141226246489409</v>
      </c>
      <c r="AQ49">
        <v>0.53890532004235581</v>
      </c>
      <c r="AR49">
        <v>0.5349352780353881</v>
      </c>
      <c r="AS49">
        <v>421</v>
      </c>
      <c r="AT49">
        <v>0.62189699388099196</v>
      </c>
      <c r="AU49">
        <v>0.63182897862232779</v>
      </c>
      <c r="AV49">
        <v>0.60596856637989382</v>
      </c>
      <c r="AW49">
        <v>421</v>
      </c>
    </row>
    <row r="50" spans="1:49" x14ac:dyDescent="0.25">
      <c r="A50">
        <v>4</v>
      </c>
      <c r="B50" s="1" t="s">
        <v>85</v>
      </c>
      <c r="C50" s="1" t="s">
        <v>86</v>
      </c>
      <c r="D50" s="1" t="s">
        <v>145</v>
      </c>
      <c r="E50">
        <v>2.4470806121826099E-2</v>
      </c>
      <c r="F50">
        <v>1685</v>
      </c>
      <c r="G50">
        <v>1264</v>
      </c>
      <c r="H50">
        <v>421</v>
      </c>
      <c r="I50">
        <v>0.66983372921615203</v>
      </c>
      <c r="J50">
        <v>0.64128587746099264</v>
      </c>
      <c r="K50">
        <v>0.66983372921615203</v>
      </c>
      <c r="L50">
        <v>0</v>
      </c>
      <c r="M50">
        <v>0.57436993206223974</v>
      </c>
      <c r="N50">
        <v>0.66983372921615203</v>
      </c>
      <c r="O50">
        <v>0</v>
      </c>
      <c r="P50">
        <v>0.57341152478973367</v>
      </c>
      <c r="Q50">
        <v>0.66983372921615203</v>
      </c>
      <c r="R50">
        <v>0</v>
      </c>
      <c r="S50" s="1" t="s">
        <v>183</v>
      </c>
      <c r="T50" s="1">
        <v>14</v>
      </c>
      <c r="U50" s="1">
        <v>39</v>
      </c>
      <c r="V50" s="1">
        <v>19</v>
      </c>
      <c r="W50" s="1">
        <v>4</v>
      </c>
      <c r="X50" s="1">
        <v>158</v>
      </c>
      <c r="Y50" s="1">
        <v>18</v>
      </c>
      <c r="Z50" s="1">
        <v>8</v>
      </c>
      <c r="AA50" s="1">
        <v>51</v>
      </c>
      <c r="AB50" s="1">
        <v>110</v>
      </c>
      <c r="AC50">
        <v>0.53846153846153844</v>
      </c>
      <c r="AD50">
        <v>0.19444444444444439</v>
      </c>
      <c r="AE50">
        <v>0.2857142857142857</v>
      </c>
      <c r="AF50">
        <v>72</v>
      </c>
      <c r="AG50">
        <v>0.69620253164556956</v>
      </c>
      <c r="AH50">
        <v>169</v>
      </c>
      <c r="AI50">
        <v>0.74829931972789121</v>
      </c>
      <c r="AJ50">
        <v>0.65088757396449703</v>
      </c>
      <c r="AK50">
        <v>0.63709677419354838</v>
      </c>
      <c r="AL50">
        <v>0.87777777777777777</v>
      </c>
      <c r="AM50">
        <v>0.73831775700934565</v>
      </c>
      <c r="AN50">
        <v>180</v>
      </c>
      <c r="AO50">
        <v>0.66983372921615203</v>
      </c>
      <c r="AP50">
        <v>0.64128587746099264</v>
      </c>
      <c r="AQ50">
        <v>0.57436993206223974</v>
      </c>
      <c r="AR50">
        <v>0.57341152478973367</v>
      </c>
      <c r="AS50">
        <v>421</v>
      </c>
      <c r="AT50">
        <v>0.66486754194319031</v>
      </c>
      <c r="AU50">
        <v>0.66983372921615203</v>
      </c>
      <c r="AV50">
        <v>0.64400677596487421</v>
      </c>
      <c r="AW50">
        <v>421</v>
      </c>
    </row>
    <row r="51" spans="1:49" x14ac:dyDescent="0.25">
      <c r="A51" s="2" t="s">
        <v>228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9.9397659301757604E-2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0.63384263376523964</v>
      </c>
      <c r="J51" s="2">
        <f t="shared" ref="J51:L51" si="91">SUM(J47:J50)/4</f>
        <v>0.60682540680478403</v>
      </c>
      <c r="K51" s="2">
        <f t="shared" si="91"/>
        <v>0.63384263376523964</v>
      </c>
      <c r="L51" s="2">
        <f t="shared" si="91"/>
        <v>0</v>
      </c>
      <c r="M51" s="2">
        <f t="shared" ref="M51:R51" si="92">SUM(M47:M50)/4</f>
        <v>0.54309171276013668</v>
      </c>
      <c r="N51" s="2">
        <f t="shared" si="92"/>
        <v>0.63384263376523964</v>
      </c>
      <c r="O51" s="2">
        <f t="shared" si="92"/>
        <v>0</v>
      </c>
      <c r="P51" s="2">
        <f t="shared" si="92"/>
        <v>0.54033908377911288</v>
      </c>
      <c r="Q51" s="2">
        <f t="shared" si="92"/>
        <v>0.63384263376523964</v>
      </c>
      <c r="R51" s="2">
        <f t="shared" si="92"/>
        <v>0</v>
      </c>
      <c r="S51" s="2"/>
      <c r="T51" s="2">
        <f>ROUND(SUM(T47:T50)/4,0)</f>
        <v>13</v>
      </c>
      <c r="U51" s="2">
        <f>ROUND(SUM(U47:U50)/4,0)</f>
        <v>39</v>
      </c>
      <c r="V51" s="2">
        <f t="shared" ref="V51:AB51" si="93">ROUND(SUM(V47:V50)/4,0)</f>
        <v>21</v>
      </c>
      <c r="W51" s="2">
        <f t="shared" si="93"/>
        <v>6</v>
      </c>
      <c r="X51" s="2">
        <f t="shared" si="93"/>
        <v>150</v>
      </c>
      <c r="Y51" s="2">
        <f t="shared" si="93"/>
        <v>24</v>
      </c>
      <c r="Z51" s="2">
        <f t="shared" si="93"/>
        <v>6</v>
      </c>
      <c r="AA51" s="2">
        <f t="shared" si="93"/>
        <v>59</v>
      </c>
      <c r="AB51" s="2">
        <f t="shared" si="93"/>
        <v>104</v>
      </c>
      <c r="AC51" s="2">
        <f t="shared" ref="AC51:AE51" si="94">SUM(AC47:AC50)/4</f>
        <v>0.51497277676950992</v>
      </c>
      <c r="AD51" s="2">
        <f t="shared" si="94"/>
        <v>0.17931887366818872</v>
      </c>
      <c r="AE51" s="2">
        <f t="shared" si="94"/>
        <v>0.26489943803608401</v>
      </c>
      <c r="AF51" s="2">
        <f>AF50</f>
        <v>72</v>
      </c>
      <c r="AG51" s="2">
        <f t="shared" ref="AG51:AI51" si="95">SUM(AG47:AG50)/4</f>
        <v>0.65339140424948106</v>
      </c>
      <c r="AH51" s="2">
        <f t="shared" si="95"/>
        <v>169.25</v>
      </c>
      <c r="AI51" s="2">
        <f t="shared" si="95"/>
        <v>0.69971206131920416</v>
      </c>
      <c r="AJ51" s="2">
        <f>AJ50</f>
        <v>0.65088757396449703</v>
      </c>
      <c r="AK51" s="2">
        <f t="shared" ref="AK51" si="96">SUM(AK47:AK50)/4</f>
        <v>0.60579138232563778</v>
      </c>
      <c r="AL51" s="2">
        <f t="shared" ref="AL51:AM51" si="97">SUM(AL47:AL50)/4</f>
        <v>0.83696461824953439</v>
      </c>
      <c r="AM51" s="2">
        <f t="shared" si="97"/>
        <v>0.70272640905177364</v>
      </c>
      <c r="AN51" s="2">
        <f>AN50</f>
        <v>180</v>
      </c>
      <c r="AO51" s="2">
        <f t="shared" ref="AO51:AR51" si="98">SUM(AO47:AO50)/4</f>
        <v>0.63384263376523964</v>
      </c>
      <c r="AP51" s="2">
        <f t="shared" si="98"/>
        <v>0.60682540680478403</v>
      </c>
      <c r="AQ51" s="2">
        <f t="shared" si="98"/>
        <v>0.54309171276013668</v>
      </c>
      <c r="AR51" s="2">
        <f t="shared" si="98"/>
        <v>0.54033908377911288</v>
      </c>
      <c r="AS51" s="2">
        <f>AS50</f>
        <v>421</v>
      </c>
      <c r="AT51" s="2">
        <f t="shared" ref="AT51:AV51" si="99">SUM(AT47:AT50)/4</f>
        <v>0.62795024060355453</v>
      </c>
      <c r="AU51" s="2">
        <f t="shared" si="99"/>
        <v>0.63384263376523964</v>
      </c>
      <c r="AV51" s="2">
        <f t="shared" si="99"/>
        <v>0.60759582412938473</v>
      </c>
      <c r="AW51" s="2">
        <f>AW50</f>
        <v>421</v>
      </c>
    </row>
    <row r="52" spans="1:49" x14ac:dyDescent="0.25">
      <c r="A52">
        <v>1</v>
      </c>
      <c r="B52" s="1" t="s">
        <v>91</v>
      </c>
      <c r="C52" s="1" t="s">
        <v>92</v>
      </c>
      <c r="D52" s="1" t="s">
        <v>145</v>
      </c>
      <c r="E52">
        <v>5.0645828247070299E-2</v>
      </c>
      <c r="F52">
        <v>7428</v>
      </c>
      <c r="G52">
        <v>5571</v>
      </c>
      <c r="H52">
        <v>1857</v>
      </c>
      <c r="I52">
        <v>0.68982229402261708</v>
      </c>
      <c r="J52">
        <v>0.63100880590175157</v>
      </c>
      <c r="K52">
        <v>0.68982229402261708</v>
      </c>
      <c r="L52">
        <v>0</v>
      </c>
      <c r="M52">
        <v>0.52136825958739286</v>
      </c>
      <c r="N52">
        <v>0.68982229402261708</v>
      </c>
      <c r="O52">
        <v>0</v>
      </c>
      <c r="P52">
        <v>0.53070745212296278</v>
      </c>
      <c r="Q52">
        <v>0.68982229402261708</v>
      </c>
      <c r="R52">
        <v>0</v>
      </c>
      <c r="S52" s="1" t="s">
        <v>184</v>
      </c>
      <c r="T52" s="1">
        <v>45</v>
      </c>
      <c r="U52" s="1">
        <v>66</v>
      </c>
      <c r="V52" s="1">
        <v>168</v>
      </c>
      <c r="W52" s="1">
        <v>7</v>
      </c>
      <c r="X52" s="1">
        <v>223</v>
      </c>
      <c r="Y52" s="1">
        <v>196</v>
      </c>
      <c r="Z52" s="1">
        <v>22</v>
      </c>
      <c r="AA52" s="1">
        <v>117</v>
      </c>
      <c r="AB52" s="1">
        <v>1013</v>
      </c>
      <c r="AC52">
        <v>0.60810810810810811</v>
      </c>
      <c r="AD52">
        <v>0.1612903225806451</v>
      </c>
      <c r="AE52">
        <v>0.25495750708215298</v>
      </c>
      <c r="AF52">
        <v>279</v>
      </c>
      <c r="AG52">
        <v>0.80110715697904311</v>
      </c>
      <c r="AH52">
        <v>1152</v>
      </c>
      <c r="AI52">
        <v>0.73565722585330429</v>
      </c>
      <c r="AJ52">
        <v>0.87934027777777779</v>
      </c>
      <c r="AK52">
        <v>0.54926108374384242</v>
      </c>
      <c r="AL52">
        <v>0.52347417840375587</v>
      </c>
      <c r="AM52">
        <v>0.5360576923076924</v>
      </c>
      <c r="AN52">
        <v>426</v>
      </c>
      <c r="AO52">
        <v>0.68982229402261708</v>
      </c>
      <c r="AP52">
        <v>0.63100880590175157</v>
      </c>
      <c r="AQ52">
        <v>0.52136825958739286</v>
      </c>
      <c r="AR52">
        <v>0.53070745212296278</v>
      </c>
      <c r="AS52">
        <v>1857</v>
      </c>
      <c r="AT52">
        <v>0.6737342531071866</v>
      </c>
      <c r="AU52">
        <v>0.68982229402261708</v>
      </c>
      <c r="AV52">
        <v>0.65824941639141377</v>
      </c>
      <c r="AW52">
        <v>1857</v>
      </c>
    </row>
    <row r="53" spans="1:49" x14ac:dyDescent="0.25">
      <c r="A53">
        <v>2</v>
      </c>
      <c r="B53" s="1" t="s">
        <v>91</v>
      </c>
      <c r="C53" s="1" t="s">
        <v>92</v>
      </c>
      <c r="D53" s="1" t="s">
        <v>145</v>
      </c>
      <c r="E53">
        <v>5.1105022430419901E-2</v>
      </c>
      <c r="F53">
        <v>7428</v>
      </c>
      <c r="G53">
        <v>5571</v>
      </c>
      <c r="H53">
        <v>1857</v>
      </c>
      <c r="I53">
        <v>0.70059235325794289</v>
      </c>
      <c r="J53">
        <v>0.63404302368107723</v>
      </c>
      <c r="K53">
        <v>0.70059235325794289</v>
      </c>
      <c r="L53">
        <v>0</v>
      </c>
      <c r="M53">
        <v>0.53274934478435731</v>
      </c>
      <c r="N53">
        <v>0.70059235325794289</v>
      </c>
      <c r="O53">
        <v>0</v>
      </c>
      <c r="P53">
        <v>0.54510998280714373</v>
      </c>
      <c r="Q53">
        <v>0.70059235325794289</v>
      </c>
      <c r="R53">
        <v>0</v>
      </c>
      <c r="S53" s="1" t="s">
        <v>185</v>
      </c>
      <c r="T53" s="1">
        <v>49</v>
      </c>
      <c r="U53" s="1">
        <v>59</v>
      </c>
      <c r="V53" s="1">
        <v>171</v>
      </c>
      <c r="W53" s="1">
        <v>11</v>
      </c>
      <c r="X53" s="1">
        <v>227</v>
      </c>
      <c r="Y53" s="1">
        <v>188</v>
      </c>
      <c r="Z53" s="1">
        <v>25</v>
      </c>
      <c r="AA53" s="1">
        <v>102</v>
      </c>
      <c r="AB53" s="1">
        <v>1025</v>
      </c>
      <c r="AC53">
        <v>0.57647058823529407</v>
      </c>
      <c r="AD53">
        <v>0.17562724014336911</v>
      </c>
      <c r="AE53">
        <v>0.26923076923076922</v>
      </c>
      <c r="AF53">
        <v>279</v>
      </c>
      <c r="AG53">
        <v>0.80835962145110418</v>
      </c>
      <c r="AH53">
        <v>1152</v>
      </c>
      <c r="AI53">
        <v>0.74060693641618502</v>
      </c>
      <c r="AJ53">
        <v>0.88975694444444442</v>
      </c>
      <c r="AK53">
        <v>0.58505154639175261</v>
      </c>
      <c r="AL53">
        <v>0.53286384976525825</v>
      </c>
      <c r="AM53">
        <v>0.55773955773955786</v>
      </c>
      <c r="AN53">
        <v>426</v>
      </c>
      <c r="AO53">
        <v>0.70059235325794289</v>
      </c>
      <c r="AP53">
        <v>0.63404302368107723</v>
      </c>
      <c r="AQ53">
        <v>0.53274934478435731</v>
      </c>
      <c r="AR53">
        <v>0.54510998280714373</v>
      </c>
      <c r="AS53">
        <v>1857</v>
      </c>
      <c r="AT53">
        <v>0.68026195133655287</v>
      </c>
      <c r="AU53">
        <v>0.70059235325794289</v>
      </c>
      <c r="AV53">
        <v>0.66986683905444711</v>
      </c>
      <c r="AW53">
        <v>1857</v>
      </c>
    </row>
    <row r="54" spans="1:49" x14ac:dyDescent="0.25">
      <c r="A54">
        <v>3</v>
      </c>
      <c r="B54" s="1" t="s">
        <v>91</v>
      </c>
      <c r="C54" s="1" t="s">
        <v>92</v>
      </c>
      <c r="D54" s="1" t="s">
        <v>145</v>
      </c>
      <c r="E54">
        <v>5.1648855209350503E-2</v>
      </c>
      <c r="F54">
        <v>7428</v>
      </c>
      <c r="G54">
        <v>5571</v>
      </c>
      <c r="H54">
        <v>1857</v>
      </c>
      <c r="I54">
        <v>0.71028540656973616</v>
      </c>
      <c r="J54">
        <v>0.64980350657494779</v>
      </c>
      <c r="K54">
        <v>0.71028540656973616</v>
      </c>
      <c r="L54">
        <v>0</v>
      </c>
      <c r="M54">
        <v>0.55062513672236524</v>
      </c>
      <c r="N54">
        <v>0.71028540656973616</v>
      </c>
      <c r="O54">
        <v>0</v>
      </c>
      <c r="P54">
        <v>0.56723744781797536</v>
      </c>
      <c r="Q54">
        <v>0.71028540656973616</v>
      </c>
      <c r="R54">
        <v>0</v>
      </c>
      <c r="S54" s="1" t="s">
        <v>186</v>
      </c>
      <c r="T54" s="1">
        <v>57</v>
      </c>
      <c r="U54" s="1">
        <v>47</v>
      </c>
      <c r="V54" s="1">
        <v>175</v>
      </c>
      <c r="W54" s="1">
        <v>9</v>
      </c>
      <c r="X54" s="1">
        <v>238</v>
      </c>
      <c r="Y54" s="1">
        <v>179</v>
      </c>
      <c r="Z54" s="1">
        <v>32</v>
      </c>
      <c r="AA54" s="1">
        <v>96</v>
      </c>
      <c r="AB54" s="1">
        <v>1024</v>
      </c>
      <c r="AC54">
        <v>0.58163265306122447</v>
      </c>
      <c r="AD54">
        <v>0.20430107526881719</v>
      </c>
      <c r="AE54">
        <v>0.3023872679045092</v>
      </c>
      <c r="AF54">
        <v>279</v>
      </c>
      <c r="AG54">
        <v>0.80948616600790513</v>
      </c>
      <c r="AH54">
        <v>1152</v>
      </c>
      <c r="AI54">
        <v>0.74310595065312046</v>
      </c>
      <c r="AJ54">
        <v>0.88888888888888884</v>
      </c>
      <c r="AK54">
        <v>0.62467191601049865</v>
      </c>
      <c r="AL54">
        <v>0.55868544600938963</v>
      </c>
      <c r="AM54">
        <v>0.58983890954151175</v>
      </c>
      <c r="AN54">
        <v>426</v>
      </c>
      <c r="AO54">
        <v>0.71028540656973616</v>
      </c>
      <c r="AP54">
        <v>0.64980350657494779</v>
      </c>
      <c r="AQ54">
        <v>0.55062513672236524</v>
      </c>
      <c r="AR54">
        <v>0.56723744781797536</v>
      </c>
      <c r="AS54">
        <v>1857</v>
      </c>
      <c r="AT54">
        <v>0.69167679137153948</v>
      </c>
      <c r="AU54">
        <v>0.71028540656973616</v>
      </c>
      <c r="AV54">
        <v>0.68291087046373122</v>
      </c>
      <c r="AW54">
        <v>1857</v>
      </c>
    </row>
    <row r="55" spans="1:49" x14ac:dyDescent="0.25">
      <c r="A55">
        <v>4</v>
      </c>
      <c r="B55" s="1" t="s">
        <v>91</v>
      </c>
      <c r="C55" s="1" t="s">
        <v>92</v>
      </c>
      <c r="D55" s="1" t="s">
        <v>145</v>
      </c>
      <c r="E55">
        <v>5.1230430603027302E-2</v>
      </c>
      <c r="F55">
        <v>7428</v>
      </c>
      <c r="G55">
        <v>5571</v>
      </c>
      <c r="H55">
        <v>1857</v>
      </c>
      <c r="I55">
        <v>0.7113624124932687</v>
      </c>
      <c r="J55">
        <v>0.6678840878358846</v>
      </c>
      <c r="K55">
        <v>0.7113624124932687</v>
      </c>
      <c r="L55">
        <v>0</v>
      </c>
      <c r="M55">
        <v>0.53892283302209776</v>
      </c>
      <c r="N55">
        <v>0.7113624124932687</v>
      </c>
      <c r="O55">
        <v>0</v>
      </c>
      <c r="P55">
        <v>0.55040963806657806</v>
      </c>
      <c r="Q55">
        <v>0.7113624124932687</v>
      </c>
      <c r="R55">
        <v>0</v>
      </c>
      <c r="S55" s="1" t="s">
        <v>187</v>
      </c>
      <c r="T55" s="1">
        <v>47</v>
      </c>
      <c r="U55" s="1">
        <v>71</v>
      </c>
      <c r="V55" s="1">
        <v>162</v>
      </c>
      <c r="W55" s="1">
        <v>9</v>
      </c>
      <c r="X55" s="1">
        <v>231</v>
      </c>
      <c r="Y55" s="1">
        <v>185</v>
      </c>
      <c r="Z55" s="1">
        <v>14</v>
      </c>
      <c r="AA55" s="1">
        <v>95</v>
      </c>
      <c r="AB55" s="1">
        <v>1043</v>
      </c>
      <c r="AC55">
        <v>0.67142857142857137</v>
      </c>
      <c r="AD55">
        <v>0.16785714285714279</v>
      </c>
      <c r="AE55">
        <v>0.26857142857142852</v>
      </c>
      <c r="AF55">
        <v>280</v>
      </c>
      <c r="AG55">
        <v>0.82061369000786777</v>
      </c>
      <c r="AH55">
        <v>1152</v>
      </c>
      <c r="AI55">
        <v>0.7503597122302158</v>
      </c>
      <c r="AJ55">
        <v>0.90538194444444442</v>
      </c>
      <c r="AK55">
        <v>0.58186397984886651</v>
      </c>
      <c r="AL55">
        <v>0.54352941176470593</v>
      </c>
      <c r="AM55">
        <v>0.56204379562043794</v>
      </c>
      <c r="AN55">
        <v>425</v>
      </c>
      <c r="AO55">
        <v>0.7113624124932687</v>
      </c>
      <c r="AP55">
        <v>0.6678840878358846</v>
      </c>
      <c r="AQ55">
        <v>0.53892283302209776</v>
      </c>
      <c r="AR55">
        <v>0.55040963806657806</v>
      </c>
      <c r="AS55">
        <v>1857</v>
      </c>
      <c r="AT55">
        <v>0.69989584271673488</v>
      </c>
      <c r="AU55">
        <v>0.7113624124932687</v>
      </c>
      <c r="AV55">
        <v>0.67819902209356486</v>
      </c>
      <c r="AW55">
        <v>1857</v>
      </c>
    </row>
    <row r="56" spans="1:49" x14ac:dyDescent="0.25">
      <c r="A56" s="2" t="s">
        <v>228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0.204630136489868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0.70301561658589129</v>
      </c>
      <c r="J56" s="2">
        <f t="shared" ref="J56:L56" si="101">SUM(J52:J55)/4</f>
        <v>0.6456848559984153</v>
      </c>
      <c r="K56" s="2">
        <f t="shared" si="101"/>
        <v>0.70301561658589129</v>
      </c>
      <c r="L56" s="2">
        <f t="shared" si="101"/>
        <v>0</v>
      </c>
      <c r="M56" s="2">
        <f t="shared" ref="M56:R56" si="102">SUM(M52:M55)/4</f>
        <v>0.53591639352905329</v>
      </c>
      <c r="N56" s="2">
        <f t="shared" si="102"/>
        <v>0.70301561658589129</v>
      </c>
      <c r="O56" s="2">
        <f t="shared" si="102"/>
        <v>0</v>
      </c>
      <c r="P56" s="2">
        <f t="shared" si="102"/>
        <v>0.54836613020366498</v>
      </c>
      <c r="Q56" s="2">
        <f t="shared" si="102"/>
        <v>0.70301561658589129</v>
      </c>
      <c r="R56" s="2">
        <f t="shared" si="102"/>
        <v>0</v>
      </c>
      <c r="S56" s="2"/>
      <c r="T56" s="2">
        <f>ROUND(SUM(T52:T55)/4,0)</f>
        <v>50</v>
      </c>
      <c r="U56" s="2">
        <f>ROUND(SUM(U52:U55)/4,0)</f>
        <v>61</v>
      </c>
      <c r="V56" s="2">
        <f t="shared" ref="V56:AB56" si="103">ROUND(SUM(V52:V55)/4,0)</f>
        <v>169</v>
      </c>
      <c r="W56" s="2">
        <f t="shared" si="103"/>
        <v>9</v>
      </c>
      <c r="X56" s="2">
        <f t="shared" si="103"/>
        <v>230</v>
      </c>
      <c r="Y56" s="2">
        <f t="shared" si="103"/>
        <v>187</v>
      </c>
      <c r="Z56" s="2">
        <f t="shared" si="103"/>
        <v>23</v>
      </c>
      <c r="AA56" s="2">
        <f t="shared" si="103"/>
        <v>103</v>
      </c>
      <c r="AB56" s="2">
        <f t="shared" si="103"/>
        <v>1026</v>
      </c>
      <c r="AC56" s="2">
        <f t="shared" ref="AC56:AE56" si="104">SUM(AC52:AC55)/4</f>
        <v>0.60940998020829951</v>
      </c>
      <c r="AD56" s="2">
        <f t="shared" si="104"/>
        <v>0.17726894521249356</v>
      </c>
      <c r="AE56" s="2">
        <f t="shared" si="104"/>
        <v>0.27378674319721497</v>
      </c>
      <c r="AF56" s="2">
        <f>AF55</f>
        <v>280</v>
      </c>
      <c r="AG56" s="2">
        <f t="shared" ref="AG56:AI56" si="105">SUM(AG52:AG55)/4</f>
        <v>0.80989165861147994</v>
      </c>
      <c r="AH56" s="2">
        <f t="shared" si="105"/>
        <v>1152</v>
      </c>
      <c r="AI56" s="2">
        <f t="shared" si="105"/>
        <v>0.74243245628820642</v>
      </c>
      <c r="AJ56" s="2">
        <f>AJ55</f>
        <v>0.90538194444444442</v>
      </c>
      <c r="AK56" s="2">
        <f t="shared" ref="AK56" si="106">SUM(AK52:AK55)/4</f>
        <v>0.58521213149873996</v>
      </c>
      <c r="AL56" s="2">
        <f t="shared" ref="AL56:AM56" si="107">SUM(AL52:AL55)/4</f>
        <v>0.53963822148577734</v>
      </c>
      <c r="AM56" s="2">
        <f t="shared" si="107"/>
        <v>0.56141998880230004</v>
      </c>
      <c r="AN56" s="2">
        <f>AN55</f>
        <v>425</v>
      </c>
      <c r="AO56" s="2">
        <f t="shared" ref="AO56:AR56" si="108">SUM(AO52:AO55)/4</f>
        <v>0.70301561658589129</v>
      </c>
      <c r="AP56" s="2">
        <f t="shared" si="108"/>
        <v>0.6456848559984153</v>
      </c>
      <c r="AQ56" s="2">
        <f t="shared" si="108"/>
        <v>0.53591639352905329</v>
      </c>
      <c r="AR56" s="2">
        <f t="shared" si="108"/>
        <v>0.54836613020366498</v>
      </c>
      <c r="AS56" s="2">
        <f>AS55</f>
        <v>1857</v>
      </c>
      <c r="AT56" s="2">
        <f t="shared" ref="AT56:AV56" si="109">SUM(AT52:AT55)/4</f>
        <v>0.6863922096330034</v>
      </c>
      <c r="AU56" s="2">
        <f t="shared" si="109"/>
        <v>0.70301561658589129</v>
      </c>
      <c r="AV56" s="2">
        <f t="shared" si="109"/>
        <v>0.67230653700078935</v>
      </c>
      <c r="AW56" s="2">
        <f>AW55</f>
        <v>1857</v>
      </c>
    </row>
    <row r="57" spans="1:49" x14ac:dyDescent="0.25">
      <c r="A57">
        <v>1</v>
      </c>
      <c r="B57" s="1" t="s">
        <v>97</v>
      </c>
      <c r="C57" s="1" t="s">
        <v>98</v>
      </c>
      <c r="D57" s="1" t="s">
        <v>145</v>
      </c>
      <c r="E57">
        <v>4.8450231552124003E-2</v>
      </c>
      <c r="F57">
        <v>7294</v>
      </c>
      <c r="G57">
        <v>5470</v>
      </c>
      <c r="H57">
        <v>1824</v>
      </c>
      <c r="I57">
        <v>0.5915570175438597</v>
      </c>
      <c r="J57">
        <v>0.57458069028324577</v>
      </c>
      <c r="K57">
        <v>0.5915570175438597</v>
      </c>
      <c r="L57">
        <v>0</v>
      </c>
      <c r="M57">
        <v>0.51212183604579298</v>
      </c>
      <c r="N57">
        <v>0.5915570175438597</v>
      </c>
      <c r="O57">
        <v>0</v>
      </c>
      <c r="P57">
        <v>0.51332580919632365</v>
      </c>
      <c r="Q57">
        <v>0.5915570175438597</v>
      </c>
      <c r="R57">
        <v>0</v>
      </c>
      <c r="S57" s="1" t="s">
        <v>188</v>
      </c>
      <c r="T57" s="1">
        <v>85</v>
      </c>
      <c r="U57" s="1">
        <v>226</v>
      </c>
      <c r="V57" s="1">
        <v>66</v>
      </c>
      <c r="W57" s="1">
        <v>40</v>
      </c>
      <c r="X57" s="1">
        <v>716</v>
      </c>
      <c r="Y57" s="1">
        <v>82</v>
      </c>
      <c r="Z57" s="1">
        <v>50</v>
      </c>
      <c r="AA57" s="1">
        <v>281</v>
      </c>
      <c r="AB57" s="1">
        <v>278</v>
      </c>
      <c r="AC57">
        <v>0.48571428571428571</v>
      </c>
      <c r="AD57">
        <v>0.22546419098143231</v>
      </c>
      <c r="AE57">
        <v>0.3079710144927536</v>
      </c>
      <c r="AF57">
        <v>377</v>
      </c>
      <c r="AG57">
        <v>0.53719806763285027</v>
      </c>
      <c r="AH57">
        <v>609</v>
      </c>
      <c r="AI57">
        <v>0.65258215962441313</v>
      </c>
      <c r="AJ57">
        <v>0.45648604269293919</v>
      </c>
      <c r="AK57">
        <v>0.5854456255110384</v>
      </c>
      <c r="AL57">
        <v>0.85441527446300713</v>
      </c>
      <c r="AM57">
        <v>0.69480834546336723</v>
      </c>
      <c r="AN57">
        <v>838</v>
      </c>
      <c r="AO57">
        <v>0.5915570175438597</v>
      </c>
      <c r="AP57">
        <v>0.57458069028324577</v>
      </c>
      <c r="AQ57">
        <v>0.51212183604579298</v>
      </c>
      <c r="AR57">
        <v>0.51332580919632365</v>
      </c>
      <c r="AS57">
        <v>1824</v>
      </c>
      <c r="AT57">
        <v>0.58724794687708515</v>
      </c>
      <c r="AU57">
        <v>0.5915570175438597</v>
      </c>
      <c r="AV57">
        <v>0.562230312034252</v>
      </c>
      <c r="AW57">
        <v>1824</v>
      </c>
    </row>
    <row r="58" spans="1:49" x14ac:dyDescent="0.25">
      <c r="A58">
        <v>2</v>
      </c>
      <c r="B58" s="1" t="s">
        <v>97</v>
      </c>
      <c r="C58" s="1" t="s">
        <v>98</v>
      </c>
      <c r="D58" s="1" t="s">
        <v>145</v>
      </c>
      <c r="E58">
        <v>5.0087213516235303E-2</v>
      </c>
      <c r="F58">
        <v>7294</v>
      </c>
      <c r="G58">
        <v>5470</v>
      </c>
      <c r="H58">
        <v>1824</v>
      </c>
      <c r="I58">
        <v>0.58552631578947367</v>
      </c>
      <c r="J58">
        <v>0.59013889483175985</v>
      </c>
      <c r="K58">
        <v>0.58552631578947367</v>
      </c>
      <c r="L58">
        <v>0</v>
      </c>
      <c r="M58">
        <v>0.51531782325256559</v>
      </c>
      <c r="N58">
        <v>0.58552631578947367</v>
      </c>
      <c r="O58">
        <v>0</v>
      </c>
      <c r="P58">
        <v>0.52142799582897514</v>
      </c>
      <c r="Q58">
        <v>0.58552631578947367</v>
      </c>
      <c r="R58">
        <v>0</v>
      </c>
      <c r="S58" s="1" t="s">
        <v>189</v>
      </c>
      <c r="T58" s="1">
        <v>105</v>
      </c>
      <c r="U58" s="1">
        <v>189</v>
      </c>
      <c r="V58" s="1">
        <v>84</v>
      </c>
      <c r="W58" s="1">
        <v>33</v>
      </c>
      <c r="X58" s="1">
        <v>700</v>
      </c>
      <c r="Y58" s="1">
        <v>104</v>
      </c>
      <c r="Z58" s="1">
        <v>36</v>
      </c>
      <c r="AA58" s="1">
        <v>310</v>
      </c>
      <c r="AB58" s="1">
        <v>263</v>
      </c>
      <c r="AC58">
        <v>0.60344827586206895</v>
      </c>
      <c r="AD58">
        <v>0.27777777777777779</v>
      </c>
      <c r="AE58">
        <v>0.38043478260869568</v>
      </c>
      <c r="AF58">
        <v>378</v>
      </c>
      <c r="AG58">
        <v>0.49622641509433968</v>
      </c>
      <c r="AH58">
        <v>609</v>
      </c>
      <c r="AI58">
        <v>0.58314855875831484</v>
      </c>
      <c r="AJ58">
        <v>0.43185550082101809</v>
      </c>
      <c r="AK58">
        <v>0.58381984987489577</v>
      </c>
      <c r="AL58">
        <v>0.83632019115890088</v>
      </c>
      <c r="AM58">
        <v>0.68762278978389002</v>
      </c>
      <c r="AN58">
        <v>837</v>
      </c>
      <c r="AO58">
        <v>0.58552631578947367</v>
      </c>
      <c r="AP58">
        <v>0.59013889483175985</v>
      </c>
      <c r="AQ58">
        <v>0.51531782325256559</v>
      </c>
      <c r="AR58">
        <v>0.52142799582897514</v>
      </c>
      <c r="AS58">
        <v>1824</v>
      </c>
      <c r="AT58">
        <v>0.58766345115403706</v>
      </c>
      <c r="AU58">
        <v>0.58552631578947367</v>
      </c>
      <c r="AV58">
        <v>0.56005839345814457</v>
      </c>
      <c r="AW58">
        <v>1824</v>
      </c>
    </row>
    <row r="59" spans="1:49" x14ac:dyDescent="0.25">
      <c r="A59">
        <v>3</v>
      </c>
      <c r="B59" s="1" t="s">
        <v>97</v>
      </c>
      <c r="C59" s="1" t="s">
        <v>98</v>
      </c>
      <c r="D59" s="1" t="s">
        <v>145</v>
      </c>
      <c r="E59">
        <v>4.9263954162597601E-2</v>
      </c>
      <c r="F59">
        <v>7294</v>
      </c>
      <c r="G59">
        <v>5471</v>
      </c>
      <c r="H59">
        <v>1823</v>
      </c>
      <c r="I59">
        <v>0.60504662643993412</v>
      </c>
      <c r="J59">
        <v>0.61178193189869479</v>
      </c>
      <c r="K59">
        <v>0.60504662643993412</v>
      </c>
      <c r="L59">
        <v>0</v>
      </c>
      <c r="M59">
        <v>0.52564019067980583</v>
      </c>
      <c r="N59">
        <v>0.60504662643993412</v>
      </c>
      <c r="O59">
        <v>0</v>
      </c>
      <c r="P59">
        <v>0.52961176799819076</v>
      </c>
      <c r="Q59">
        <v>0.60504662643993412</v>
      </c>
      <c r="R59">
        <v>0</v>
      </c>
      <c r="S59" s="1" t="s">
        <v>190</v>
      </c>
      <c r="T59" s="1">
        <v>93</v>
      </c>
      <c r="U59" s="1">
        <v>210</v>
      </c>
      <c r="V59" s="1">
        <v>75</v>
      </c>
      <c r="W59" s="1">
        <v>31</v>
      </c>
      <c r="X59" s="1">
        <v>734</v>
      </c>
      <c r="Y59" s="1">
        <v>72</v>
      </c>
      <c r="Z59" s="1">
        <v>33</v>
      </c>
      <c r="AA59" s="1">
        <v>299</v>
      </c>
      <c r="AB59" s="1">
        <v>276</v>
      </c>
      <c r="AC59">
        <v>0.59235668789808915</v>
      </c>
      <c r="AD59">
        <v>0.24603174603174599</v>
      </c>
      <c r="AE59">
        <v>0.34766355140186911</v>
      </c>
      <c r="AF59">
        <v>378</v>
      </c>
      <c r="AG59">
        <v>0.53540252182347237</v>
      </c>
      <c r="AH59">
        <v>608</v>
      </c>
      <c r="AI59">
        <v>0.65248226950354615</v>
      </c>
      <c r="AJ59">
        <v>0.4539473684210526</v>
      </c>
      <c r="AK59">
        <v>0.59050683829444894</v>
      </c>
      <c r="AL59">
        <v>0.8769414575866189</v>
      </c>
      <c r="AM59">
        <v>0.70576923076923082</v>
      </c>
      <c r="AN59">
        <v>837</v>
      </c>
      <c r="AO59">
        <v>0.60504662643993412</v>
      </c>
      <c r="AP59">
        <v>0.61178193189869479</v>
      </c>
      <c r="AQ59">
        <v>0.52564019067980583</v>
      </c>
      <c r="AR59">
        <v>0.52961176799819076</v>
      </c>
      <c r="AS59">
        <v>1823</v>
      </c>
      <c r="AT59">
        <v>0.61156021477569267</v>
      </c>
      <c r="AU59">
        <v>0.60504662643993412</v>
      </c>
      <c r="AV59">
        <v>0.5746957772092286</v>
      </c>
      <c r="AW59">
        <v>1823</v>
      </c>
    </row>
    <row r="60" spans="1:49" x14ac:dyDescent="0.25">
      <c r="A60">
        <v>4</v>
      </c>
      <c r="B60" s="1" t="s">
        <v>97</v>
      </c>
      <c r="C60" s="1" t="s">
        <v>98</v>
      </c>
      <c r="D60" s="1" t="s">
        <v>145</v>
      </c>
      <c r="E60">
        <v>4.9536466598510701E-2</v>
      </c>
      <c r="F60">
        <v>7294</v>
      </c>
      <c r="G60">
        <v>5471</v>
      </c>
      <c r="H60">
        <v>1823</v>
      </c>
      <c r="I60">
        <v>0.59297860669226554</v>
      </c>
      <c r="J60">
        <v>0.59141463852088083</v>
      </c>
      <c r="K60">
        <v>0.59297860669226554</v>
      </c>
      <c r="L60">
        <v>0</v>
      </c>
      <c r="M60">
        <v>0.51827781935308825</v>
      </c>
      <c r="N60">
        <v>0.59297860669226554</v>
      </c>
      <c r="O60">
        <v>0</v>
      </c>
      <c r="P60">
        <v>0.52214860343506164</v>
      </c>
      <c r="Q60">
        <v>0.59297860669226554</v>
      </c>
      <c r="R60">
        <v>0</v>
      </c>
      <c r="S60" s="1" t="s">
        <v>191</v>
      </c>
      <c r="T60" s="1">
        <v>103</v>
      </c>
      <c r="U60" s="1">
        <v>196</v>
      </c>
      <c r="V60" s="1">
        <v>78</v>
      </c>
      <c r="W60" s="1">
        <v>30</v>
      </c>
      <c r="X60" s="1">
        <v>725</v>
      </c>
      <c r="Y60" s="1">
        <v>82</v>
      </c>
      <c r="Z60" s="1">
        <v>47</v>
      </c>
      <c r="AA60" s="1">
        <v>309</v>
      </c>
      <c r="AB60" s="1">
        <v>253</v>
      </c>
      <c r="AC60">
        <v>0.57222222222222219</v>
      </c>
      <c r="AD60">
        <v>0.27320954907161799</v>
      </c>
      <c r="AE60">
        <v>0.36983842010771989</v>
      </c>
      <c r="AF60">
        <v>377</v>
      </c>
      <c r="AG60">
        <v>0.49510763209393338</v>
      </c>
      <c r="AH60">
        <v>609</v>
      </c>
      <c r="AI60">
        <v>0.61259079903147695</v>
      </c>
      <c r="AJ60">
        <v>0.4154351395730706</v>
      </c>
      <c r="AK60">
        <v>0.58943089430894313</v>
      </c>
      <c r="AL60">
        <v>0.8661887694145759</v>
      </c>
      <c r="AM60">
        <v>0.70149975810353171</v>
      </c>
      <c r="AN60">
        <v>837</v>
      </c>
      <c r="AO60">
        <v>0.59297860669226554</v>
      </c>
      <c r="AP60">
        <v>0.59141463852088083</v>
      </c>
      <c r="AQ60">
        <v>0.51827781935308825</v>
      </c>
      <c r="AR60">
        <v>0.52214860343506164</v>
      </c>
      <c r="AS60">
        <v>1823</v>
      </c>
      <c r="AT60">
        <v>0.5936090142208077</v>
      </c>
      <c r="AU60">
        <v>0.59297860669226554</v>
      </c>
      <c r="AV60">
        <v>0.56396320891852547</v>
      </c>
      <c r="AW60">
        <v>1823</v>
      </c>
    </row>
    <row r="61" spans="1:49" x14ac:dyDescent="0.25">
      <c r="A61" s="2" t="s">
        <v>228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0.19733786582946761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0.59377714161638329</v>
      </c>
      <c r="J61" s="2">
        <f t="shared" ref="J61:L61" si="111">SUM(J57:J60)/4</f>
        <v>0.59197903888364534</v>
      </c>
      <c r="K61" s="2">
        <f t="shared" si="111"/>
        <v>0.59377714161638329</v>
      </c>
      <c r="L61" s="2">
        <f t="shared" si="111"/>
        <v>0</v>
      </c>
      <c r="M61" s="2">
        <f t="shared" ref="M61:R61" si="112">SUM(M57:M60)/4</f>
        <v>0.51783941733281313</v>
      </c>
      <c r="N61" s="2">
        <f t="shared" si="112"/>
        <v>0.59377714161638329</v>
      </c>
      <c r="O61" s="2">
        <f t="shared" si="112"/>
        <v>0</v>
      </c>
      <c r="P61" s="2">
        <f t="shared" si="112"/>
        <v>0.52162854411463777</v>
      </c>
      <c r="Q61" s="2">
        <f t="shared" si="112"/>
        <v>0.59377714161638329</v>
      </c>
      <c r="R61" s="2">
        <f t="shared" si="112"/>
        <v>0</v>
      </c>
      <c r="S61" s="2"/>
      <c r="T61" s="2">
        <f>ROUND(SUM(T57:T60)/4,0)</f>
        <v>97</v>
      </c>
      <c r="U61" s="2">
        <f>ROUND(SUM(U57:U60)/4,0)</f>
        <v>205</v>
      </c>
      <c r="V61" s="2">
        <f t="shared" ref="V61:AB61" si="113">ROUND(SUM(V57:V60)/4,0)</f>
        <v>76</v>
      </c>
      <c r="W61" s="2">
        <f t="shared" si="113"/>
        <v>34</v>
      </c>
      <c r="X61" s="2">
        <f t="shared" si="113"/>
        <v>719</v>
      </c>
      <c r="Y61" s="2">
        <f t="shared" si="113"/>
        <v>85</v>
      </c>
      <c r="Z61" s="2">
        <f t="shared" si="113"/>
        <v>42</v>
      </c>
      <c r="AA61" s="2">
        <f t="shared" si="113"/>
        <v>300</v>
      </c>
      <c r="AB61" s="2">
        <f t="shared" si="113"/>
        <v>268</v>
      </c>
      <c r="AC61" s="2">
        <f t="shared" ref="AC61:AE61" si="114">SUM(AC57:AC60)/4</f>
        <v>0.5634353679241666</v>
      </c>
      <c r="AD61" s="2">
        <f t="shared" si="114"/>
        <v>0.25562081596564351</v>
      </c>
      <c r="AE61" s="2">
        <f t="shared" si="114"/>
        <v>0.35147694215275954</v>
      </c>
      <c r="AF61" s="2">
        <f>AF60</f>
        <v>377</v>
      </c>
      <c r="AG61" s="2">
        <f t="shared" ref="AG61:AI61" si="115">SUM(AG57:AG60)/4</f>
        <v>0.51598365916114886</v>
      </c>
      <c r="AH61" s="2">
        <f t="shared" si="115"/>
        <v>608.75</v>
      </c>
      <c r="AI61" s="2">
        <f t="shared" si="115"/>
        <v>0.62520094672943771</v>
      </c>
      <c r="AJ61" s="2">
        <f>AJ60</f>
        <v>0.4154351395730706</v>
      </c>
      <c r="AK61" s="2">
        <f t="shared" ref="AK61" si="116">SUM(AK57:AK60)/4</f>
        <v>0.58730080199733159</v>
      </c>
      <c r="AL61" s="2">
        <f t="shared" ref="AL61:AM61" si="117">SUM(AL57:AL60)/4</f>
        <v>0.8584664231557757</v>
      </c>
      <c r="AM61" s="2">
        <f t="shared" si="117"/>
        <v>0.69742503103000497</v>
      </c>
      <c r="AN61" s="2">
        <f>AN60</f>
        <v>837</v>
      </c>
      <c r="AO61" s="2">
        <f t="shared" ref="AO61:AR61" si="118">SUM(AO57:AO60)/4</f>
        <v>0.59377714161638329</v>
      </c>
      <c r="AP61" s="2">
        <f t="shared" si="118"/>
        <v>0.59197903888364534</v>
      </c>
      <c r="AQ61" s="2">
        <f t="shared" si="118"/>
        <v>0.51783941733281313</v>
      </c>
      <c r="AR61" s="2">
        <f t="shared" si="118"/>
        <v>0.52162854411463777</v>
      </c>
      <c r="AS61" s="2">
        <f>AS60</f>
        <v>1823</v>
      </c>
      <c r="AT61" s="2">
        <f t="shared" ref="AT61:AV61" si="119">SUM(AT57:AT60)/4</f>
        <v>0.59502015675690556</v>
      </c>
      <c r="AU61" s="2">
        <f t="shared" si="119"/>
        <v>0.59377714161638329</v>
      </c>
      <c r="AV61" s="2">
        <f t="shared" si="119"/>
        <v>0.56523692290503769</v>
      </c>
      <c r="AW61" s="2">
        <f>AW60</f>
        <v>1823</v>
      </c>
    </row>
    <row r="62" spans="1:49" x14ac:dyDescent="0.25">
      <c r="A62">
        <v>1</v>
      </c>
      <c r="B62" s="1" t="s">
        <v>103</v>
      </c>
      <c r="C62" s="1" t="s">
        <v>104</v>
      </c>
      <c r="D62" s="1" t="s">
        <v>145</v>
      </c>
      <c r="E62">
        <v>1.3108253479003899E-2</v>
      </c>
      <c r="F62">
        <v>1658</v>
      </c>
      <c r="G62">
        <v>1243</v>
      </c>
      <c r="H62">
        <v>415</v>
      </c>
      <c r="I62">
        <v>0.70120481927710843</v>
      </c>
      <c r="J62">
        <v>0.64691387307611226</v>
      </c>
      <c r="K62">
        <v>0.70120481927710843</v>
      </c>
      <c r="L62">
        <v>0</v>
      </c>
      <c r="M62">
        <v>0.49944901839032879</v>
      </c>
      <c r="N62">
        <v>0.70120481927710843</v>
      </c>
      <c r="O62">
        <v>0</v>
      </c>
      <c r="P62">
        <v>0.52246620967429613</v>
      </c>
      <c r="Q62">
        <v>0.70120481927710843</v>
      </c>
      <c r="R62">
        <v>0</v>
      </c>
      <c r="S62" s="1" t="s">
        <v>192</v>
      </c>
      <c r="T62" s="1">
        <v>11</v>
      </c>
      <c r="U62" s="1">
        <v>8</v>
      </c>
      <c r="V62" s="1">
        <v>40</v>
      </c>
      <c r="W62" s="1">
        <v>2</v>
      </c>
      <c r="X62" s="1">
        <v>35</v>
      </c>
      <c r="Y62" s="1">
        <v>51</v>
      </c>
      <c r="Z62" s="1">
        <v>4</v>
      </c>
      <c r="AA62" s="1">
        <v>19</v>
      </c>
      <c r="AB62" s="1">
        <v>245</v>
      </c>
      <c r="AC62">
        <v>0.6470588235294118</v>
      </c>
      <c r="AD62">
        <v>0.1864406779661017</v>
      </c>
      <c r="AE62">
        <v>0.28947368421052633</v>
      </c>
      <c r="AF62">
        <v>59</v>
      </c>
      <c r="AG62">
        <v>0.81125827814569529</v>
      </c>
      <c r="AH62">
        <v>268</v>
      </c>
      <c r="AI62">
        <v>0.72916666666666663</v>
      </c>
      <c r="AJ62">
        <v>0.91417910447761197</v>
      </c>
      <c r="AK62">
        <v>0.56451612903225812</v>
      </c>
      <c r="AL62">
        <v>0.39772727272727271</v>
      </c>
      <c r="AM62">
        <v>0.46666666666666667</v>
      </c>
      <c r="AN62">
        <v>88</v>
      </c>
      <c r="AO62">
        <v>0.70120481927710843</v>
      </c>
      <c r="AP62">
        <v>0.64691387307611226</v>
      </c>
      <c r="AQ62">
        <v>0.49944901839032879</v>
      </c>
      <c r="AR62">
        <v>0.52246620967429613</v>
      </c>
      <c r="AS62">
        <v>415</v>
      </c>
      <c r="AT62">
        <v>0.68257965448130276</v>
      </c>
      <c r="AU62">
        <v>0.70120481927710843</v>
      </c>
      <c r="AV62">
        <v>0.66400682548947976</v>
      </c>
      <c r="AW62">
        <v>415</v>
      </c>
    </row>
    <row r="63" spans="1:49" x14ac:dyDescent="0.25">
      <c r="A63">
        <v>2</v>
      </c>
      <c r="B63" s="1" t="s">
        <v>103</v>
      </c>
      <c r="C63" s="1" t="s">
        <v>104</v>
      </c>
      <c r="D63" s="1" t="s">
        <v>145</v>
      </c>
      <c r="E63">
        <v>1.3596534729003899E-2</v>
      </c>
      <c r="F63">
        <v>1658</v>
      </c>
      <c r="G63">
        <v>1243</v>
      </c>
      <c r="H63">
        <v>415</v>
      </c>
      <c r="I63">
        <v>0.69397590361445782</v>
      </c>
      <c r="J63">
        <v>0.61670031857136454</v>
      </c>
      <c r="K63">
        <v>0.69397590361445782</v>
      </c>
      <c r="L63">
        <v>0</v>
      </c>
      <c r="M63">
        <v>0.48154343226396751</v>
      </c>
      <c r="N63">
        <v>0.69397590361445782</v>
      </c>
      <c r="O63">
        <v>0</v>
      </c>
      <c r="P63">
        <v>0.5027708920713273</v>
      </c>
      <c r="Q63">
        <v>0.69397590361445782</v>
      </c>
      <c r="R63">
        <v>0</v>
      </c>
      <c r="S63" s="1" t="s">
        <v>193</v>
      </c>
      <c r="T63" s="1">
        <v>10</v>
      </c>
      <c r="U63" s="1">
        <v>7</v>
      </c>
      <c r="V63" s="1">
        <v>43</v>
      </c>
      <c r="W63" s="1">
        <v>1</v>
      </c>
      <c r="X63" s="1">
        <v>31</v>
      </c>
      <c r="Y63" s="1">
        <v>55</v>
      </c>
      <c r="Z63" s="1">
        <v>8</v>
      </c>
      <c r="AA63" s="1">
        <v>13</v>
      </c>
      <c r="AB63" s="1">
        <v>247</v>
      </c>
      <c r="AC63">
        <v>0.52631578947368418</v>
      </c>
      <c r="AD63">
        <v>0.1666666666666666</v>
      </c>
      <c r="AE63">
        <v>0.25316455696202528</v>
      </c>
      <c r="AF63">
        <v>60</v>
      </c>
      <c r="AG63">
        <v>0.80587275693311577</v>
      </c>
      <c r="AH63">
        <v>268</v>
      </c>
      <c r="AI63">
        <v>0.71594202898550729</v>
      </c>
      <c r="AJ63">
        <v>0.92164179104477617</v>
      </c>
      <c r="AK63">
        <v>0.60784313725490191</v>
      </c>
      <c r="AL63">
        <v>0.35632183908045978</v>
      </c>
      <c r="AM63">
        <v>0.44927536231884058</v>
      </c>
      <c r="AN63">
        <v>87</v>
      </c>
      <c r="AO63">
        <v>0.69397590361445782</v>
      </c>
      <c r="AP63">
        <v>0.61670031857136454</v>
      </c>
      <c r="AQ63">
        <v>0.48154343226396751</v>
      </c>
      <c r="AR63">
        <v>0.5027708920713273</v>
      </c>
      <c r="AS63">
        <v>415</v>
      </c>
      <c r="AT63">
        <v>0.66586449175352636</v>
      </c>
      <c r="AU63">
        <v>0.69397590361445782</v>
      </c>
      <c r="AV63">
        <v>0.65120657541574856</v>
      </c>
      <c r="AW63">
        <v>415</v>
      </c>
    </row>
    <row r="64" spans="1:49" x14ac:dyDescent="0.25">
      <c r="A64">
        <v>3</v>
      </c>
      <c r="B64" s="1" t="s">
        <v>103</v>
      </c>
      <c r="C64" s="1" t="s">
        <v>104</v>
      </c>
      <c r="D64" s="1" t="s">
        <v>145</v>
      </c>
      <c r="E64">
        <v>1.3341903686523399E-2</v>
      </c>
      <c r="F64">
        <v>1658</v>
      </c>
      <c r="G64">
        <v>1244</v>
      </c>
      <c r="H64">
        <v>414</v>
      </c>
      <c r="I64">
        <v>0.68599033816425126</v>
      </c>
      <c r="J64">
        <v>0.5492522405787712</v>
      </c>
      <c r="K64">
        <v>0.68599033816425126</v>
      </c>
      <c r="L64">
        <v>0</v>
      </c>
      <c r="M64">
        <v>0.4570189186543418</v>
      </c>
      <c r="N64">
        <v>0.68599033816425126</v>
      </c>
      <c r="O64">
        <v>0</v>
      </c>
      <c r="P64">
        <v>0.45381874044941678</v>
      </c>
      <c r="Q64">
        <v>0.68599033816425126</v>
      </c>
      <c r="R64">
        <v>0</v>
      </c>
      <c r="S64" s="1" t="s">
        <v>194</v>
      </c>
      <c r="T64" s="1">
        <v>3</v>
      </c>
      <c r="U64" s="1">
        <v>9</v>
      </c>
      <c r="V64" s="1">
        <v>47</v>
      </c>
      <c r="W64" s="1">
        <v>2</v>
      </c>
      <c r="X64" s="1">
        <v>35</v>
      </c>
      <c r="Y64" s="1">
        <v>50</v>
      </c>
      <c r="Z64" s="1">
        <v>3</v>
      </c>
      <c r="AA64" s="1">
        <v>19</v>
      </c>
      <c r="AB64" s="1">
        <v>246</v>
      </c>
      <c r="AC64">
        <v>0.375</v>
      </c>
      <c r="AD64">
        <v>5.0847457627118599E-2</v>
      </c>
      <c r="AE64">
        <v>8.9552238805970102E-2</v>
      </c>
      <c r="AF64">
        <v>59</v>
      </c>
      <c r="AG64">
        <v>0.80523731587561365</v>
      </c>
      <c r="AH64">
        <v>268</v>
      </c>
      <c r="AI64">
        <v>0.71720116618075802</v>
      </c>
      <c r="AJ64">
        <v>0.91791044776119401</v>
      </c>
      <c r="AK64">
        <v>0.55555555555555558</v>
      </c>
      <c r="AL64">
        <v>0.4022988505747126</v>
      </c>
      <c r="AM64">
        <v>0.46666666666666662</v>
      </c>
      <c r="AN64">
        <v>87</v>
      </c>
      <c r="AO64">
        <v>0.68599033816425126</v>
      </c>
      <c r="AP64">
        <v>0.5492522405787712</v>
      </c>
      <c r="AQ64">
        <v>0.4570189186543418</v>
      </c>
      <c r="AR64">
        <v>0.45381874044941678</v>
      </c>
      <c r="AS64">
        <v>414</v>
      </c>
      <c r="AT64">
        <v>0.6344643620042909</v>
      </c>
      <c r="AU64">
        <v>0.68599033816425126</v>
      </c>
      <c r="AV64">
        <v>0.63209464430970208</v>
      </c>
      <c r="AW64">
        <v>414</v>
      </c>
    </row>
    <row r="65" spans="1:49" x14ac:dyDescent="0.25">
      <c r="A65">
        <v>4</v>
      </c>
      <c r="B65" s="1" t="s">
        <v>103</v>
      </c>
      <c r="C65" s="1" t="s">
        <v>104</v>
      </c>
      <c r="D65" s="1" t="s">
        <v>145</v>
      </c>
      <c r="E65">
        <v>1.32665634155273E-2</v>
      </c>
      <c r="F65">
        <v>1658</v>
      </c>
      <c r="G65">
        <v>1244</v>
      </c>
      <c r="H65">
        <v>414</v>
      </c>
      <c r="I65">
        <v>0.6908212560386473</v>
      </c>
      <c r="J65">
        <v>0.57832509697645995</v>
      </c>
      <c r="K65">
        <v>0.6908212560386473</v>
      </c>
      <c r="L65">
        <v>0</v>
      </c>
      <c r="M65">
        <v>0.48876260221718221</v>
      </c>
      <c r="N65">
        <v>0.6908212560386473</v>
      </c>
      <c r="O65">
        <v>0</v>
      </c>
      <c r="P65">
        <v>0.50056479468244175</v>
      </c>
      <c r="Q65">
        <v>0.6908212560386473</v>
      </c>
      <c r="R65">
        <v>0</v>
      </c>
      <c r="S65" s="1" t="s">
        <v>195</v>
      </c>
      <c r="T65" s="1">
        <v>8</v>
      </c>
      <c r="U65" s="1">
        <v>10</v>
      </c>
      <c r="V65" s="1">
        <v>41</v>
      </c>
      <c r="W65" s="1">
        <v>3</v>
      </c>
      <c r="X65" s="1">
        <v>38</v>
      </c>
      <c r="Y65" s="1">
        <v>47</v>
      </c>
      <c r="Z65" s="1">
        <v>7</v>
      </c>
      <c r="AA65" s="1">
        <v>20</v>
      </c>
      <c r="AB65" s="1">
        <v>240</v>
      </c>
      <c r="AC65">
        <v>0.44444444444444442</v>
      </c>
      <c r="AD65">
        <v>0.13559322033898299</v>
      </c>
      <c r="AE65">
        <v>0.20779220779220781</v>
      </c>
      <c r="AF65">
        <v>59</v>
      </c>
      <c r="AG65">
        <v>0.80672268907563016</v>
      </c>
      <c r="AH65">
        <v>267</v>
      </c>
      <c r="AI65">
        <v>0.73170731707317072</v>
      </c>
      <c r="AJ65">
        <v>0.898876404494382</v>
      </c>
      <c r="AK65">
        <v>0.55882352941176472</v>
      </c>
      <c r="AL65">
        <v>0.43181818181818182</v>
      </c>
      <c r="AM65">
        <v>0.48717948717948711</v>
      </c>
      <c r="AN65">
        <v>88</v>
      </c>
      <c r="AO65">
        <v>0.6908212560386473</v>
      </c>
      <c r="AP65">
        <v>0.57832509697645995</v>
      </c>
      <c r="AQ65">
        <v>0.48876260221718221</v>
      </c>
      <c r="AR65">
        <v>0.50056479468244175</v>
      </c>
      <c r="AS65">
        <v>414</v>
      </c>
      <c r="AT65">
        <v>0.6540206436449133</v>
      </c>
      <c r="AU65">
        <v>0.6908212560386473</v>
      </c>
      <c r="AV65">
        <v>0.6534456355428222</v>
      </c>
      <c r="AW65">
        <v>414</v>
      </c>
    </row>
    <row r="66" spans="1:49" x14ac:dyDescent="0.25">
      <c r="A66" s="2" t="s">
        <v>228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5.3313255310058497E-2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0.69299807927361623</v>
      </c>
      <c r="J66" s="2">
        <f t="shared" ref="J66:L66" si="121">SUM(J62:J65)/4</f>
        <v>0.59779788230067699</v>
      </c>
      <c r="K66" s="2">
        <f t="shared" si="121"/>
        <v>0.69299807927361623</v>
      </c>
      <c r="L66" s="2">
        <f t="shared" si="121"/>
        <v>0</v>
      </c>
      <c r="M66" s="2">
        <f t="shared" ref="M66:R66" si="122">SUM(M62:M65)/4</f>
        <v>0.48169349288145508</v>
      </c>
      <c r="N66" s="2">
        <f t="shared" si="122"/>
        <v>0.69299807927361623</v>
      </c>
      <c r="O66" s="2">
        <f t="shared" si="122"/>
        <v>0</v>
      </c>
      <c r="P66" s="2">
        <f t="shared" si="122"/>
        <v>0.49490515921937051</v>
      </c>
      <c r="Q66" s="2">
        <f t="shared" si="122"/>
        <v>0.69299807927361623</v>
      </c>
      <c r="R66" s="2">
        <f t="shared" si="122"/>
        <v>0</v>
      </c>
      <c r="S66" s="2"/>
      <c r="T66" s="2">
        <f>ROUND(SUM(T62:T65)/4,0)</f>
        <v>8</v>
      </c>
      <c r="U66" s="2">
        <f>ROUND(SUM(U62:U65)/4,0)</f>
        <v>9</v>
      </c>
      <c r="V66" s="2">
        <f t="shared" ref="V66:AB66" si="123">ROUND(SUM(V62:V65)/4,0)</f>
        <v>43</v>
      </c>
      <c r="W66" s="2">
        <f t="shared" si="123"/>
        <v>2</v>
      </c>
      <c r="X66" s="2">
        <f t="shared" si="123"/>
        <v>35</v>
      </c>
      <c r="Y66" s="2">
        <f t="shared" si="123"/>
        <v>51</v>
      </c>
      <c r="Z66" s="2">
        <f t="shared" si="123"/>
        <v>6</v>
      </c>
      <c r="AA66" s="2">
        <f t="shared" si="123"/>
        <v>18</v>
      </c>
      <c r="AB66" s="2">
        <f t="shared" si="123"/>
        <v>245</v>
      </c>
      <c r="AC66" s="2">
        <f t="shared" ref="AC66:AE66" si="124">SUM(AC62:AC65)/4</f>
        <v>0.4982047643618851</v>
      </c>
      <c r="AD66" s="2">
        <f t="shared" si="124"/>
        <v>0.13488700564971748</v>
      </c>
      <c r="AE66" s="2">
        <f t="shared" si="124"/>
        <v>0.20999567194268237</v>
      </c>
      <c r="AF66" s="2">
        <f>AF65</f>
        <v>59</v>
      </c>
      <c r="AG66" s="2">
        <f t="shared" ref="AG66:AI66" si="125">SUM(AG62:AG65)/4</f>
        <v>0.80727276000751369</v>
      </c>
      <c r="AH66" s="2">
        <f t="shared" si="125"/>
        <v>267.75</v>
      </c>
      <c r="AI66" s="2">
        <f t="shared" si="125"/>
        <v>0.72350429472652555</v>
      </c>
      <c r="AJ66" s="2">
        <f>AJ65</f>
        <v>0.898876404494382</v>
      </c>
      <c r="AK66" s="2">
        <f t="shared" ref="AK66" si="126">SUM(AK62:AK65)/4</f>
        <v>0.57168458781362008</v>
      </c>
      <c r="AL66" s="2">
        <f t="shared" ref="AL66:AM66" si="127">SUM(AL62:AL65)/4</f>
        <v>0.39704153605015674</v>
      </c>
      <c r="AM66" s="2">
        <f t="shared" si="127"/>
        <v>0.46744704570791529</v>
      </c>
      <c r="AN66" s="2">
        <f>AN65</f>
        <v>88</v>
      </c>
      <c r="AO66" s="2">
        <f t="shared" ref="AO66:AR66" si="128">SUM(AO62:AO65)/4</f>
        <v>0.69299807927361623</v>
      </c>
      <c r="AP66" s="2">
        <f t="shared" si="128"/>
        <v>0.59779788230067699</v>
      </c>
      <c r="AQ66" s="2">
        <f t="shared" si="128"/>
        <v>0.48169349288145508</v>
      </c>
      <c r="AR66" s="2">
        <f t="shared" si="128"/>
        <v>0.49490515921937051</v>
      </c>
      <c r="AS66" s="2">
        <f>AS65</f>
        <v>414</v>
      </c>
      <c r="AT66" s="2">
        <f t="shared" ref="AT66:AV66" si="129">SUM(AT62:AT65)/4</f>
        <v>0.6592322879710083</v>
      </c>
      <c r="AU66" s="2">
        <f t="shared" si="129"/>
        <v>0.69299807927361623</v>
      </c>
      <c r="AV66" s="2">
        <f t="shared" si="129"/>
        <v>0.65018842018943812</v>
      </c>
      <c r="AW66" s="2">
        <f>AW65</f>
        <v>414</v>
      </c>
    </row>
    <row r="67" spans="1:49" x14ac:dyDescent="0.25">
      <c r="A67">
        <v>1</v>
      </c>
      <c r="B67" s="1" t="s">
        <v>109</v>
      </c>
      <c r="C67" s="1" t="s">
        <v>110</v>
      </c>
      <c r="D67" s="1" t="s">
        <v>145</v>
      </c>
      <c r="E67">
        <v>0.39842891693115229</v>
      </c>
      <c r="F67">
        <v>64501</v>
      </c>
      <c r="G67">
        <v>48375</v>
      </c>
      <c r="H67">
        <v>16126</v>
      </c>
      <c r="I67">
        <v>0.63468932159245939</v>
      </c>
      <c r="J67">
        <v>0.59561541337014967</v>
      </c>
      <c r="K67">
        <v>0.63468932159245939</v>
      </c>
      <c r="L67">
        <v>0</v>
      </c>
      <c r="M67">
        <v>0.52563365345002666</v>
      </c>
      <c r="N67">
        <v>0.63468932159245939</v>
      </c>
      <c r="O67">
        <v>0</v>
      </c>
      <c r="P67">
        <v>0.54188941950742264</v>
      </c>
      <c r="Q67">
        <v>0.63468932159245939</v>
      </c>
      <c r="R67">
        <v>0</v>
      </c>
      <c r="S67" s="1" t="s">
        <v>196</v>
      </c>
      <c r="T67" s="1">
        <v>839</v>
      </c>
      <c r="U67" s="1">
        <v>389</v>
      </c>
      <c r="V67" s="1">
        <v>1690</v>
      </c>
      <c r="W67" s="1">
        <v>190</v>
      </c>
      <c r="X67" s="1">
        <v>1925</v>
      </c>
      <c r="Y67" s="1">
        <v>2002</v>
      </c>
      <c r="Z67" s="1">
        <v>460</v>
      </c>
      <c r="AA67" s="1">
        <v>1160</v>
      </c>
      <c r="AB67" s="1">
        <v>7471</v>
      </c>
      <c r="AC67">
        <v>0.56346541302887843</v>
      </c>
      <c r="AD67">
        <v>0.28752570253598347</v>
      </c>
      <c r="AE67">
        <v>0.3807578851826639</v>
      </c>
      <c r="AF67">
        <v>2918</v>
      </c>
      <c r="AG67">
        <v>0.73773081860373257</v>
      </c>
      <c r="AH67">
        <v>9091</v>
      </c>
      <c r="AI67">
        <v>0.66926453462330915</v>
      </c>
      <c r="AJ67">
        <v>0.82180178198218012</v>
      </c>
      <c r="AK67">
        <v>0.55411629245826133</v>
      </c>
      <c r="AL67">
        <v>0.46757347583191639</v>
      </c>
      <c r="AM67">
        <v>0.5071795547358714</v>
      </c>
      <c r="AN67">
        <v>4117</v>
      </c>
      <c r="AO67">
        <v>0.63468932159245939</v>
      </c>
      <c r="AP67">
        <v>0.59561541337014967</v>
      </c>
      <c r="AQ67">
        <v>0.52563365345002666</v>
      </c>
      <c r="AR67">
        <v>0.54188941950742264</v>
      </c>
      <c r="AS67">
        <v>16126</v>
      </c>
      <c r="AT67">
        <v>0.6207226054526499</v>
      </c>
      <c r="AU67">
        <v>0.63468932159245939</v>
      </c>
      <c r="AV67">
        <v>0.61427636163568944</v>
      </c>
      <c r="AW67">
        <v>16126</v>
      </c>
    </row>
    <row r="68" spans="1:49" x14ac:dyDescent="0.25">
      <c r="A68">
        <v>2</v>
      </c>
      <c r="B68" s="1" t="s">
        <v>109</v>
      </c>
      <c r="C68" s="1" t="s">
        <v>110</v>
      </c>
      <c r="D68" s="1" t="s">
        <v>145</v>
      </c>
      <c r="E68">
        <v>0.40423202514648438</v>
      </c>
      <c r="F68">
        <v>64501</v>
      </c>
      <c r="G68">
        <v>48376</v>
      </c>
      <c r="H68">
        <v>16125</v>
      </c>
      <c r="I68">
        <v>0.63609302325581396</v>
      </c>
      <c r="J68">
        <v>0.59259636382463521</v>
      </c>
      <c r="K68">
        <v>0.63609302325581396</v>
      </c>
      <c r="L68">
        <v>0</v>
      </c>
      <c r="M68">
        <v>0.52773032323134494</v>
      </c>
      <c r="N68">
        <v>0.63609302325581396</v>
      </c>
      <c r="O68">
        <v>0</v>
      </c>
      <c r="P68">
        <v>0.54370448149522899</v>
      </c>
      <c r="Q68">
        <v>0.63609302325581396</v>
      </c>
      <c r="R68">
        <v>0</v>
      </c>
      <c r="S68" s="1" t="s">
        <v>197</v>
      </c>
      <c r="T68" s="1">
        <v>854</v>
      </c>
      <c r="U68" s="1">
        <v>391</v>
      </c>
      <c r="V68" s="1">
        <v>1673</v>
      </c>
      <c r="W68" s="1">
        <v>204</v>
      </c>
      <c r="X68" s="1">
        <v>1927</v>
      </c>
      <c r="Y68" s="1">
        <v>1985</v>
      </c>
      <c r="Z68" s="1">
        <v>517</v>
      </c>
      <c r="AA68" s="1">
        <v>1098</v>
      </c>
      <c r="AB68" s="1">
        <v>7476</v>
      </c>
      <c r="AC68">
        <v>0.54222222222222227</v>
      </c>
      <c r="AD68">
        <v>0.29266620973269358</v>
      </c>
      <c r="AE68">
        <v>0.3801468951702649</v>
      </c>
      <c r="AF68">
        <v>2918</v>
      </c>
      <c r="AG68">
        <v>0.73928306551297895</v>
      </c>
      <c r="AH68">
        <v>9091</v>
      </c>
      <c r="AI68">
        <v>0.67145679899407218</v>
      </c>
      <c r="AJ68">
        <v>0.82235177648223523</v>
      </c>
      <c r="AK68">
        <v>0.56411007025761128</v>
      </c>
      <c r="AL68">
        <v>0.46817298347910591</v>
      </c>
      <c r="AM68">
        <v>0.511683483802443</v>
      </c>
      <c r="AN68">
        <v>4116</v>
      </c>
      <c r="AO68">
        <v>0.63609302325581396</v>
      </c>
      <c r="AP68">
        <v>0.59259636382463521</v>
      </c>
      <c r="AQ68">
        <v>0.52773032323134494</v>
      </c>
      <c r="AR68">
        <v>0.54370448149522899</v>
      </c>
      <c r="AS68">
        <v>16125</v>
      </c>
      <c r="AT68">
        <v>0.62066947307162068</v>
      </c>
      <c r="AU68">
        <v>0.63609302325581396</v>
      </c>
      <c r="AV68">
        <v>0.6161972222025538</v>
      </c>
      <c r="AW68">
        <v>16125</v>
      </c>
    </row>
    <row r="69" spans="1:49" x14ac:dyDescent="0.25">
      <c r="A69">
        <v>3</v>
      </c>
      <c r="B69" s="1" t="s">
        <v>109</v>
      </c>
      <c r="C69" s="1" t="s">
        <v>110</v>
      </c>
      <c r="D69" s="1" t="s">
        <v>145</v>
      </c>
      <c r="E69">
        <v>0.40754890441894531</v>
      </c>
      <c r="F69">
        <v>64501</v>
      </c>
      <c r="G69">
        <v>48376</v>
      </c>
      <c r="H69">
        <v>16125</v>
      </c>
      <c r="I69">
        <v>0.63584496124031009</v>
      </c>
      <c r="J69">
        <v>0.59435146279150708</v>
      </c>
      <c r="K69">
        <v>0.63584496124031009</v>
      </c>
      <c r="L69">
        <v>0</v>
      </c>
      <c r="M69">
        <v>0.52745078150478542</v>
      </c>
      <c r="N69">
        <v>0.63584496124031009</v>
      </c>
      <c r="O69">
        <v>0</v>
      </c>
      <c r="P69">
        <v>0.54378139198306508</v>
      </c>
      <c r="Q69">
        <v>0.63584496124031009</v>
      </c>
      <c r="R69">
        <v>0</v>
      </c>
      <c r="S69" s="1" t="s">
        <v>198</v>
      </c>
      <c r="T69" s="1">
        <v>862</v>
      </c>
      <c r="U69" s="1">
        <v>413</v>
      </c>
      <c r="V69" s="1">
        <v>1643</v>
      </c>
      <c r="W69" s="1">
        <v>185</v>
      </c>
      <c r="X69" s="1">
        <v>1910</v>
      </c>
      <c r="Y69" s="1">
        <v>2021</v>
      </c>
      <c r="Z69" s="1">
        <v>509</v>
      </c>
      <c r="AA69" s="1">
        <v>1101</v>
      </c>
      <c r="AB69" s="1">
        <v>7481</v>
      </c>
      <c r="AC69">
        <v>0.55398457583547556</v>
      </c>
      <c r="AD69">
        <v>0.29540781357093898</v>
      </c>
      <c r="AE69">
        <v>0.3853375055878408</v>
      </c>
      <c r="AF69">
        <v>2918</v>
      </c>
      <c r="AG69">
        <v>0.73937537062660608</v>
      </c>
      <c r="AH69">
        <v>9091</v>
      </c>
      <c r="AI69">
        <v>0.67124270973530731</v>
      </c>
      <c r="AJ69">
        <v>0.82290177098229023</v>
      </c>
      <c r="AK69">
        <v>0.55782710280373837</v>
      </c>
      <c r="AL69">
        <v>0.46404275996112732</v>
      </c>
      <c r="AM69">
        <v>0.50663129973474808</v>
      </c>
      <c r="AN69">
        <v>4116</v>
      </c>
      <c r="AO69">
        <v>0.63584496124031009</v>
      </c>
      <c r="AP69">
        <v>0.59435146279150708</v>
      </c>
      <c r="AQ69">
        <v>0.52745078150478542</v>
      </c>
      <c r="AR69">
        <v>0.54378139198306508</v>
      </c>
      <c r="AS69">
        <v>16125</v>
      </c>
      <c r="AT69">
        <v>0.62107353932600207</v>
      </c>
      <c r="AU69">
        <v>0.63584496124031009</v>
      </c>
      <c r="AV69">
        <v>0.61589896219410978</v>
      </c>
      <c r="AW69">
        <v>16125</v>
      </c>
    </row>
    <row r="70" spans="1:49" x14ac:dyDescent="0.25">
      <c r="A70">
        <v>4</v>
      </c>
      <c r="B70" s="1" t="s">
        <v>109</v>
      </c>
      <c r="C70" s="1" t="s">
        <v>110</v>
      </c>
      <c r="D70" s="1" t="s">
        <v>145</v>
      </c>
      <c r="E70">
        <v>0.40694975852966309</v>
      </c>
      <c r="F70">
        <v>64501</v>
      </c>
      <c r="G70">
        <v>48376</v>
      </c>
      <c r="H70">
        <v>16125</v>
      </c>
      <c r="I70">
        <v>0.64130232558139533</v>
      </c>
      <c r="J70">
        <v>0.60848495628999977</v>
      </c>
      <c r="K70">
        <v>0.64130232558139533</v>
      </c>
      <c r="L70">
        <v>0</v>
      </c>
      <c r="M70">
        <v>0.53326658376068858</v>
      </c>
      <c r="N70">
        <v>0.64130232558139533</v>
      </c>
      <c r="O70">
        <v>0</v>
      </c>
      <c r="P70">
        <v>0.55143248685460322</v>
      </c>
      <c r="Q70">
        <v>0.64130232558139533</v>
      </c>
      <c r="R70">
        <v>0</v>
      </c>
      <c r="S70" s="1" t="s">
        <v>199</v>
      </c>
      <c r="T70" s="1">
        <v>880</v>
      </c>
      <c r="U70" s="1">
        <v>355</v>
      </c>
      <c r="V70" s="1">
        <v>1682</v>
      </c>
      <c r="W70" s="1">
        <v>166</v>
      </c>
      <c r="X70" s="1">
        <v>1937</v>
      </c>
      <c r="Y70" s="1">
        <v>2014</v>
      </c>
      <c r="Z70" s="1">
        <v>457</v>
      </c>
      <c r="AA70" s="1">
        <v>1110</v>
      </c>
      <c r="AB70" s="1">
        <v>7524</v>
      </c>
      <c r="AC70">
        <v>0.58549567531603464</v>
      </c>
      <c r="AD70">
        <v>0.30167980802194028</v>
      </c>
      <c r="AE70">
        <v>0.3981900452488687</v>
      </c>
      <c r="AF70">
        <v>2917</v>
      </c>
      <c r="AG70">
        <v>0.74087932647333954</v>
      </c>
      <c r="AH70">
        <v>9091</v>
      </c>
      <c r="AI70">
        <v>0.6705882352941176</v>
      </c>
      <c r="AJ70">
        <v>0.82763172368276317</v>
      </c>
      <c r="AK70">
        <v>0.56937095825984718</v>
      </c>
      <c r="AL70">
        <v>0.47048821957736209</v>
      </c>
      <c r="AM70">
        <v>0.51522808884160132</v>
      </c>
      <c r="AN70">
        <v>4117</v>
      </c>
      <c r="AO70">
        <v>0.64130232558139533</v>
      </c>
      <c r="AP70">
        <v>0.60848495628999977</v>
      </c>
      <c r="AQ70">
        <v>0.53326658376068858</v>
      </c>
      <c r="AR70">
        <v>0.55143248685460322</v>
      </c>
      <c r="AS70">
        <v>16125</v>
      </c>
      <c r="AT70">
        <v>0.62935248168133262</v>
      </c>
      <c r="AU70">
        <v>0.64130232558139533</v>
      </c>
      <c r="AV70">
        <v>0.62127431694393509</v>
      </c>
      <c r="AW70">
        <v>16125</v>
      </c>
    </row>
    <row r="71" spans="1:49" x14ac:dyDescent="0.25">
      <c r="A71" s="2" t="s">
        <v>228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1.6171596050262451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0.63698240791749472</v>
      </c>
      <c r="J71" s="2">
        <f t="shared" ref="J71:L71" si="131">SUM(J67:J70)/4</f>
        <v>0.59776204906907293</v>
      </c>
      <c r="K71" s="2">
        <f t="shared" si="131"/>
        <v>0.63698240791749472</v>
      </c>
      <c r="L71" s="2">
        <f t="shared" si="131"/>
        <v>0</v>
      </c>
      <c r="M71" s="2">
        <f t="shared" ref="M71:R71" si="132">SUM(M67:M70)/4</f>
        <v>0.5285203354867114</v>
      </c>
      <c r="N71" s="2">
        <f t="shared" si="132"/>
        <v>0.63698240791749472</v>
      </c>
      <c r="O71" s="2">
        <f t="shared" si="132"/>
        <v>0</v>
      </c>
      <c r="P71" s="2">
        <f t="shared" si="132"/>
        <v>0.54520194496008001</v>
      </c>
      <c r="Q71" s="2">
        <f t="shared" si="132"/>
        <v>0.63698240791749472</v>
      </c>
      <c r="R71" s="2">
        <f t="shared" si="132"/>
        <v>0</v>
      </c>
      <c r="S71" s="2"/>
      <c r="T71" s="2">
        <f>ROUND(SUM(T67:T70)/4,0)</f>
        <v>859</v>
      </c>
      <c r="U71" s="2">
        <f>ROUND(SUM(U67:U70)/4,0)</f>
        <v>387</v>
      </c>
      <c r="V71" s="2">
        <f t="shared" ref="V71:AB71" si="133">ROUND(SUM(V67:V70)/4,0)</f>
        <v>1672</v>
      </c>
      <c r="W71" s="2">
        <f t="shared" si="133"/>
        <v>186</v>
      </c>
      <c r="X71" s="2">
        <f t="shared" si="133"/>
        <v>1925</v>
      </c>
      <c r="Y71" s="2">
        <f t="shared" si="133"/>
        <v>2006</v>
      </c>
      <c r="Z71" s="2">
        <f t="shared" si="133"/>
        <v>486</v>
      </c>
      <c r="AA71" s="2">
        <f t="shared" si="133"/>
        <v>1117</v>
      </c>
      <c r="AB71" s="2">
        <f t="shared" si="133"/>
        <v>7488</v>
      </c>
      <c r="AC71" s="2">
        <f t="shared" ref="AC71:AE71" si="134">SUM(AC67:AC70)/4</f>
        <v>0.56129197160065269</v>
      </c>
      <c r="AD71" s="2">
        <f t="shared" si="134"/>
        <v>0.29431988346538906</v>
      </c>
      <c r="AE71" s="2">
        <f t="shared" si="134"/>
        <v>0.38610808279740955</v>
      </c>
      <c r="AF71" s="2">
        <f>AF70</f>
        <v>2917</v>
      </c>
      <c r="AG71" s="2">
        <f t="shared" ref="AG71:AI71" si="135">SUM(AG67:AG70)/4</f>
        <v>0.73931714530416426</v>
      </c>
      <c r="AH71" s="2">
        <f t="shared" si="135"/>
        <v>9091</v>
      </c>
      <c r="AI71" s="2">
        <f t="shared" si="135"/>
        <v>0.67063806966170147</v>
      </c>
      <c r="AJ71" s="2">
        <f>AJ70</f>
        <v>0.82763172368276317</v>
      </c>
      <c r="AK71" s="2">
        <f t="shared" ref="AK71" si="136">SUM(AK67:AK70)/4</f>
        <v>0.56135610594486451</v>
      </c>
      <c r="AL71" s="2">
        <f t="shared" ref="AL71:AM71" si="137">SUM(AL67:AL70)/4</f>
        <v>0.4675693597123779</v>
      </c>
      <c r="AM71" s="2">
        <f t="shared" si="137"/>
        <v>0.51018060677866595</v>
      </c>
      <c r="AN71" s="2">
        <f>AN70</f>
        <v>4117</v>
      </c>
      <c r="AO71" s="2">
        <f t="shared" ref="AO71:AR71" si="138">SUM(AO67:AO70)/4</f>
        <v>0.63698240791749472</v>
      </c>
      <c r="AP71" s="2">
        <f t="shared" si="138"/>
        <v>0.59776204906907293</v>
      </c>
      <c r="AQ71" s="2">
        <f t="shared" si="138"/>
        <v>0.5285203354867114</v>
      </c>
      <c r="AR71" s="2">
        <f t="shared" si="138"/>
        <v>0.54520194496008001</v>
      </c>
      <c r="AS71" s="2">
        <f>AS70</f>
        <v>16125</v>
      </c>
      <c r="AT71" s="2">
        <f t="shared" ref="AT71:AV71" si="139">SUM(AT67:AT70)/4</f>
        <v>0.62295452488290126</v>
      </c>
      <c r="AU71" s="2">
        <f t="shared" si="139"/>
        <v>0.63698240791749472</v>
      </c>
      <c r="AV71" s="2">
        <f t="shared" si="139"/>
        <v>0.616911715744072</v>
      </c>
      <c r="AW71" s="2">
        <f>AW70</f>
        <v>16125</v>
      </c>
    </row>
    <row r="72" spans="1:49" x14ac:dyDescent="0.25">
      <c r="A72">
        <v>1</v>
      </c>
      <c r="B72" s="1" t="s">
        <v>115</v>
      </c>
      <c r="C72" s="1" t="s">
        <v>116</v>
      </c>
      <c r="D72" s="1" t="s">
        <v>145</v>
      </c>
      <c r="E72">
        <v>2.2399425506590999E-3</v>
      </c>
      <c r="F72">
        <v>163</v>
      </c>
      <c r="G72">
        <v>122</v>
      </c>
      <c r="H72">
        <v>41</v>
      </c>
      <c r="I72">
        <v>0.75609756097560976</v>
      </c>
      <c r="J72">
        <v>0.48659003831417619</v>
      </c>
      <c r="K72">
        <v>0.75609756097560976</v>
      </c>
      <c r="L72">
        <v>0</v>
      </c>
      <c r="M72">
        <v>0.50617283950617287</v>
      </c>
      <c r="N72">
        <v>0.75609756097560976</v>
      </c>
      <c r="O72">
        <v>0</v>
      </c>
      <c r="P72">
        <v>0.49603174603174599</v>
      </c>
      <c r="Q72">
        <v>0.75609756097560987</v>
      </c>
      <c r="R72">
        <v>0</v>
      </c>
      <c r="S72" s="1" t="s">
        <v>200</v>
      </c>
      <c r="T72" s="1">
        <v>23</v>
      </c>
      <c r="U72" s="1">
        <v>4</v>
      </c>
      <c r="V72" s="1">
        <v>0</v>
      </c>
      <c r="W72" s="1">
        <v>4</v>
      </c>
      <c r="X72" s="1">
        <v>8</v>
      </c>
      <c r="Y72" s="1">
        <v>0</v>
      </c>
      <c r="Z72" s="1">
        <v>2</v>
      </c>
      <c r="AA72" s="1">
        <v>0</v>
      </c>
      <c r="AB72" s="1">
        <v>0</v>
      </c>
      <c r="AC72">
        <v>0.7931034482758621</v>
      </c>
      <c r="AD72">
        <v>0.85185185185185186</v>
      </c>
      <c r="AE72">
        <v>0.82142857142857151</v>
      </c>
      <c r="AF72">
        <v>27</v>
      </c>
      <c r="AG72">
        <v>0</v>
      </c>
      <c r="AH72">
        <v>2</v>
      </c>
      <c r="AI72">
        <v>0</v>
      </c>
      <c r="AJ72">
        <v>0</v>
      </c>
      <c r="AK72">
        <v>0.66666666666666663</v>
      </c>
      <c r="AL72">
        <v>0.66666666666666663</v>
      </c>
      <c r="AM72">
        <v>0.66666666666666663</v>
      </c>
      <c r="AN72">
        <v>12</v>
      </c>
      <c r="AO72">
        <v>0.75609756097560976</v>
      </c>
      <c r="AP72">
        <v>0.48659003831417619</v>
      </c>
      <c r="AQ72">
        <v>0.50617283950617287</v>
      </c>
      <c r="AR72">
        <v>0.49603174603174599</v>
      </c>
      <c r="AS72">
        <v>41</v>
      </c>
      <c r="AT72">
        <v>0.71740958788898235</v>
      </c>
      <c r="AU72">
        <v>0.75609756097560976</v>
      </c>
      <c r="AV72">
        <v>0.73606271777003485</v>
      </c>
      <c r="AW72">
        <v>41</v>
      </c>
    </row>
    <row r="73" spans="1:49" x14ac:dyDescent="0.25">
      <c r="A73">
        <v>2</v>
      </c>
      <c r="B73" s="1" t="s">
        <v>115</v>
      </c>
      <c r="C73" s="1" t="s">
        <v>116</v>
      </c>
      <c r="D73" s="1" t="s">
        <v>145</v>
      </c>
      <c r="E73">
        <v>2.2292137145995998E-3</v>
      </c>
      <c r="F73">
        <v>163</v>
      </c>
      <c r="G73">
        <v>122</v>
      </c>
      <c r="H73">
        <v>41</v>
      </c>
      <c r="I73">
        <v>0.73170731707317072</v>
      </c>
      <c r="J73">
        <v>0.4722222222222221</v>
      </c>
      <c r="K73">
        <v>0.73170731707317072</v>
      </c>
      <c r="L73">
        <v>0</v>
      </c>
      <c r="M73">
        <v>0.46296296296296291</v>
      </c>
      <c r="N73">
        <v>0.73170731707317072</v>
      </c>
      <c r="O73">
        <v>0</v>
      </c>
      <c r="P73">
        <v>0.46166263115415651</v>
      </c>
      <c r="Q73">
        <v>0.73170731707317072</v>
      </c>
      <c r="R73">
        <v>0</v>
      </c>
      <c r="S73" s="1" t="s">
        <v>201</v>
      </c>
      <c r="T73" s="1">
        <v>24</v>
      </c>
      <c r="U73" s="1">
        <v>3</v>
      </c>
      <c r="V73" s="1">
        <v>0</v>
      </c>
      <c r="W73" s="1">
        <v>6</v>
      </c>
      <c r="X73" s="1">
        <v>6</v>
      </c>
      <c r="Y73" s="1">
        <v>0</v>
      </c>
      <c r="Z73" s="1">
        <v>2</v>
      </c>
      <c r="AA73" s="1">
        <v>0</v>
      </c>
      <c r="AB73" s="1">
        <v>0</v>
      </c>
      <c r="AC73">
        <v>0.75</v>
      </c>
      <c r="AD73">
        <v>0.88888888888888884</v>
      </c>
      <c r="AE73">
        <v>0.81355932203389825</v>
      </c>
      <c r="AF73">
        <v>27</v>
      </c>
      <c r="AG73">
        <v>0</v>
      </c>
      <c r="AH73">
        <v>2</v>
      </c>
      <c r="AI73">
        <v>0</v>
      </c>
      <c r="AJ73">
        <v>0</v>
      </c>
      <c r="AK73">
        <v>0.66666666666666663</v>
      </c>
      <c r="AL73">
        <v>0.5</v>
      </c>
      <c r="AM73">
        <v>0.57142857142857151</v>
      </c>
      <c r="AN73">
        <v>12</v>
      </c>
      <c r="AO73">
        <v>0.73170731707317072</v>
      </c>
      <c r="AP73">
        <v>0.4722222222222221</v>
      </c>
      <c r="AQ73">
        <v>0.46296296296296291</v>
      </c>
      <c r="AR73">
        <v>0.46166263115415651</v>
      </c>
      <c r="AS73">
        <v>41</v>
      </c>
      <c r="AT73">
        <v>0.68902439024390238</v>
      </c>
      <c r="AU73">
        <v>0.73170731707317072</v>
      </c>
      <c r="AV73">
        <v>0.70300596468434418</v>
      </c>
      <c r="AW73">
        <v>41</v>
      </c>
    </row>
    <row r="74" spans="1:49" x14ac:dyDescent="0.25">
      <c r="A74">
        <v>3</v>
      </c>
      <c r="B74" s="1" t="s">
        <v>115</v>
      </c>
      <c r="C74" s="1" t="s">
        <v>116</v>
      </c>
      <c r="D74" s="1" t="s">
        <v>145</v>
      </c>
      <c r="E74">
        <v>2.0997524261473998E-3</v>
      </c>
      <c r="F74">
        <v>163</v>
      </c>
      <c r="G74">
        <v>122</v>
      </c>
      <c r="H74">
        <v>41</v>
      </c>
      <c r="I74">
        <v>0.70731707317073167</v>
      </c>
      <c r="J74">
        <v>0.45555555555555549</v>
      </c>
      <c r="K74">
        <v>0.70731707317073167</v>
      </c>
      <c r="L74">
        <v>0</v>
      </c>
      <c r="M74">
        <v>0.45061728395061729</v>
      </c>
      <c r="N74">
        <v>0.70731707317073167</v>
      </c>
      <c r="O74">
        <v>0</v>
      </c>
      <c r="P74">
        <v>0.45082402977139813</v>
      </c>
      <c r="Q74">
        <v>0.70731707317073167</v>
      </c>
      <c r="R74">
        <v>0</v>
      </c>
      <c r="S74" s="1" t="s">
        <v>202</v>
      </c>
      <c r="T74" s="1">
        <v>23</v>
      </c>
      <c r="U74" s="1">
        <v>3</v>
      </c>
      <c r="V74" s="1">
        <v>1</v>
      </c>
      <c r="W74" s="1">
        <v>6</v>
      </c>
      <c r="X74" s="1">
        <v>6</v>
      </c>
      <c r="Y74" s="1">
        <v>0</v>
      </c>
      <c r="Z74" s="1">
        <v>1</v>
      </c>
      <c r="AA74" s="1">
        <v>1</v>
      </c>
      <c r="AB74" s="1">
        <v>0</v>
      </c>
      <c r="AC74">
        <v>0.76666666666666672</v>
      </c>
      <c r="AD74">
        <v>0.85185185185185186</v>
      </c>
      <c r="AE74">
        <v>0.80701754385964908</v>
      </c>
      <c r="AF74">
        <v>27</v>
      </c>
      <c r="AG74">
        <v>0</v>
      </c>
      <c r="AH74">
        <v>2</v>
      </c>
      <c r="AI74">
        <v>0</v>
      </c>
      <c r="AJ74">
        <v>0</v>
      </c>
      <c r="AK74">
        <v>0.6</v>
      </c>
      <c r="AL74">
        <v>0.5</v>
      </c>
      <c r="AM74">
        <v>0.54545454545454541</v>
      </c>
      <c r="AN74">
        <v>12</v>
      </c>
      <c r="AO74">
        <v>0.70731707317073167</v>
      </c>
      <c r="AP74">
        <v>0.45555555555555549</v>
      </c>
      <c r="AQ74">
        <v>0.45061728395061729</v>
      </c>
      <c r="AR74">
        <v>0.45082402977139813</v>
      </c>
      <c r="AS74">
        <v>41</v>
      </c>
      <c r="AT74">
        <v>0.68048780487804883</v>
      </c>
      <c r="AU74">
        <v>0.70731707317073167</v>
      </c>
      <c r="AV74">
        <v>0.69109581047963575</v>
      </c>
      <c r="AW74">
        <v>41</v>
      </c>
    </row>
    <row r="75" spans="1:49" x14ac:dyDescent="0.25">
      <c r="A75">
        <v>4</v>
      </c>
      <c r="B75" s="1" t="s">
        <v>115</v>
      </c>
      <c r="C75" s="1" t="s">
        <v>116</v>
      </c>
      <c r="D75" s="1" t="s">
        <v>145</v>
      </c>
      <c r="E75">
        <v>2.1862983703612999E-3</v>
      </c>
      <c r="F75">
        <v>163</v>
      </c>
      <c r="G75">
        <v>123</v>
      </c>
      <c r="H75">
        <v>40</v>
      </c>
      <c r="I75">
        <v>0.77500000000000002</v>
      </c>
      <c r="J75">
        <v>0.51732377538829155</v>
      </c>
      <c r="K75">
        <v>0.77500000000000002</v>
      </c>
      <c r="L75">
        <v>0</v>
      </c>
      <c r="M75">
        <v>0.48717948717948723</v>
      </c>
      <c r="N75">
        <v>0.77500000000000002</v>
      </c>
      <c r="O75">
        <v>0</v>
      </c>
      <c r="P75">
        <v>0.492822966507177</v>
      </c>
      <c r="Q75">
        <v>0.77500000000000002</v>
      </c>
      <c r="R75">
        <v>0</v>
      </c>
      <c r="S75" s="1" t="s">
        <v>203</v>
      </c>
      <c r="T75" s="1">
        <v>24</v>
      </c>
      <c r="U75" s="1">
        <v>2</v>
      </c>
      <c r="V75" s="1">
        <v>0</v>
      </c>
      <c r="W75" s="1">
        <v>6</v>
      </c>
      <c r="X75" s="1">
        <v>7</v>
      </c>
      <c r="Y75" s="1">
        <v>0</v>
      </c>
      <c r="Z75" s="1">
        <v>1</v>
      </c>
      <c r="AA75" s="1">
        <v>0</v>
      </c>
      <c r="AB75" s="1">
        <v>0</v>
      </c>
      <c r="AC75">
        <v>0.77419354838709675</v>
      </c>
      <c r="AD75">
        <v>0.92307692307692324</v>
      </c>
      <c r="AE75">
        <v>0.84210526315789469</v>
      </c>
      <c r="AF75">
        <v>26</v>
      </c>
      <c r="AG75">
        <v>0</v>
      </c>
      <c r="AH75">
        <v>1</v>
      </c>
      <c r="AI75">
        <v>0</v>
      </c>
      <c r="AJ75">
        <v>0</v>
      </c>
      <c r="AK75">
        <v>0.77777777777777779</v>
      </c>
      <c r="AL75">
        <v>0.53846153846153844</v>
      </c>
      <c r="AM75">
        <v>0.63636363636363635</v>
      </c>
      <c r="AN75">
        <v>13</v>
      </c>
      <c r="AO75">
        <v>0.77500000000000002</v>
      </c>
      <c r="AP75">
        <v>0.51732377538829155</v>
      </c>
      <c r="AQ75">
        <v>0.48717948717948723</v>
      </c>
      <c r="AR75">
        <v>0.492822966507177</v>
      </c>
      <c r="AS75">
        <v>40</v>
      </c>
      <c r="AT75">
        <v>0.75600358422939062</v>
      </c>
      <c r="AU75">
        <v>0.77500000000000002</v>
      </c>
      <c r="AV75">
        <v>0.75418660287081329</v>
      </c>
      <c r="AW75">
        <v>40</v>
      </c>
    </row>
    <row r="76" spans="1:49" x14ac:dyDescent="0.25">
      <c r="A76" s="2" t="s">
        <v>228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8.7552070617673994E-3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0.74253048780487807</v>
      </c>
      <c r="J76" s="2">
        <f t="shared" ref="J76:L76" si="141">SUM(J72:J75)/4</f>
        <v>0.48292289787006132</v>
      </c>
      <c r="K76" s="2">
        <f t="shared" si="141"/>
        <v>0.74253048780487807</v>
      </c>
      <c r="L76" s="2">
        <f t="shared" si="141"/>
        <v>0</v>
      </c>
      <c r="M76" s="2">
        <f t="shared" ref="M76:R76" si="142">SUM(M72:M75)/4</f>
        <v>0.4767331433998101</v>
      </c>
      <c r="N76" s="2">
        <f t="shared" si="142"/>
        <v>0.74253048780487807</v>
      </c>
      <c r="O76" s="2">
        <f t="shared" si="142"/>
        <v>0</v>
      </c>
      <c r="P76" s="2">
        <f t="shared" si="142"/>
        <v>0.47533534336611943</v>
      </c>
      <c r="Q76" s="2">
        <f t="shared" si="142"/>
        <v>0.74253048780487807</v>
      </c>
      <c r="R76" s="2">
        <f t="shared" si="142"/>
        <v>0</v>
      </c>
      <c r="S76" s="2"/>
      <c r="T76" s="2">
        <f>ROUND(SUM(T72:T75)/4,0)</f>
        <v>24</v>
      </c>
      <c r="U76" s="2">
        <f>ROUND(SUM(U72:U75)/4,0)</f>
        <v>3</v>
      </c>
      <c r="V76" s="2">
        <f t="shared" ref="V76:AB76" si="143">ROUND(SUM(V72:V75)/4,0)</f>
        <v>0</v>
      </c>
      <c r="W76" s="2">
        <f t="shared" si="143"/>
        <v>6</v>
      </c>
      <c r="X76" s="2">
        <f t="shared" si="143"/>
        <v>7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:AE76" si="144">SUM(AC72:AC75)/4</f>
        <v>0.77099091583240642</v>
      </c>
      <c r="AD76" s="2">
        <f t="shared" si="144"/>
        <v>0.87891737891737898</v>
      </c>
      <c r="AE76" s="2">
        <f t="shared" si="144"/>
        <v>0.82102767512000341</v>
      </c>
      <c r="AF76" s="2">
        <f>AF75</f>
        <v>26</v>
      </c>
      <c r="AG76" s="2">
        <f t="shared" ref="AG76:AI76" si="145">SUM(AG72:AG75)/4</f>
        <v>0</v>
      </c>
      <c r="AH76" s="2">
        <f t="shared" si="145"/>
        <v>1.75</v>
      </c>
      <c r="AI76" s="2">
        <f t="shared" si="145"/>
        <v>0</v>
      </c>
      <c r="AJ76" s="2">
        <f>AJ75</f>
        <v>0</v>
      </c>
      <c r="AK76" s="2">
        <f t="shared" ref="AK76" si="146">SUM(AK72:AK75)/4</f>
        <v>0.6777777777777777</v>
      </c>
      <c r="AL76" s="2">
        <f t="shared" ref="AL76:AM76" si="147">SUM(AL72:AL75)/4</f>
        <v>0.55128205128205121</v>
      </c>
      <c r="AM76" s="2">
        <f t="shared" si="147"/>
        <v>0.60497835497835495</v>
      </c>
      <c r="AN76" s="2">
        <f>AN75</f>
        <v>13</v>
      </c>
      <c r="AO76" s="2">
        <f t="shared" ref="AO76:AR76" si="148">SUM(AO72:AO75)/4</f>
        <v>0.74253048780487807</v>
      </c>
      <c r="AP76" s="2">
        <f t="shared" si="148"/>
        <v>0.48292289787006132</v>
      </c>
      <c r="AQ76" s="2">
        <f t="shared" si="148"/>
        <v>0.4767331433998101</v>
      </c>
      <c r="AR76" s="2">
        <f t="shared" si="148"/>
        <v>0.47533534336611943</v>
      </c>
      <c r="AS76" s="2">
        <f>AS75</f>
        <v>40</v>
      </c>
      <c r="AT76" s="2">
        <f t="shared" ref="AT76:AV76" si="149">SUM(AT72:AT75)/4</f>
        <v>0.71073134181008113</v>
      </c>
      <c r="AU76" s="2">
        <f t="shared" si="149"/>
        <v>0.74253048780487807</v>
      </c>
      <c r="AV76" s="2">
        <f t="shared" si="149"/>
        <v>0.72108777395120693</v>
      </c>
      <c r="AW76" s="2">
        <f>AW75</f>
        <v>40</v>
      </c>
    </row>
    <row r="77" spans="1:49" x14ac:dyDescent="0.25">
      <c r="A77">
        <v>1</v>
      </c>
      <c r="B77" s="1" t="s">
        <v>121</v>
      </c>
      <c r="C77" s="1" t="s">
        <v>122</v>
      </c>
      <c r="D77" s="1" t="s">
        <v>145</v>
      </c>
      <c r="E77">
        <v>5.7158470153808004E-3</v>
      </c>
      <c r="F77">
        <v>490</v>
      </c>
      <c r="G77">
        <v>367</v>
      </c>
      <c r="H77">
        <v>123</v>
      </c>
      <c r="I77">
        <v>0.6097560975609756</v>
      </c>
      <c r="J77">
        <v>0.39677419354838711</v>
      </c>
      <c r="K77">
        <v>0.6097560975609756</v>
      </c>
      <c r="L77">
        <v>0</v>
      </c>
      <c r="M77">
        <v>0.39424603174603168</v>
      </c>
      <c r="N77">
        <v>0.6097560975609756</v>
      </c>
      <c r="O77">
        <v>0</v>
      </c>
      <c r="P77">
        <v>0.38251795920507581</v>
      </c>
      <c r="Q77">
        <v>0.6097560975609756</v>
      </c>
      <c r="R77">
        <v>0</v>
      </c>
      <c r="S77" s="1" t="s">
        <v>204</v>
      </c>
      <c r="T77" s="1">
        <v>17</v>
      </c>
      <c r="U77" s="1">
        <v>31</v>
      </c>
      <c r="V77" s="1">
        <v>0</v>
      </c>
      <c r="W77" s="1">
        <v>12</v>
      </c>
      <c r="X77" s="1">
        <v>58</v>
      </c>
      <c r="Y77" s="1">
        <v>0</v>
      </c>
      <c r="Z77" s="1">
        <v>1</v>
      </c>
      <c r="AA77" s="1">
        <v>4</v>
      </c>
      <c r="AB77" s="1">
        <v>0</v>
      </c>
      <c r="AC77">
        <v>0.56666666666666665</v>
      </c>
      <c r="AD77">
        <v>0.35416666666666669</v>
      </c>
      <c r="AE77">
        <v>0.4358974358974359</v>
      </c>
      <c r="AF77">
        <v>48</v>
      </c>
      <c r="AG77">
        <v>0</v>
      </c>
      <c r="AH77">
        <v>5</v>
      </c>
      <c r="AI77">
        <v>0</v>
      </c>
      <c r="AJ77">
        <v>0</v>
      </c>
      <c r="AK77">
        <v>0.62365591397849462</v>
      </c>
      <c r="AL77">
        <v>0.82857142857142863</v>
      </c>
      <c r="AM77">
        <v>0.71165644171779141</v>
      </c>
      <c r="AN77">
        <v>70</v>
      </c>
      <c r="AO77">
        <v>0.6097560975609756</v>
      </c>
      <c r="AP77">
        <v>0.39677419354838711</v>
      </c>
      <c r="AQ77">
        <v>0.39424603174603168</v>
      </c>
      <c r="AR77">
        <v>0.38251795920507581</v>
      </c>
      <c r="AS77">
        <v>123</v>
      </c>
      <c r="AT77">
        <v>0.5760643412885742</v>
      </c>
      <c r="AU77">
        <v>0.6097560975609756</v>
      </c>
      <c r="AV77">
        <v>0.57511404750668549</v>
      </c>
      <c r="AW77">
        <v>123</v>
      </c>
    </row>
    <row r="78" spans="1:49" x14ac:dyDescent="0.25">
      <c r="A78">
        <v>2</v>
      </c>
      <c r="B78" s="1" t="s">
        <v>121</v>
      </c>
      <c r="C78" s="1" t="s">
        <v>122</v>
      </c>
      <c r="D78" s="1" t="s">
        <v>145</v>
      </c>
      <c r="E78">
        <v>5.5634975433349002E-3</v>
      </c>
      <c r="F78">
        <v>490</v>
      </c>
      <c r="G78">
        <v>367</v>
      </c>
      <c r="H78">
        <v>123</v>
      </c>
      <c r="I78">
        <v>0.67479674796747968</v>
      </c>
      <c r="J78">
        <v>0.45260989010989</v>
      </c>
      <c r="K78">
        <v>0.67479674796747968</v>
      </c>
      <c r="L78">
        <v>0</v>
      </c>
      <c r="M78">
        <v>0.44325396825396818</v>
      </c>
      <c r="N78">
        <v>0.67479674796747968</v>
      </c>
      <c r="O78">
        <v>0</v>
      </c>
      <c r="P78">
        <v>0.4359213250517599</v>
      </c>
      <c r="Q78">
        <v>0.67479674796747968</v>
      </c>
      <c r="R78">
        <v>0</v>
      </c>
      <c r="S78" s="1" t="s">
        <v>205</v>
      </c>
      <c r="T78" s="1">
        <v>22</v>
      </c>
      <c r="U78" s="1">
        <v>26</v>
      </c>
      <c r="V78" s="1">
        <v>0</v>
      </c>
      <c r="W78" s="1">
        <v>9</v>
      </c>
      <c r="X78" s="1">
        <v>61</v>
      </c>
      <c r="Y78" s="1">
        <v>0</v>
      </c>
      <c r="Z78" s="1">
        <v>1</v>
      </c>
      <c r="AA78" s="1">
        <v>4</v>
      </c>
      <c r="AB78" s="1">
        <v>0</v>
      </c>
      <c r="AC78">
        <v>0.6875</v>
      </c>
      <c r="AD78">
        <v>0.45833333333333331</v>
      </c>
      <c r="AE78">
        <v>0.54999999999999993</v>
      </c>
      <c r="AF78">
        <v>48</v>
      </c>
      <c r="AG78">
        <v>0</v>
      </c>
      <c r="AH78">
        <v>5</v>
      </c>
      <c r="AI78">
        <v>0</v>
      </c>
      <c r="AJ78">
        <v>0</v>
      </c>
      <c r="AK78">
        <v>0.67032967032967028</v>
      </c>
      <c r="AL78">
        <v>0.87142857142857144</v>
      </c>
      <c r="AM78">
        <v>0.7577639751552796</v>
      </c>
      <c r="AN78">
        <v>70</v>
      </c>
      <c r="AO78">
        <v>0.67479674796747968</v>
      </c>
      <c r="AP78">
        <v>0.45260989010989</v>
      </c>
      <c r="AQ78">
        <v>0.44325396825396818</v>
      </c>
      <c r="AR78">
        <v>0.4359213250517599</v>
      </c>
      <c r="AS78">
        <v>123</v>
      </c>
      <c r="AT78">
        <v>0.64978111319574727</v>
      </c>
      <c r="AU78">
        <v>0.67479674796747968</v>
      </c>
      <c r="AV78">
        <v>0.64588193708024044</v>
      </c>
      <c r="AW78">
        <v>123</v>
      </c>
    </row>
    <row r="79" spans="1:49" x14ac:dyDescent="0.25">
      <c r="A79">
        <v>3</v>
      </c>
      <c r="B79" s="1" t="s">
        <v>121</v>
      </c>
      <c r="C79" s="1" t="s">
        <v>122</v>
      </c>
      <c r="D79" s="1" t="s">
        <v>145</v>
      </c>
      <c r="E79">
        <v>5.7439804077148004E-3</v>
      </c>
      <c r="F79">
        <v>490</v>
      </c>
      <c r="G79">
        <v>368</v>
      </c>
      <c r="H79">
        <v>122</v>
      </c>
      <c r="I79">
        <v>0.66393442622950816</v>
      </c>
      <c r="J79">
        <v>0.44558667139312291</v>
      </c>
      <c r="K79">
        <v>0.66393442622950816</v>
      </c>
      <c r="L79">
        <v>0</v>
      </c>
      <c r="M79">
        <v>0.43879124267653408</v>
      </c>
      <c r="N79">
        <v>0.66393442622950816</v>
      </c>
      <c r="O79">
        <v>0</v>
      </c>
      <c r="P79">
        <v>0.4294871794871794</v>
      </c>
      <c r="Q79">
        <v>0.66393442622950816</v>
      </c>
      <c r="R79">
        <v>0</v>
      </c>
      <c r="S79" s="1" t="s">
        <v>206</v>
      </c>
      <c r="T79" s="1">
        <v>21</v>
      </c>
      <c r="U79" s="1">
        <v>26</v>
      </c>
      <c r="V79" s="1">
        <v>0</v>
      </c>
      <c r="W79" s="1">
        <v>9</v>
      </c>
      <c r="X79" s="1">
        <v>60</v>
      </c>
      <c r="Y79" s="1">
        <v>0</v>
      </c>
      <c r="Z79" s="1">
        <v>1</v>
      </c>
      <c r="AA79" s="1">
        <v>5</v>
      </c>
      <c r="AB79" s="1">
        <v>0</v>
      </c>
      <c r="AC79">
        <v>0.67741935483870963</v>
      </c>
      <c r="AD79">
        <v>0.4468085106382978</v>
      </c>
      <c r="AE79">
        <v>0.53846153846153844</v>
      </c>
      <c r="AF79">
        <v>47</v>
      </c>
      <c r="AG79">
        <v>0</v>
      </c>
      <c r="AH79">
        <v>6</v>
      </c>
      <c r="AI79">
        <v>0</v>
      </c>
      <c r="AJ79">
        <v>0</v>
      </c>
      <c r="AK79">
        <v>0.65934065934065933</v>
      </c>
      <c r="AL79">
        <v>0.86956521739130432</v>
      </c>
      <c r="AM79">
        <v>0.75</v>
      </c>
      <c r="AN79">
        <v>69</v>
      </c>
      <c r="AO79">
        <v>0.66393442622950816</v>
      </c>
      <c r="AP79">
        <v>0.44558667139312291</v>
      </c>
      <c r="AQ79">
        <v>0.43879124267653408</v>
      </c>
      <c r="AR79">
        <v>0.4294871794871794</v>
      </c>
      <c r="AS79">
        <v>122</v>
      </c>
      <c r="AT79">
        <v>0.63387881288462988</v>
      </c>
      <c r="AU79">
        <v>0.66393442622950816</v>
      </c>
      <c r="AV79">
        <v>0.63162042875157631</v>
      </c>
      <c r="AW79">
        <v>122</v>
      </c>
    </row>
    <row r="80" spans="1:49" x14ac:dyDescent="0.25">
      <c r="A80">
        <v>4</v>
      </c>
      <c r="B80" s="1" t="s">
        <v>121</v>
      </c>
      <c r="C80" s="1" t="s">
        <v>122</v>
      </c>
      <c r="D80" s="1" t="s">
        <v>145</v>
      </c>
      <c r="E80">
        <v>5.8660507202148004E-3</v>
      </c>
      <c r="F80">
        <v>490</v>
      </c>
      <c r="G80">
        <v>368</v>
      </c>
      <c r="H80">
        <v>122</v>
      </c>
      <c r="I80">
        <v>0.58196721311475408</v>
      </c>
      <c r="J80">
        <v>0.3735082122178896</v>
      </c>
      <c r="K80">
        <v>0.58196721311475408</v>
      </c>
      <c r="L80">
        <v>0</v>
      </c>
      <c r="M80">
        <v>0.37917566039675199</v>
      </c>
      <c r="N80">
        <v>0.58196721311475408</v>
      </c>
      <c r="O80">
        <v>0</v>
      </c>
      <c r="P80">
        <v>0.3659188034188034</v>
      </c>
      <c r="Q80">
        <v>0.58196721311475408</v>
      </c>
      <c r="R80">
        <v>0</v>
      </c>
      <c r="S80" s="1" t="s">
        <v>207</v>
      </c>
      <c r="T80" s="1">
        <v>16</v>
      </c>
      <c r="U80" s="1">
        <v>31</v>
      </c>
      <c r="V80" s="1">
        <v>0</v>
      </c>
      <c r="W80" s="1">
        <v>14</v>
      </c>
      <c r="X80" s="1">
        <v>55</v>
      </c>
      <c r="Y80" s="1">
        <v>0</v>
      </c>
      <c r="Z80" s="1">
        <v>1</v>
      </c>
      <c r="AA80" s="1">
        <v>5</v>
      </c>
      <c r="AB80" s="1">
        <v>0</v>
      </c>
      <c r="AC80">
        <v>0.5161290322580645</v>
      </c>
      <c r="AD80">
        <v>0.34042553191489361</v>
      </c>
      <c r="AE80">
        <v>0.41025641025641019</v>
      </c>
      <c r="AF80">
        <v>47</v>
      </c>
      <c r="AG80">
        <v>0</v>
      </c>
      <c r="AH80">
        <v>6</v>
      </c>
      <c r="AI80">
        <v>0</v>
      </c>
      <c r="AJ80">
        <v>0</v>
      </c>
      <c r="AK80">
        <v>0.60439560439560436</v>
      </c>
      <c r="AL80">
        <v>0.79710144927536231</v>
      </c>
      <c r="AM80">
        <v>0.68749999999999989</v>
      </c>
      <c r="AN80">
        <v>69</v>
      </c>
      <c r="AO80">
        <v>0.58196721311475408</v>
      </c>
      <c r="AP80">
        <v>0.3735082122178896</v>
      </c>
      <c r="AQ80">
        <v>0.37917566039675199</v>
      </c>
      <c r="AR80">
        <v>0.3659188034188034</v>
      </c>
      <c r="AS80">
        <v>122</v>
      </c>
      <c r="AT80">
        <v>0.54066689524119449</v>
      </c>
      <c r="AU80">
        <v>0.58196721311475408</v>
      </c>
      <c r="AV80">
        <v>0.54688156788566611</v>
      </c>
      <c r="AW80">
        <v>122</v>
      </c>
    </row>
    <row r="81" spans="1:49" x14ac:dyDescent="0.25">
      <c r="A81" s="2" t="s">
        <v>228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2.28893756866453E-2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0.63261362121817943</v>
      </c>
      <c r="J81" s="2">
        <f t="shared" ref="J81:L81" si="151">SUM(J77:J80)/4</f>
        <v>0.41711974181732242</v>
      </c>
      <c r="K81" s="2">
        <f t="shared" si="151"/>
        <v>0.63261362121817943</v>
      </c>
      <c r="L81" s="2">
        <f t="shared" si="151"/>
        <v>0</v>
      </c>
      <c r="M81" s="2">
        <f t="shared" ref="M81:R81" si="152">SUM(M77:M80)/4</f>
        <v>0.41386672576832151</v>
      </c>
      <c r="N81" s="2">
        <f t="shared" si="152"/>
        <v>0.63261362121817943</v>
      </c>
      <c r="O81" s="2">
        <f t="shared" si="152"/>
        <v>0</v>
      </c>
      <c r="P81" s="2">
        <f t="shared" si="152"/>
        <v>0.40346131679070468</v>
      </c>
      <c r="Q81" s="2">
        <f t="shared" si="152"/>
        <v>0.63261362121817943</v>
      </c>
      <c r="R81" s="2">
        <f t="shared" si="152"/>
        <v>0</v>
      </c>
      <c r="S81" s="2"/>
      <c r="T81" s="2">
        <f>ROUND(SUM(T77:T80)/4,0)</f>
        <v>19</v>
      </c>
      <c r="U81" s="2">
        <f>ROUND(SUM(U77:U80)/4,0)</f>
        <v>29</v>
      </c>
      <c r="V81" s="2">
        <f t="shared" ref="V81:AB81" si="153">ROUND(SUM(V77:V80)/4,0)</f>
        <v>0</v>
      </c>
      <c r="W81" s="2">
        <f t="shared" si="153"/>
        <v>11</v>
      </c>
      <c r="X81" s="2">
        <f t="shared" si="153"/>
        <v>59</v>
      </c>
      <c r="Y81" s="2">
        <f t="shared" si="153"/>
        <v>0</v>
      </c>
      <c r="Z81" s="2">
        <f t="shared" si="153"/>
        <v>1</v>
      </c>
      <c r="AA81" s="2">
        <f t="shared" si="153"/>
        <v>5</v>
      </c>
      <c r="AB81" s="2">
        <f t="shared" si="153"/>
        <v>0</v>
      </c>
      <c r="AC81" s="2">
        <f t="shared" ref="AC81:AE81" si="154">SUM(AC77:AC80)/4</f>
        <v>0.61192876344086022</v>
      </c>
      <c r="AD81" s="2">
        <f t="shared" si="154"/>
        <v>0.39993351063829785</v>
      </c>
      <c r="AE81" s="2">
        <f t="shared" si="154"/>
        <v>0.4836538461538461</v>
      </c>
      <c r="AF81" s="2">
        <f>AF80</f>
        <v>47</v>
      </c>
      <c r="AG81" s="2">
        <f t="shared" ref="AG81:AI81" si="155">SUM(AG77:AG80)/4</f>
        <v>0</v>
      </c>
      <c r="AH81" s="2">
        <f t="shared" si="155"/>
        <v>5.5</v>
      </c>
      <c r="AI81" s="2">
        <f t="shared" si="155"/>
        <v>0</v>
      </c>
      <c r="AJ81" s="2">
        <f>AJ80</f>
        <v>0</v>
      </c>
      <c r="AK81" s="2">
        <f t="shared" ref="AK81" si="156">SUM(AK77:AK80)/4</f>
        <v>0.6394304620111072</v>
      </c>
      <c r="AL81" s="2">
        <f t="shared" ref="AL81:AM81" si="157">SUM(AL77:AL80)/4</f>
        <v>0.84166666666666667</v>
      </c>
      <c r="AM81" s="2">
        <f t="shared" si="157"/>
        <v>0.72673010421826778</v>
      </c>
      <c r="AN81" s="2">
        <f>AN80</f>
        <v>69</v>
      </c>
      <c r="AO81" s="2">
        <f t="shared" ref="AO81:AR81" si="158">SUM(AO77:AO80)/4</f>
        <v>0.63261362121817943</v>
      </c>
      <c r="AP81" s="2">
        <f t="shared" si="158"/>
        <v>0.41711974181732242</v>
      </c>
      <c r="AQ81" s="2">
        <f t="shared" si="158"/>
        <v>0.41386672576832151</v>
      </c>
      <c r="AR81" s="2">
        <f t="shared" si="158"/>
        <v>0.40346131679070468</v>
      </c>
      <c r="AS81" s="2">
        <f>AS80</f>
        <v>122</v>
      </c>
      <c r="AT81" s="2">
        <f t="shared" ref="AT81:AV81" si="159">SUM(AT77:AT80)/4</f>
        <v>0.60009779065253643</v>
      </c>
      <c r="AU81" s="2">
        <f t="shared" si="159"/>
        <v>0.63261362121817943</v>
      </c>
      <c r="AV81" s="2">
        <f t="shared" si="159"/>
        <v>0.59987449530604209</v>
      </c>
      <c r="AW81" s="2">
        <f>AW80</f>
        <v>122</v>
      </c>
    </row>
    <row r="82" spans="1:49" x14ac:dyDescent="0.25">
      <c r="A82">
        <v>1</v>
      </c>
      <c r="B82" s="1" t="s">
        <v>127</v>
      </c>
      <c r="C82" s="1" t="s">
        <v>128</v>
      </c>
      <c r="D82" s="1" t="s">
        <v>145</v>
      </c>
      <c r="E82">
        <v>0.51419496536254883</v>
      </c>
      <c r="F82">
        <v>70002</v>
      </c>
      <c r="G82">
        <v>52501</v>
      </c>
      <c r="H82">
        <v>17501</v>
      </c>
      <c r="I82">
        <v>0.6495057425289984</v>
      </c>
      <c r="J82">
        <v>0.65234314219260436</v>
      </c>
      <c r="K82">
        <v>0.6495057425289984</v>
      </c>
      <c r="L82">
        <v>0</v>
      </c>
      <c r="M82">
        <v>0.6495086657873177</v>
      </c>
      <c r="N82">
        <v>0.6495057425289984</v>
      </c>
      <c r="O82">
        <v>0</v>
      </c>
      <c r="P82">
        <v>0.64968105885460392</v>
      </c>
      <c r="Q82">
        <v>0.6495057425289984</v>
      </c>
      <c r="R82">
        <v>0</v>
      </c>
      <c r="S82" s="1" t="s">
        <v>208</v>
      </c>
      <c r="T82" s="1">
        <v>4087</v>
      </c>
      <c r="U82" s="1">
        <v>349</v>
      </c>
      <c r="V82" s="1">
        <v>1397</v>
      </c>
      <c r="W82" s="1">
        <v>621</v>
      </c>
      <c r="X82" s="1">
        <v>4164</v>
      </c>
      <c r="Y82" s="1">
        <v>1049</v>
      </c>
      <c r="Z82" s="1">
        <v>1845</v>
      </c>
      <c r="AA82" s="1">
        <v>873</v>
      </c>
      <c r="AB82" s="1">
        <v>3116</v>
      </c>
      <c r="AC82">
        <v>0.62368380894246911</v>
      </c>
      <c r="AD82">
        <v>0.70066860963483624</v>
      </c>
      <c r="AE82">
        <v>0.65993864040045203</v>
      </c>
      <c r="AF82">
        <v>5833</v>
      </c>
      <c r="AG82">
        <v>0.54685854685854685</v>
      </c>
      <c r="AH82">
        <v>5834</v>
      </c>
      <c r="AI82">
        <v>0.56023013304566704</v>
      </c>
      <c r="AJ82">
        <v>0.53411038738429895</v>
      </c>
      <c r="AK82">
        <v>0.77311548458967694</v>
      </c>
      <c r="AL82">
        <v>0.71374700034281802</v>
      </c>
      <c r="AM82">
        <v>0.74224598930481289</v>
      </c>
      <c r="AN82">
        <v>5834</v>
      </c>
      <c r="AO82">
        <v>0.6495057425289984</v>
      </c>
      <c r="AP82">
        <v>0.65234314219260436</v>
      </c>
      <c r="AQ82">
        <v>0.6495086657873177</v>
      </c>
      <c r="AR82">
        <v>0.64968105885460392</v>
      </c>
      <c r="AS82">
        <v>17501</v>
      </c>
      <c r="AT82">
        <v>0.65234477977521399</v>
      </c>
      <c r="AU82">
        <v>0.6495057425289984</v>
      </c>
      <c r="AV82">
        <v>0.64968047274057927</v>
      </c>
      <c r="AW82">
        <v>17501</v>
      </c>
    </row>
    <row r="83" spans="1:49" x14ac:dyDescent="0.25">
      <c r="A83">
        <v>2</v>
      </c>
      <c r="B83" s="1" t="s">
        <v>127</v>
      </c>
      <c r="C83" s="1" t="s">
        <v>128</v>
      </c>
      <c r="D83" s="1" t="s">
        <v>145</v>
      </c>
      <c r="E83">
        <v>0.51696634292602539</v>
      </c>
      <c r="F83">
        <v>70002</v>
      </c>
      <c r="G83">
        <v>52501</v>
      </c>
      <c r="H83">
        <v>17501</v>
      </c>
      <c r="I83">
        <v>0.65344837437860692</v>
      </c>
      <c r="J83">
        <v>0.65677547259813729</v>
      </c>
      <c r="K83">
        <v>0.65344837437860692</v>
      </c>
      <c r="L83">
        <v>0</v>
      </c>
      <c r="M83">
        <v>0.65345125848123775</v>
      </c>
      <c r="N83">
        <v>0.65344837437860692</v>
      </c>
      <c r="O83">
        <v>0</v>
      </c>
      <c r="P83">
        <v>0.65386204678357018</v>
      </c>
      <c r="Q83">
        <v>0.65344837437860692</v>
      </c>
      <c r="R83">
        <v>0</v>
      </c>
      <c r="S83" s="1" t="s">
        <v>209</v>
      </c>
      <c r="T83" s="1">
        <v>4106</v>
      </c>
      <c r="U83" s="1">
        <v>332</v>
      </c>
      <c r="V83" s="1">
        <v>1395</v>
      </c>
      <c r="W83" s="1">
        <v>661</v>
      </c>
      <c r="X83" s="1">
        <v>4139</v>
      </c>
      <c r="Y83" s="1">
        <v>1034</v>
      </c>
      <c r="Z83" s="1">
        <v>1768</v>
      </c>
      <c r="AA83" s="1">
        <v>875</v>
      </c>
      <c r="AB83" s="1">
        <v>3191</v>
      </c>
      <c r="AC83">
        <v>0.62830910482019897</v>
      </c>
      <c r="AD83">
        <v>0.70392593862506425</v>
      </c>
      <c r="AE83">
        <v>0.66397153945666243</v>
      </c>
      <c r="AF83">
        <v>5833</v>
      </c>
      <c r="AG83">
        <v>0.55718526279029168</v>
      </c>
      <c r="AH83">
        <v>5834</v>
      </c>
      <c r="AI83">
        <v>0.56779359430604981</v>
      </c>
      <c r="AJ83">
        <v>0.5469660610215975</v>
      </c>
      <c r="AK83">
        <v>0.77422371866816309</v>
      </c>
      <c r="AL83">
        <v>0.70946177579705172</v>
      </c>
      <c r="AM83">
        <v>0.74042933810375666</v>
      </c>
      <c r="AN83">
        <v>5834</v>
      </c>
      <c r="AO83">
        <v>0.65344837437860692</v>
      </c>
      <c r="AP83">
        <v>0.65677547259813729</v>
      </c>
      <c r="AQ83">
        <v>0.65345125848123775</v>
      </c>
      <c r="AR83">
        <v>0.65386204678357018</v>
      </c>
      <c r="AS83">
        <v>17501</v>
      </c>
      <c r="AT83">
        <v>0.65677709915477844</v>
      </c>
      <c r="AU83">
        <v>0.65344837437860692</v>
      </c>
      <c r="AV83">
        <v>0.6538614691312834</v>
      </c>
      <c r="AW83">
        <v>17501</v>
      </c>
    </row>
    <row r="84" spans="1:49" x14ac:dyDescent="0.25">
      <c r="A84">
        <v>3</v>
      </c>
      <c r="B84" s="1" t="s">
        <v>127</v>
      </c>
      <c r="C84" s="1" t="s">
        <v>128</v>
      </c>
      <c r="D84" s="1" t="s">
        <v>145</v>
      </c>
      <c r="E84">
        <v>0.51804208755493164</v>
      </c>
      <c r="F84">
        <v>70002</v>
      </c>
      <c r="G84">
        <v>52502</v>
      </c>
      <c r="H84">
        <v>17500</v>
      </c>
      <c r="I84">
        <v>0.65851428571428572</v>
      </c>
      <c r="J84">
        <v>0.65967589822898198</v>
      </c>
      <c r="K84">
        <v>0.65851428571428572</v>
      </c>
      <c r="L84">
        <v>0</v>
      </c>
      <c r="M84">
        <v>0.65851191300749778</v>
      </c>
      <c r="N84">
        <v>0.65851428571428572</v>
      </c>
      <c r="O84">
        <v>0</v>
      </c>
      <c r="P84">
        <v>0.65851951208606774</v>
      </c>
      <c r="Q84">
        <v>0.65851428571428572</v>
      </c>
      <c r="R84">
        <v>0</v>
      </c>
      <c r="S84" s="1" t="s">
        <v>210</v>
      </c>
      <c r="T84" s="1">
        <v>4084</v>
      </c>
      <c r="U84" s="1">
        <v>393</v>
      </c>
      <c r="V84" s="1">
        <v>1357</v>
      </c>
      <c r="W84" s="1">
        <v>511</v>
      </c>
      <c r="X84" s="1">
        <v>4237</v>
      </c>
      <c r="Y84" s="1">
        <v>1085</v>
      </c>
      <c r="Z84" s="1">
        <v>1723</v>
      </c>
      <c r="AA84" s="1">
        <v>907</v>
      </c>
      <c r="AB84" s="1">
        <v>3203</v>
      </c>
      <c r="AC84">
        <v>0.64640709085153525</v>
      </c>
      <c r="AD84">
        <v>0.70003428179636618</v>
      </c>
      <c r="AE84">
        <v>0.67215273206056614</v>
      </c>
      <c r="AF84">
        <v>5834</v>
      </c>
      <c r="AG84">
        <v>0.55811116919323933</v>
      </c>
      <c r="AH84">
        <v>5833</v>
      </c>
      <c r="AI84">
        <v>0.56740478299379982</v>
      </c>
      <c r="AJ84">
        <v>0.54911709240528028</v>
      </c>
      <c r="AK84">
        <v>0.76521582084161099</v>
      </c>
      <c r="AL84">
        <v>0.7263843648208469</v>
      </c>
      <c r="AM84">
        <v>0.74529463500439752</v>
      </c>
      <c r="AN84">
        <v>5833</v>
      </c>
      <c r="AO84">
        <v>0.65851428571428572</v>
      </c>
      <c r="AP84">
        <v>0.65967589822898198</v>
      </c>
      <c r="AQ84">
        <v>0.65851191300749778</v>
      </c>
      <c r="AR84">
        <v>0.65851951208606774</v>
      </c>
      <c r="AS84">
        <v>17500</v>
      </c>
      <c r="AT84">
        <v>0.65967514001141769</v>
      </c>
      <c r="AU84">
        <v>0.65851428571428572</v>
      </c>
      <c r="AV84">
        <v>0.65852029112720911</v>
      </c>
      <c r="AW84">
        <v>17500</v>
      </c>
    </row>
    <row r="85" spans="1:49" x14ac:dyDescent="0.25">
      <c r="A85">
        <v>4</v>
      </c>
      <c r="B85" s="1" t="s">
        <v>127</v>
      </c>
      <c r="C85" s="1" t="s">
        <v>128</v>
      </c>
      <c r="D85" s="1" t="s">
        <v>145</v>
      </c>
      <c r="E85">
        <v>0.52059268951416016</v>
      </c>
      <c r="F85">
        <v>70002</v>
      </c>
      <c r="G85">
        <v>52502</v>
      </c>
      <c r="H85">
        <v>17500</v>
      </c>
      <c r="I85">
        <v>0.65331428571428574</v>
      </c>
      <c r="J85">
        <v>0.65381570201778105</v>
      </c>
      <c r="K85">
        <v>0.65331428571428574</v>
      </c>
      <c r="L85">
        <v>0</v>
      </c>
      <c r="M85">
        <v>0.65331230152276876</v>
      </c>
      <c r="N85">
        <v>0.65331428571428574</v>
      </c>
      <c r="O85">
        <v>0</v>
      </c>
      <c r="P85">
        <v>0.65317830969966328</v>
      </c>
      <c r="Q85">
        <v>0.65331428571428574</v>
      </c>
      <c r="R85">
        <v>0</v>
      </c>
      <c r="S85" s="1" t="s">
        <v>211</v>
      </c>
      <c r="T85" s="1">
        <v>4014</v>
      </c>
      <c r="U85" s="1">
        <v>400</v>
      </c>
      <c r="V85" s="1">
        <v>1420</v>
      </c>
      <c r="W85" s="1">
        <v>544</v>
      </c>
      <c r="X85" s="1">
        <v>4242</v>
      </c>
      <c r="Y85" s="1">
        <v>1047</v>
      </c>
      <c r="Z85" s="1">
        <v>1680</v>
      </c>
      <c r="AA85" s="1">
        <v>976</v>
      </c>
      <c r="AB85" s="1">
        <v>3177</v>
      </c>
      <c r="AC85">
        <v>0.64347547290798335</v>
      </c>
      <c r="AD85">
        <v>0.68803565306822079</v>
      </c>
      <c r="AE85">
        <v>0.66500994035785299</v>
      </c>
      <c r="AF85">
        <v>5834</v>
      </c>
      <c r="AG85">
        <v>0.55362899712468405</v>
      </c>
      <c r="AH85">
        <v>5833</v>
      </c>
      <c r="AI85">
        <v>0.56289865343727852</v>
      </c>
      <c r="AJ85">
        <v>0.54465969483970511</v>
      </c>
      <c r="AK85">
        <v>0.75507297970808118</v>
      </c>
      <c r="AL85">
        <v>0.72724155666038059</v>
      </c>
      <c r="AM85">
        <v>0.7408959916164527</v>
      </c>
      <c r="AN85">
        <v>5833</v>
      </c>
      <c r="AO85">
        <v>0.65331428571428574</v>
      </c>
      <c r="AP85">
        <v>0.65381570201778105</v>
      </c>
      <c r="AQ85">
        <v>0.65331230152276876</v>
      </c>
      <c r="AR85">
        <v>0.65317830969966328</v>
      </c>
      <c r="AS85">
        <v>17500</v>
      </c>
      <c r="AT85">
        <v>0.6538151111475462</v>
      </c>
      <c r="AU85">
        <v>0.65331428571428574</v>
      </c>
      <c r="AV85">
        <v>0.65317898579284372</v>
      </c>
      <c r="AW85">
        <v>17500</v>
      </c>
    </row>
    <row r="86" spans="1:49" x14ac:dyDescent="0.25">
      <c r="A86" s="2" t="s">
        <v>228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2.069796085357666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0.65369567208404411</v>
      </c>
      <c r="J86" s="2">
        <f t="shared" ref="J86:L86" si="161">SUM(J82:J85)/4</f>
        <v>0.65565255375937614</v>
      </c>
      <c r="K86" s="2">
        <f t="shared" si="161"/>
        <v>0.65369567208404411</v>
      </c>
      <c r="L86" s="2">
        <f t="shared" si="161"/>
        <v>0</v>
      </c>
      <c r="M86" s="2">
        <f t="shared" ref="M86:R86" si="162">SUM(M82:M85)/4</f>
        <v>0.6536960346997055</v>
      </c>
      <c r="N86" s="2">
        <f t="shared" si="162"/>
        <v>0.65369567208404411</v>
      </c>
      <c r="O86" s="2">
        <f t="shared" si="162"/>
        <v>0</v>
      </c>
      <c r="P86" s="2">
        <f t="shared" si="162"/>
        <v>0.65381023185597631</v>
      </c>
      <c r="Q86" s="2">
        <f t="shared" si="162"/>
        <v>0.65369567208404411</v>
      </c>
      <c r="R86" s="2">
        <f t="shared" si="162"/>
        <v>0</v>
      </c>
      <c r="S86" s="2"/>
      <c r="T86" s="2">
        <f>ROUND(SUM(T82:T85)/4,0)</f>
        <v>4073</v>
      </c>
      <c r="U86" s="2">
        <f>ROUND(SUM(U82:U85)/4,0)</f>
        <v>369</v>
      </c>
      <c r="V86" s="2">
        <f t="shared" ref="V86:AB86" si="163">ROUND(SUM(V82:V85)/4,0)</f>
        <v>1392</v>
      </c>
      <c r="W86" s="2">
        <f t="shared" si="163"/>
        <v>584</v>
      </c>
      <c r="X86" s="2">
        <f t="shared" si="163"/>
        <v>4196</v>
      </c>
      <c r="Y86" s="2">
        <f t="shared" si="163"/>
        <v>1054</v>
      </c>
      <c r="Z86" s="2">
        <f t="shared" si="163"/>
        <v>1754</v>
      </c>
      <c r="AA86" s="2">
        <f t="shared" si="163"/>
        <v>908</v>
      </c>
      <c r="AB86" s="2">
        <f t="shared" si="163"/>
        <v>3172</v>
      </c>
      <c r="AC86" s="2">
        <f t="shared" ref="AC86:AE86" si="164">SUM(AC82:AC85)/4</f>
        <v>0.6354688693805467</v>
      </c>
      <c r="AD86" s="2">
        <f t="shared" si="164"/>
        <v>0.69816612078112184</v>
      </c>
      <c r="AE86" s="2">
        <f t="shared" si="164"/>
        <v>0.6652682130688834</v>
      </c>
      <c r="AF86" s="2">
        <f>AF85</f>
        <v>5834</v>
      </c>
      <c r="AG86" s="2">
        <f t="shared" ref="AG86:AI86" si="165">SUM(AG82:AG85)/4</f>
        <v>0.55394599399169042</v>
      </c>
      <c r="AH86" s="2">
        <f t="shared" si="165"/>
        <v>5833.5</v>
      </c>
      <c r="AI86" s="2">
        <f t="shared" si="165"/>
        <v>0.56458179094569882</v>
      </c>
      <c r="AJ86" s="2">
        <f>AJ85</f>
        <v>0.54465969483970511</v>
      </c>
      <c r="AK86" s="2">
        <f t="shared" ref="AK86" si="166">SUM(AK82:AK85)/4</f>
        <v>0.76690700095188302</v>
      </c>
      <c r="AL86" s="2">
        <f t="shared" ref="AL86:AM86" si="167">SUM(AL82:AL85)/4</f>
        <v>0.71920867440527436</v>
      </c>
      <c r="AM86" s="2">
        <f t="shared" si="167"/>
        <v>0.74221648850735489</v>
      </c>
      <c r="AN86" s="2">
        <f>AN85</f>
        <v>5833</v>
      </c>
      <c r="AO86" s="2">
        <f t="shared" ref="AO86:AR86" si="168">SUM(AO82:AO85)/4</f>
        <v>0.65369567208404411</v>
      </c>
      <c r="AP86" s="2">
        <f t="shared" si="168"/>
        <v>0.65565255375937614</v>
      </c>
      <c r="AQ86" s="2">
        <f t="shared" si="168"/>
        <v>0.6536960346997055</v>
      </c>
      <c r="AR86" s="2">
        <f t="shared" si="168"/>
        <v>0.65381023185597631</v>
      </c>
      <c r="AS86" s="2">
        <f>AS85</f>
        <v>17500</v>
      </c>
      <c r="AT86" s="2">
        <f t="shared" ref="AT86:AV86" si="169">SUM(AT82:AT85)/4</f>
        <v>0.65565303252223905</v>
      </c>
      <c r="AU86" s="2">
        <f t="shared" si="169"/>
        <v>0.65369567208404411</v>
      </c>
      <c r="AV86" s="2">
        <f t="shared" si="169"/>
        <v>0.65381030469797896</v>
      </c>
      <c r="AW86" s="2">
        <f>AW85</f>
        <v>17500</v>
      </c>
    </row>
    <row r="87" spans="1:49" x14ac:dyDescent="0.25">
      <c r="A87">
        <v>1</v>
      </c>
      <c r="B87" s="1" t="s">
        <v>133</v>
      </c>
      <c r="C87" s="1" t="s">
        <v>134</v>
      </c>
      <c r="D87" s="1" t="s">
        <v>145</v>
      </c>
      <c r="E87">
        <v>2.938450813293457</v>
      </c>
      <c r="F87">
        <v>70430</v>
      </c>
      <c r="G87">
        <v>52822</v>
      </c>
      <c r="H87">
        <v>17608</v>
      </c>
      <c r="I87">
        <v>0.71586778736937751</v>
      </c>
      <c r="J87">
        <v>0.6913122985507858</v>
      </c>
      <c r="K87">
        <v>0.71586778736937751</v>
      </c>
      <c r="L87">
        <v>0</v>
      </c>
      <c r="M87">
        <v>0.60136674493084186</v>
      </c>
      <c r="N87">
        <v>0.71586778736937751</v>
      </c>
      <c r="O87">
        <v>0</v>
      </c>
      <c r="P87">
        <v>0.62483600836860387</v>
      </c>
      <c r="Q87">
        <v>0.71586778736937751</v>
      </c>
      <c r="R87">
        <v>0</v>
      </c>
      <c r="S87" s="1" t="s">
        <v>212</v>
      </c>
      <c r="T87" s="1">
        <v>2067</v>
      </c>
      <c r="U87" s="1">
        <v>1240</v>
      </c>
      <c r="V87" s="1">
        <v>552</v>
      </c>
      <c r="W87" s="1">
        <v>198</v>
      </c>
      <c r="X87" s="1">
        <v>9253</v>
      </c>
      <c r="Y87" s="1">
        <v>453</v>
      </c>
      <c r="Z87" s="1">
        <v>375</v>
      </c>
      <c r="AA87" s="1">
        <v>2185</v>
      </c>
      <c r="AB87" s="1">
        <v>1285</v>
      </c>
      <c r="AC87">
        <v>0.78295454545454546</v>
      </c>
      <c r="AD87">
        <v>0.53563099248509982</v>
      </c>
      <c r="AE87">
        <v>0.6360978612094168</v>
      </c>
      <c r="AF87">
        <v>3859</v>
      </c>
      <c r="AG87">
        <v>0.41890790546047268</v>
      </c>
      <c r="AH87">
        <v>3845</v>
      </c>
      <c r="AI87">
        <v>0.56113537117903933</v>
      </c>
      <c r="AJ87">
        <v>0.33420026007802339</v>
      </c>
      <c r="AK87">
        <v>0.72984697901877271</v>
      </c>
      <c r="AL87">
        <v>0.93426898222940225</v>
      </c>
      <c r="AM87">
        <v>0.81950225843592228</v>
      </c>
      <c r="AN87">
        <v>9904</v>
      </c>
      <c r="AO87">
        <v>0.71586778736937751</v>
      </c>
      <c r="AP87">
        <v>0.6913122985507858</v>
      </c>
      <c r="AQ87">
        <v>0.60136674493084186</v>
      </c>
      <c r="AR87">
        <v>0.62483600836860387</v>
      </c>
      <c r="AS87">
        <v>17608</v>
      </c>
      <c r="AT87">
        <v>0.70464513705670273</v>
      </c>
      <c r="AU87">
        <v>0.71586778736937751</v>
      </c>
      <c r="AV87">
        <v>0.69183058328328195</v>
      </c>
      <c r="AW87">
        <v>17608</v>
      </c>
    </row>
    <row r="88" spans="1:49" x14ac:dyDescent="0.25">
      <c r="A88">
        <v>2</v>
      </c>
      <c r="B88" s="1" t="s">
        <v>133</v>
      </c>
      <c r="C88" s="1" t="s">
        <v>134</v>
      </c>
      <c r="D88" s="1" t="s">
        <v>145</v>
      </c>
      <c r="E88">
        <v>2.9732449054718018</v>
      </c>
      <c r="F88">
        <v>70430</v>
      </c>
      <c r="G88">
        <v>52822</v>
      </c>
      <c r="H88">
        <v>17608</v>
      </c>
      <c r="I88">
        <v>0.71717401181281237</v>
      </c>
      <c r="J88">
        <v>0.69515492675114798</v>
      </c>
      <c r="K88">
        <v>0.71717401181281237</v>
      </c>
      <c r="L88">
        <v>0</v>
      </c>
      <c r="M88">
        <v>0.60077926125274972</v>
      </c>
      <c r="N88">
        <v>0.71717401181281237</v>
      </c>
      <c r="O88">
        <v>0</v>
      </c>
      <c r="P88">
        <v>0.62454392196808295</v>
      </c>
      <c r="Q88">
        <v>0.71717401181281237</v>
      </c>
      <c r="R88">
        <v>0</v>
      </c>
      <c r="S88" s="1" t="s">
        <v>213</v>
      </c>
      <c r="T88" s="1">
        <v>2069</v>
      </c>
      <c r="U88" s="1">
        <v>1235</v>
      </c>
      <c r="V88" s="1">
        <v>554</v>
      </c>
      <c r="W88" s="1">
        <v>215</v>
      </c>
      <c r="X88" s="1">
        <v>9302</v>
      </c>
      <c r="Y88" s="1">
        <v>387</v>
      </c>
      <c r="Z88" s="1">
        <v>350</v>
      </c>
      <c r="AA88" s="1">
        <v>2239</v>
      </c>
      <c r="AB88" s="1">
        <v>1257</v>
      </c>
      <c r="AC88">
        <v>0.78549734244495062</v>
      </c>
      <c r="AD88">
        <v>0.53628823224468636</v>
      </c>
      <c r="AE88">
        <v>0.63739987677141097</v>
      </c>
      <c r="AF88">
        <v>3858</v>
      </c>
      <c r="AG88">
        <v>0.41594970218398408</v>
      </c>
      <c r="AH88">
        <v>3846</v>
      </c>
      <c r="AI88">
        <v>0.5718835304822566</v>
      </c>
      <c r="AJ88">
        <v>0.32683307332293288</v>
      </c>
      <c r="AK88">
        <v>0.72808390732623673</v>
      </c>
      <c r="AL88">
        <v>0.93921647819063003</v>
      </c>
      <c r="AM88">
        <v>0.82028218694885358</v>
      </c>
      <c r="AN88">
        <v>9904</v>
      </c>
      <c r="AO88">
        <v>0.71717401181281237</v>
      </c>
      <c r="AP88">
        <v>0.69515492675114798</v>
      </c>
      <c r="AQ88">
        <v>0.60077926125274972</v>
      </c>
      <c r="AR88">
        <v>0.62454392196808295</v>
      </c>
      <c r="AS88">
        <v>17608</v>
      </c>
      <c r="AT88">
        <v>0.70654565104193701</v>
      </c>
      <c r="AU88">
        <v>0.71717401181281237</v>
      </c>
      <c r="AV88">
        <v>0.69189607330333669</v>
      </c>
      <c r="AW88">
        <v>17608</v>
      </c>
    </row>
    <row r="89" spans="1:49" x14ac:dyDescent="0.25">
      <c r="A89">
        <v>3</v>
      </c>
      <c r="B89" s="1" t="s">
        <v>133</v>
      </c>
      <c r="C89" s="1" t="s">
        <v>134</v>
      </c>
      <c r="D89" s="1" t="s">
        <v>145</v>
      </c>
      <c r="E89">
        <v>2.9353325366973881</v>
      </c>
      <c r="F89">
        <v>70430</v>
      </c>
      <c r="G89">
        <v>52823</v>
      </c>
      <c r="H89">
        <v>17607</v>
      </c>
      <c r="I89">
        <v>0.72153120917816782</v>
      </c>
      <c r="J89">
        <v>0.70279606723748678</v>
      </c>
      <c r="K89">
        <v>0.72153120917816782</v>
      </c>
      <c r="L89">
        <v>0</v>
      </c>
      <c r="M89">
        <v>0.6073358992686303</v>
      </c>
      <c r="N89">
        <v>0.72153120917816782</v>
      </c>
      <c r="O89">
        <v>0</v>
      </c>
      <c r="P89">
        <v>0.63221457511833701</v>
      </c>
      <c r="Q89">
        <v>0.72153120917816782</v>
      </c>
      <c r="R89">
        <v>0</v>
      </c>
      <c r="S89" s="1" t="s">
        <v>214</v>
      </c>
      <c r="T89" s="1">
        <v>2094</v>
      </c>
      <c r="U89" s="1">
        <v>1232</v>
      </c>
      <c r="V89" s="1">
        <v>532</v>
      </c>
      <c r="W89" s="1">
        <v>188</v>
      </c>
      <c r="X89" s="1">
        <v>9303</v>
      </c>
      <c r="Y89" s="1">
        <v>413</v>
      </c>
      <c r="Z89" s="1">
        <v>345</v>
      </c>
      <c r="AA89" s="1">
        <v>2193</v>
      </c>
      <c r="AB89" s="1">
        <v>1307</v>
      </c>
      <c r="AC89">
        <v>0.79710696612105059</v>
      </c>
      <c r="AD89">
        <v>0.5427682737169518</v>
      </c>
      <c r="AE89">
        <v>0.64579799537393978</v>
      </c>
      <c r="AF89">
        <v>3858</v>
      </c>
      <c r="AG89">
        <v>0.42873544366081678</v>
      </c>
      <c r="AH89">
        <v>3845</v>
      </c>
      <c r="AI89">
        <v>0.58037300177619888</v>
      </c>
      <c r="AJ89">
        <v>0.3399219765929779</v>
      </c>
      <c r="AK89">
        <v>0.73090823381521053</v>
      </c>
      <c r="AL89">
        <v>0.93931744749596124</v>
      </c>
      <c r="AM89">
        <v>0.82211028632025451</v>
      </c>
      <c r="AN89">
        <v>9904</v>
      </c>
      <c r="AO89">
        <v>0.72153120917816782</v>
      </c>
      <c r="AP89">
        <v>0.70279606723748678</v>
      </c>
      <c r="AQ89">
        <v>0.6073358992686303</v>
      </c>
      <c r="AR89">
        <v>0.63221457511833701</v>
      </c>
      <c r="AS89">
        <v>17607</v>
      </c>
      <c r="AT89">
        <v>0.71253978615495794</v>
      </c>
      <c r="AU89">
        <v>0.72153120917816782</v>
      </c>
      <c r="AV89">
        <v>0.69757237023594609</v>
      </c>
      <c r="AW89">
        <v>17607</v>
      </c>
    </row>
    <row r="90" spans="1:49" x14ac:dyDescent="0.25">
      <c r="A90">
        <v>4</v>
      </c>
      <c r="B90" s="1" t="s">
        <v>133</v>
      </c>
      <c r="C90" s="1" t="s">
        <v>134</v>
      </c>
      <c r="D90" s="1" t="s">
        <v>145</v>
      </c>
      <c r="E90">
        <v>2.8957531452178955</v>
      </c>
      <c r="F90">
        <v>70430</v>
      </c>
      <c r="G90">
        <v>52823</v>
      </c>
      <c r="H90">
        <v>17607</v>
      </c>
      <c r="I90">
        <v>0.72221275629011183</v>
      </c>
      <c r="J90">
        <v>0.70476054219018158</v>
      </c>
      <c r="K90">
        <v>0.72221275629011183</v>
      </c>
      <c r="L90">
        <v>0</v>
      </c>
      <c r="M90">
        <v>0.60687791282885983</v>
      </c>
      <c r="N90">
        <v>0.72221275629011183</v>
      </c>
      <c r="O90">
        <v>0</v>
      </c>
      <c r="P90">
        <v>0.63200540010808937</v>
      </c>
      <c r="Q90">
        <v>0.72221275629011183</v>
      </c>
      <c r="R90">
        <v>0</v>
      </c>
      <c r="S90" s="1" t="s">
        <v>215</v>
      </c>
      <c r="T90" s="1">
        <v>2088</v>
      </c>
      <c r="U90" s="1">
        <v>1232</v>
      </c>
      <c r="V90" s="1">
        <v>539</v>
      </c>
      <c r="W90" s="1">
        <v>188</v>
      </c>
      <c r="X90" s="1">
        <v>9331</v>
      </c>
      <c r="Y90" s="1">
        <v>384</v>
      </c>
      <c r="Z90" s="1">
        <v>335</v>
      </c>
      <c r="AA90" s="1">
        <v>2213</v>
      </c>
      <c r="AB90" s="1">
        <v>1297</v>
      </c>
      <c r="AC90">
        <v>0.79969360398314826</v>
      </c>
      <c r="AD90">
        <v>0.54107281679191499</v>
      </c>
      <c r="AE90">
        <v>0.6454404945904173</v>
      </c>
      <c r="AF90">
        <v>3859</v>
      </c>
      <c r="AG90">
        <v>0.42769991755976916</v>
      </c>
      <c r="AH90">
        <v>3845</v>
      </c>
      <c r="AI90">
        <v>0.58423423423423426</v>
      </c>
      <c r="AJ90">
        <v>0.33732119635890767</v>
      </c>
      <c r="AK90">
        <v>0.73035378835316223</v>
      </c>
      <c r="AL90">
        <v>0.94223972533575684</v>
      </c>
      <c r="AM90">
        <v>0.8228757881740818</v>
      </c>
      <c r="AN90">
        <v>9903</v>
      </c>
      <c r="AO90">
        <v>0.72221275629011183</v>
      </c>
      <c r="AP90">
        <v>0.70476054219018158</v>
      </c>
      <c r="AQ90">
        <v>0.60687791282885983</v>
      </c>
      <c r="AR90">
        <v>0.63200540010808937</v>
      </c>
      <c r="AS90">
        <v>17607</v>
      </c>
      <c r="AT90">
        <v>0.71364183645498747</v>
      </c>
      <c r="AU90">
        <v>0.72221275629011183</v>
      </c>
      <c r="AV90">
        <v>0.69768841835234086</v>
      </c>
      <c r="AW90">
        <v>17607</v>
      </c>
    </row>
    <row r="91" spans="1:49" x14ac:dyDescent="0.25">
      <c r="A91" s="2" t="s">
        <v>228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11.742781400680542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0.71919644116261738</v>
      </c>
      <c r="J91" s="2">
        <f t="shared" ref="J91:L91" si="171">SUM(J87:J90)/4</f>
        <v>0.69850595868240051</v>
      </c>
      <c r="K91" s="2">
        <f t="shared" si="171"/>
        <v>0.71919644116261738</v>
      </c>
      <c r="L91" s="2">
        <f t="shared" si="171"/>
        <v>0</v>
      </c>
      <c r="M91" s="2">
        <f t="shared" ref="M91:R91" si="172">SUM(M87:M90)/4</f>
        <v>0.60408995457027048</v>
      </c>
      <c r="N91" s="2">
        <f t="shared" si="172"/>
        <v>0.71919644116261738</v>
      </c>
      <c r="O91" s="2">
        <f t="shared" si="172"/>
        <v>0</v>
      </c>
      <c r="P91" s="2">
        <f t="shared" si="172"/>
        <v>0.62839997639077827</v>
      </c>
      <c r="Q91" s="2">
        <f t="shared" si="172"/>
        <v>0.71919644116261738</v>
      </c>
      <c r="R91" s="2">
        <f t="shared" si="172"/>
        <v>0</v>
      </c>
      <c r="S91" s="2"/>
      <c r="T91" s="2">
        <f>ROUND(SUM(T87:T90)/4,0)</f>
        <v>2080</v>
      </c>
      <c r="U91" s="2">
        <f>ROUND(SUM(U87:U90)/4,0)</f>
        <v>1235</v>
      </c>
      <c r="V91" s="2">
        <f t="shared" ref="V91:AB91" si="173">ROUND(SUM(V87:V90)/4,0)</f>
        <v>544</v>
      </c>
      <c r="W91" s="2">
        <f t="shared" si="173"/>
        <v>197</v>
      </c>
      <c r="X91" s="2">
        <f t="shared" si="173"/>
        <v>9297</v>
      </c>
      <c r="Y91" s="2">
        <f t="shared" si="173"/>
        <v>409</v>
      </c>
      <c r="Z91" s="2">
        <f t="shared" si="173"/>
        <v>351</v>
      </c>
      <c r="AA91" s="2">
        <f t="shared" si="173"/>
        <v>2208</v>
      </c>
      <c r="AB91" s="2">
        <f t="shared" si="173"/>
        <v>1287</v>
      </c>
      <c r="AC91" s="2">
        <f t="shared" ref="AC91:AE91" si="174">SUM(AC87:AC90)/4</f>
        <v>0.79131311450092379</v>
      </c>
      <c r="AD91" s="2">
        <f t="shared" si="174"/>
        <v>0.53894007880966321</v>
      </c>
      <c r="AE91" s="2">
        <f t="shared" si="174"/>
        <v>0.64118405698629621</v>
      </c>
      <c r="AF91" s="2">
        <f>AF90</f>
        <v>3859</v>
      </c>
      <c r="AG91" s="2">
        <f t="shared" ref="AG91:AI91" si="175">SUM(AG87:AG90)/4</f>
        <v>0.42282324221626066</v>
      </c>
      <c r="AH91" s="2">
        <f t="shared" si="175"/>
        <v>3845.25</v>
      </c>
      <c r="AI91" s="2">
        <f t="shared" si="175"/>
        <v>0.57440653441793221</v>
      </c>
      <c r="AJ91" s="2">
        <f>AJ90</f>
        <v>0.33732119635890767</v>
      </c>
      <c r="AK91" s="2">
        <f t="shared" ref="AK91" si="176">SUM(AK87:AK90)/4</f>
        <v>0.72979822712834563</v>
      </c>
      <c r="AL91" s="2">
        <f t="shared" ref="AL91:AM91" si="177">SUM(AL87:AL90)/4</f>
        <v>0.93876065831293753</v>
      </c>
      <c r="AM91" s="2">
        <f t="shared" si="177"/>
        <v>0.82119262996977804</v>
      </c>
      <c r="AN91" s="2">
        <f>AN90</f>
        <v>9903</v>
      </c>
      <c r="AO91" s="2">
        <f t="shared" ref="AO91:AR91" si="178">SUM(AO87:AO90)/4</f>
        <v>0.71919644116261738</v>
      </c>
      <c r="AP91" s="2">
        <f t="shared" si="178"/>
        <v>0.69850595868240051</v>
      </c>
      <c r="AQ91" s="2">
        <f t="shared" si="178"/>
        <v>0.60408995457027048</v>
      </c>
      <c r="AR91" s="2">
        <f t="shared" si="178"/>
        <v>0.62839997639077827</v>
      </c>
      <c r="AS91" s="2">
        <f>AS90</f>
        <v>17607</v>
      </c>
      <c r="AT91" s="2">
        <f t="shared" ref="AT91:AV91" si="179">SUM(AT87:AT90)/4</f>
        <v>0.70934310267714629</v>
      </c>
      <c r="AU91" s="2">
        <f t="shared" si="179"/>
        <v>0.71919644116261738</v>
      </c>
      <c r="AV91" s="2">
        <f t="shared" si="179"/>
        <v>0.69474686129372643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0C-DC2E-46DC-B8F8-1E948C66C597}">
  <dimension ref="A1:AW19"/>
  <sheetViews>
    <sheetView topLeftCell="T1" workbookViewId="0">
      <selection activeCell="Z2" sqref="Z2:AB19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3.28515625" customWidth="1"/>
    <col min="21" max="21" width="12.85546875" customWidth="1"/>
    <col min="22" max="22" width="13.42578125" customWidth="1"/>
    <col min="23" max="23" width="12.85546875" customWidth="1"/>
    <col min="24" max="24" width="12.42578125" customWidth="1"/>
    <col min="25" max="25" width="13" customWidth="1"/>
    <col min="26" max="26" width="13.85546875" customWidth="1"/>
    <col min="27" max="27" width="13" customWidth="1"/>
    <col min="28" max="28" width="13.5703125" customWidth="1"/>
    <col min="29" max="29" width="15.28515625" customWidth="1"/>
    <col min="30" max="30" width="12" customWidth="1"/>
    <col min="31" max="31" width="14.28515625" customWidth="1"/>
    <col min="32" max="32" width="14" customWidth="1"/>
    <col min="33" max="33" width="14.42578125" customWidth="1"/>
    <col min="34" max="34" width="14.140625" customWidth="1"/>
    <col min="35" max="35" width="15.42578125" customWidth="1"/>
    <col min="36" max="36" width="12.140625" customWidth="1"/>
    <col min="37" max="37" width="14.85546875" customWidth="1"/>
    <col min="38" max="38" width="11.5703125" customWidth="1"/>
    <col min="39" max="39" width="13.85546875" customWidth="1"/>
    <col min="40" max="40" width="13.57031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243</v>
      </c>
      <c r="U1" s="4" t="s">
        <v>244</v>
      </c>
      <c r="V1" s="4" t="s">
        <v>245</v>
      </c>
      <c r="W1" s="4" t="s">
        <v>246</v>
      </c>
      <c r="X1" s="4" t="s">
        <v>247</v>
      </c>
      <c r="Y1" s="4" t="s">
        <v>248</v>
      </c>
      <c r="Z1" s="4" t="s">
        <v>249</v>
      </c>
      <c r="AA1" s="4" t="s">
        <v>250</v>
      </c>
      <c r="AB1" s="4" t="s">
        <v>251</v>
      </c>
      <c r="AC1" s="4" t="s">
        <v>220</v>
      </c>
      <c r="AD1" s="4" t="s">
        <v>221</v>
      </c>
      <c r="AE1" s="4" t="s">
        <v>222</v>
      </c>
      <c r="AF1" s="4" t="s">
        <v>223</v>
      </c>
      <c r="AG1" s="4" t="s">
        <v>254</v>
      </c>
      <c r="AH1" s="4" t="s">
        <v>255</v>
      </c>
      <c r="AI1" s="4" t="s">
        <v>252</v>
      </c>
      <c r="AJ1" s="4" t="s">
        <v>253</v>
      </c>
      <c r="AK1" s="4" t="s">
        <v>224</v>
      </c>
      <c r="AL1" s="4" t="s">
        <v>225</v>
      </c>
      <c r="AM1" s="4" t="s">
        <v>226</v>
      </c>
      <c r="AN1" s="4" t="s">
        <v>227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228</v>
      </c>
      <c r="B2" s="4" t="s">
        <v>28</v>
      </c>
      <c r="C2" s="4" t="s">
        <v>29</v>
      </c>
      <c r="D2" s="4" t="s">
        <v>145</v>
      </c>
      <c r="E2" s="4">
        <v>1.7253398895263498E-2</v>
      </c>
      <c r="F2" s="4">
        <v>270</v>
      </c>
      <c r="G2" s="4">
        <v>203</v>
      </c>
      <c r="H2" s="4">
        <v>67</v>
      </c>
      <c r="I2" s="4">
        <v>0.40369841966637399</v>
      </c>
      <c r="J2" s="4">
        <v>0.33509599921706368</v>
      </c>
      <c r="K2" s="4">
        <v>0.40369841966637399</v>
      </c>
      <c r="L2" s="4">
        <v>0</v>
      </c>
      <c r="M2" s="4">
        <v>0.35307892590501289</v>
      </c>
      <c r="N2" s="4">
        <v>0.40369841966637399</v>
      </c>
      <c r="O2" s="4">
        <v>0</v>
      </c>
      <c r="P2" s="4">
        <v>0.3397185972987114</v>
      </c>
      <c r="Q2" s="4">
        <v>0.40369841966637399</v>
      </c>
      <c r="R2" s="4">
        <v>0</v>
      </c>
      <c r="T2" s="4">
        <v>11</v>
      </c>
      <c r="U2" s="4">
        <v>2</v>
      </c>
      <c r="V2" s="4">
        <v>10</v>
      </c>
      <c r="W2" s="4">
        <v>5</v>
      </c>
      <c r="X2" s="4">
        <v>1</v>
      </c>
      <c r="Y2" s="4">
        <v>8</v>
      </c>
      <c r="Z2" s="4">
        <v>11</v>
      </c>
      <c r="AA2" s="4">
        <v>5</v>
      </c>
      <c r="AB2" s="4">
        <v>16</v>
      </c>
      <c r="AC2" s="4">
        <v>0.40002388915432385</v>
      </c>
      <c r="AD2" s="4">
        <v>0.47233201581027667</v>
      </c>
      <c r="AE2" s="4">
        <v>0.43262254901960784</v>
      </c>
      <c r="AF2" s="4">
        <v>22</v>
      </c>
      <c r="AG2" s="4">
        <v>0.48047263681592034</v>
      </c>
      <c r="AH2" s="4">
        <v>31</v>
      </c>
      <c r="AI2" s="4">
        <v>0.46412399860675724</v>
      </c>
      <c r="AJ2" s="4">
        <v>0.4838709677419355</v>
      </c>
      <c r="AK2" s="4">
        <v>0.14114010989010989</v>
      </c>
      <c r="AL2" s="4">
        <v>8.6904761904761874E-2</v>
      </c>
      <c r="AM2" s="4">
        <v>0.10606060606060602</v>
      </c>
      <c r="AN2" s="4">
        <v>14</v>
      </c>
      <c r="AO2" s="4">
        <v>0.40369841966637399</v>
      </c>
      <c r="AP2" s="4">
        <v>0.33509599921706368</v>
      </c>
      <c r="AQ2" s="4">
        <v>0.35307892590501289</v>
      </c>
      <c r="AR2" s="4">
        <v>0.3397185972987114</v>
      </c>
      <c r="AS2" s="4">
        <v>67</v>
      </c>
      <c r="AT2" s="4">
        <v>0.37454015636298776</v>
      </c>
      <c r="AU2" s="4">
        <v>0.40369841966637399</v>
      </c>
      <c r="AV2" s="4">
        <v>0.38556514571840722</v>
      </c>
      <c r="AW2" s="4">
        <v>67</v>
      </c>
    </row>
    <row r="3" spans="1:49" s="4" customFormat="1" x14ac:dyDescent="0.25">
      <c r="A3" s="4" t="s">
        <v>228</v>
      </c>
      <c r="B3" s="4" t="s">
        <v>35</v>
      </c>
      <c r="C3" s="4" t="s">
        <v>36</v>
      </c>
      <c r="D3" s="4" t="s">
        <v>145</v>
      </c>
      <c r="E3" s="4">
        <v>4.0644407272338499E-2</v>
      </c>
      <c r="F3" s="4">
        <v>704</v>
      </c>
      <c r="G3" s="4">
        <v>528</v>
      </c>
      <c r="H3" s="4">
        <v>176</v>
      </c>
      <c r="I3" s="4">
        <v>0.51846590909090906</v>
      </c>
      <c r="J3" s="4">
        <v>0.4248683556104712</v>
      </c>
      <c r="K3" s="4">
        <v>0.51846590909090906</v>
      </c>
      <c r="L3" s="4">
        <v>0</v>
      </c>
      <c r="M3" s="4">
        <v>0.36603504102988466</v>
      </c>
      <c r="N3" s="4">
        <v>0.51846590909090906</v>
      </c>
      <c r="O3" s="4">
        <v>0</v>
      </c>
      <c r="P3" s="4">
        <v>0.32975262719231807</v>
      </c>
      <c r="Q3" s="4">
        <v>0.51846590909090906</v>
      </c>
      <c r="R3" s="4">
        <v>0</v>
      </c>
      <c r="T3" s="4">
        <v>80</v>
      </c>
      <c r="U3" s="4">
        <v>12</v>
      </c>
      <c r="V3" s="4">
        <v>1</v>
      </c>
      <c r="W3" s="4">
        <v>40</v>
      </c>
      <c r="X3" s="4">
        <v>10</v>
      </c>
      <c r="Y3" s="4">
        <v>1</v>
      </c>
      <c r="Z3" s="4">
        <v>29</v>
      </c>
      <c r="AA3" s="4">
        <v>4</v>
      </c>
      <c r="AB3" s="4">
        <v>1</v>
      </c>
      <c r="AC3" s="4">
        <v>0.53965136312770978</v>
      </c>
      <c r="AD3" s="4">
        <v>0.86486091631603557</v>
      </c>
      <c r="AE3" s="4">
        <v>0.66456597162188646</v>
      </c>
      <c r="AF3" s="4">
        <v>92</v>
      </c>
      <c r="AG3" s="4">
        <v>5.5201630201630172E-2</v>
      </c>
      <c r="AH3" s="4">
        <v>33</v>
      </c>
      <c r="AI3" s="4">
        <v>0.33333333333333331</v>
      </c>
      <c r="AJ3" s="4">
        <v>0</v>
      </c>
      <c r="AK3" s="4">
        <v>0.40162037037037035</v>
      </c>
      <c r="AL3" s="4">
        <v>0.20294117647058824</v>
      </c>
      <c r="AM3" s="4">
        <v>0.26949027975343764</v>
      </c>
      <c r="AN3" s="4">
        <v>51</v>
      </c>
      <c r="AO3" s="4">
        <v>0.51846590909090906</v>
      </c>
      <c r="AP3" s="4">
        <v>0.4248683556104712</v>
      </c>
      <c r="AQ3" s="4">
        <v>0.36603504102988466</v>
      </c>
      <c r="AR3" s="4">
        <v>0.32975262719231807</v>
      </c>
      <c r="AS3" s="4">
        <v>176</v>
      </c>
      <c r="AT3" s="4">
        <v>0.46139511347505591</v>
      </c>
      <c r="AU3" s="4">
        <v>0.51846590909090906</v>
      </c>
      <c r="AV3" s="4">
        <v>0.43697513198206317</v>
      </c>
      <c r="AW3" s="4">
        <v>176</v>
      </c>
    </row>
    <row r="4" spans="1:49" s="4" customFormat="1" x14ac:dyDescent="0.25">
      <c r="A4" s="4" t="s">
        <v>228</v>
      </c>
      <c r="B4" s="4" t="s">
        <v>47</v>
      </c>
      <c r="C4" s="4" t="s">
        <v>48</v>
      </c>
      <c r="D4" s="4" t="s">
        <v>145</v>
      </c>
      <c r="E4" s="4">
        <v>1.80985927581786E-2</v>
      </c>
      <c r="F4" s="4">
        <v>270</v>
      </c>
      <c r="G4" s="4">
        <v>203</v>
      </c>
      <c r="H4" s="4">
        <v>67</v>
      </c>
      <c r="I4" s="4">
        <v>0.49604916593503068</v>
      </c>
      <c r="J4" s="4">
        <v>0.48696699302517715</v>
      </c>
      <c r="K4" s="4">
        <v>0.49604916593503068</v>
      </c>
      <c r="L4" s="4">
        <v>0</v>
      </c>
      <c r="M4" s="4">
        <v>0.46967128968407734</v>
      </c>
      <c r="N4" s="4">
        <v>0.49604916593503068</v>
      </c>
      <c r="O4" s="4">
        <v>0</v>
      </c>
      <c r="P4" s="4">
        <v>0.46418400950904531</v>
      </c>
      <c r="Q4" s="4">
        <v>0.49604916593503068</v>
      </c>
      <c r="R4" s="4">
        <v>0</v>
      </c>
      <c r="T4" s="4">
        <v>19</v>
      </c>
      <c r="U4" s="4">
        <v>3</v>
      </c>
      <c r="V4" s="4">
        <v>6</v>
      </c>
      <c r="W4" s="4">
        <v>7</v>
      </c>
      <c r="X4" s="4">
        <v>6</v>
      </c>
      <c r="Y4" s="4">
        <v>5</v>
      </c>
      <c r="Z4" s="4">
        <v>10</v>
      </c>
      <c r="AA4" s="4">
        <v>4</v>
      </c>
      <c r="AB4" s="4">
        <v>9</v>
      </c>
      <c r="AC4" s="4">
        <v>0.52762321144674085</v>
      </c>
      <c r="AD4" s="4">
        <v>0.69047619047619035</v>
      </c>
      <c r="AE4" s="4">
        <v>0.59809043415600804</v>
      </c>
      <c r="AF4" s="4">
        <v>27</v>
      </c>
      <c r="AG4" s="4">
        <v>0.414674850613796</v>
      </c>
      <c r="AH4" s="4">
        <v>22.75</v>
      </c>
      <c r="AI4" s="4">
        <v>0.46330227743271218</v>
      </c>
      <c r="AJ4" s="4">
        <v>0.39130434782608697</v>
      </c>
      <c r="AK4" s="4">
        <v>0.46997549019607843</v>
      </c>
      <c r="AL4" s="4">
        <v>0.33415032679738566</v>
      </c>
      <c r="AM4" s="4">
        <v>0.37978674375733201</v>
      </c>
      <c r="AN4" s="4">
        <v>17</v>
      </c>
      <c r="AO4" s="4">
        <v>0.49604916593503068</v>
      </c>
      <c r="AP4" s="4">
        <v>0.48696699302517715</v>
      </c>
      <c r="AQ4" s="4">
        <v>0.46967128968407734</v>
      </c>
      <c r="AR4" s="4">
        <v>0.46418400950904531</v>
      </c>
      <c r="AS4" s="4">
        <v>67</v>
      </c>
      <c r="AT4" s="4">
        <v>0.4913410003977387</v>
      </c>
      <c r="AU4" s="4">
        <v>0.49604916593503068</v>
      </c>
      <c r="AV4" s="4">
        <v>0.48032860892788648</v>
      </c>
      <c r="AW4" s="4">
        <v>67</v>
      </c>
    </row>
    <row r="5" spans="1:49" s="4" customFormat="1" x14ac:dyDescent="0.25">
      <c r="A5" s="4" t="s">
        <v>228</v>
      </c>
      <c r="B5" s="4" t="s">
        <v>53</v>
      </c>
      <c r="C5" s="4" t="s">
        <v>54</v>
      </c>
      <c r="D5" s="4" t="s">
        <v>145</v>
      </c>
      <c r="E5" s="4">
        <v>2.9988384246826172</v>
      </c>
      <c r="F5" s="4">
        <v>26680</v>
      </c>
      <c r="G5" s="4">
        <v>20010</v>
      </c>
      <c r="H5" s="4">
        <v>6670</v>
      </c>
      <c r="I5" s="4">
        <v>0.7440779610194902</v>
      </c>
      <c r="J5" s="4">
        <v>0.69603825941129005</v>
      </c>
      <c r="K5" s="4">
        <v>0.7440779610194902</v>
      </c>
      <c r="L5" s="4">
        <v>0</v>
      </c>
      <c r="M5" s="4">
        <v>0.50996604768097553</v>
      </c>
      <c r="N5" s="4">
        <v>0.7440779610194902</v>
      </c>
      <c r="O5" s="4">
        <v>0</v>
      </c>
      <c r="P5" s="4">
        <v>0.53459818814524451</v>
      </c>
      <c r="Q5" s="4">
        <v>0.74407796101949031</v>
      </c>
      <c r="R5" s="4">
        <v>0</v>
      </c>
      <c r="T5" s="4">
        <v>904</v>
      </c>
      <c r="U5" s="4">
        <v>2</v>
      </c>
      <c r="V5" s="4">
        <v>816</v>
      </c>
      <c r="W5" s="4">
        <v>68</v>
      </c>
      <c r="X5" s="4">
        <v>49</v>
      </c>
      <c r="Y5" s="4">
        <v>268</v>
      </c>
      <c r="Z5" s="4">
        <v>534</v>
      </c>
      <c r="AA5" s="4">
        <v>19</v>
      </c>
      <c r="AB5" s="4">
        <v>4011</v>
      </c>
      <c r="AC5" s="4">
        <v>0.60015022995163025</v>
      </c>
      <c r="AD5" s="4">
        <v>0.52490103125900522</v>
      </c>
      <c r="AE5" s="4">
        <v>0.55992162940711498</v>
      </c>
      <c r="AF5" s="4">
        <v>1722</v>
      </c>
      <c r="AG5" s="4">
        <v>0.83048565356576232</v>
      </c>
      <c r="AH5" s="4">
        <v>4564</v>
      </c>
      <c r="AI5" s="4">
        <v>0.78723968808597433</v>
      </c>
      <c r="AJ5" s="4">
        <v>0.87248028045574055</v>
      </c>
      <c r="AK5" s="4">
        <v>0.7007248601962659</v>
      </c>
      <c r="AL5" s="4">
        <v>0.12621753246753242</v>
      </c>
      <c r="AM5" s="4">
        <v>0.21338728146285602</v>
      </c>
      <c r="AN5" s="4">
        <v>384</v>
      </c>
      <c r="AO5" s="4">
        <v>0.7440779610194902</v>
      </c>
      <c r="AP5" s="4">
        <v>0.69603825941129005</v>
      </c>
      <c r="AQ5" s="4">
        <v>0.50996604768097553</v>
      </c>
      <c r="AR5" s="4">
        <v>0.53459818814524451</v>
      </c>
      <c r="AS5" s="4">
        <v>6670</v>
      </c>
      <c r="AT5" s="4">
        <v>0.73396254378777948</v>
      </c>
      <c r="AU5" s="4">
        <v>0.7440779610194902</v>
      </c>
      <c r="AV5" s="4">
        <v>0.72509404932738597</v>
      </c>
      <c r="AW5" s="4">
        <v>6670</v>
      </c>
    </row>
    <row r="6" spans="1:49" s="4" customFormat="1" x14ac:dyDescent="0.25">
      <c r="A6" s="4" t="s">
        <v>228</v>
      </c>
      <c r="B6" s="4" t="s">
        <v>59</v>
      </c>
      <c r="C6" s="4" t="s">
        <v>60</v>
      </c>
      <c r="D6" s="4" t="s">
        <v>145</v>
      </c>
      <c r="E6" s="4">
        <v>5.2415370941161901E-2</v>
      </c>
      <c r="F6" s="4">
        <v>1425</v>
      </c>
      <c r="G6" s="4">
        <v>1069</v>
      </c>
      <c r="H6" s="4">
        <v>356</v>
      </c>
      <c r="I6" s="4">
        <v>0.49755492084474229</v>
      </c>
      <c r="J6" s="4">
        <v>0.49006869888257171</v>
      </c>
      <c r="K6" s="4">
        <v>0.49755492084474229</v>
      </c>
      <c r="L6" s="4">
        <v>0</v>
      </c>
      <c r="M6" s="4">
        <v>0.46225215539547609</v>
      </c>
      <c r="N6" s="4">
        <v>0.49755492084474229</v>
      </c>
      <c r="O6" s="4">
        <v>0</v>
      </c>
      <c r="P6" s="4">
        <v>0.46451845887651699</v>
      </c>
      <c r="Q6" s="4">
        <v>0.49755492084474229</v>
      </c>
      <c r="R6" s="4">
        <v>0</v>
      </c>
      <c r="T6" s="4">
        <v>58</v>
      </c>
      <c r="U6" s="4">
        <v>11</v>
      </c>
      <c r="V6" s="4">
        <v>51</v>
      </c>
      <c r="W6" s="4">
        <v>23</v>
      </c>
      <c r="X6" s="4">
        <v>23</v>
      </c>
      <c r="Y6" s="4">
        <v>38</v>
      </c>
      <c r="Z6" s="4">
        <v>43</v>
      </c>
      <c r="AA6" s="4">
        <v>15</v>
      </c>
      <c r="AB6" s="4">
        <v>97</v>
      </c>
      <c r="AC6" s="4">
        <v>0.46946471061899558</v>
      </c>
      <c r="AD6" s="4">
        <v>0.48627332288847741</v>
      </c>
      <c r="AE6" s="4">
        <v>0.47747907676476437</v>
      </c>
      <c r="AF6" s="4">
        <v>119</v>
      </c>
      <c r="AG6" s="4">
        <v>0.57020267850736583</v>
      </c>
      <c r="AH6" s="4">
        <v>154.25</v>
      </c>
      <c r="AI6" s="4">
        <v>0.52317103970837342</v>
      </c>
      <c r="AJ6" s="4">
        <v>0.62337662337662336</v>
      </c>
      <c r="AK6" s="4">
        <v>0.47757034632034623</v>
      </c>
      <c r="AL6" s="4">
        <v>0.2731999426276534</v>
      </c>
      <c r="AM6" s="4">
        <v>0.34587362135742095</v>
      </c>
      <c r="AN6" s="4">
        <v>83</v>
      </c>
      <c r="AO6" s="4">
        <v>0.49755492084474229</v>
      </c>
      <c r="AP6" s="4">
        <v>0.49006869888257171</v>
      </c>
      <c r="AQ6" s="4">
        <v>0.46225215539547609</v>
      </c>
      <c r="AR6" s="4">
        <v>0.46451845887651699</v>
      </c>
      <c r="AS6" s="4">
        <v>356</v>
      </c>
      <c r="AT6" s="4">
        <v>0.49458463944794295</v>
      </c>
      <c r="AU6" s="4">
        <v>0.49755492084474229</v>
      </c>
      <c r="AV6" s="4">
        <v>0.4868748995107397</v>
      </c>
      <c r="AW6" s="4">
        <v>356</v>
      </c>
    </row>
    <row r="7" spans="1:49" s="4" customFormat="1" x14ac:dyDescent="0.25">
      <c r="A7" s="4" t="s">
        <v>228</v>
      </c>
      <c r="B7" s="4" t="s">
        <v>65</v>
      </c>
      <c r="C7" s="4" t="s">
        <v>66</v>
      </c>
      <c r="D7" s="4" t="s">
        <v>145</v>
      </c>
      <c r="E7" s="4">
        <v>8.7095260620117007E-2</v>
      </c>
      <c r="F7" s="4">
        <v>2334</v>
      </c>
      <c r="G7" s="4">
        <v>1751</v>
      </c>
      <c r="H7" s="4">
        <v>583</v>
      </c>
      <c r="I7" s="4">
        <v>0.66624935383820116</v>
      </c>
      <c r="J7" s="4">
        <v>0.59739373942078577</v>
      </c>
      <c r="K7" s="4">
        <v>0.66624935383820116</v>
      </c>
      <c r="L7" s="4">
        <v>0</v>
      </c>
      <c r="M7" s="4">
        <v>0.44888015728386327</v>
      </c>
      <c r="N7" s="4">
        <v>0.66624935383820116</v>
      </c>
      <c r="O7" s="4">
        <v>0</v>
      </c>
      <c r="P7" s="4">
        <v>0.46269662207063067</v>
      </c>
      <c r="Q7" s="4">
        <v>0.66624935383820116</v>
      </c>
      <c r="R7" s="4">
        <v>0</v>
      </c>
      <c r="T7" s="4">
        <v>31</v>
      </c>
      <c r="U7" s="4">
        <v>3</v>
      </c>
      <c r="V7" s="4">
        <v>87</v>
      </c>
      <c r="W7" s="4">
        <v>5</v>
      </c>
      <c r="X7" s="4">
        <v>15</v>
      </c>
      <c r="Y7" s="4">
        <v>73</v>
      </c>
      <c r="Z7" s="4">
        <v>17</v>
      </c>
      <c r="AA7" s="4">
        <v>10</v>
      </c>
      <c r="AB7" s="4">
        <v>343</v>
      </c>
      <c r="AC7" s="4">
        <v>0.58554924242424233</v>
      </c>
      <c r="AD7" s="4">
        <v>0.25779027232082369</v>
      </c>
      <c r="AE7" s="4">
        <v>0.35641670756897526</v>
      </c>
      <c r="AF7" s="4">
        <v>121</v>
      </c>
      <c r="AG7" s="4">
        <v>0.78610423633715254</v>
      </c>
      <c r="AH7" s="4">
        <v>369.25</v>
      </c>
      <c r="AI7" s="4">
        <v>0.6821648341834734</v>
      </c>
      <c r="AJ7" s="4">
        <v>0.92953929539295399</v>
      </c>
      <c r="AK7" s="4">
        <v>0.52446714165464159</v>
      </c>
      <c r="AL7" s="4">
        <v>0.16129032258064513</v>
      </c>
      <c r="AM7" s="4">
        <v>0.24556892230576435</v>
      </c>
      <c r="AN7" s="4">
        <v>93</v>
      </c>
      <c r="AO7" s="4">
        <v>0.66624935383820116</v>
      </c>
      <c r="AP7" s="4">
        <v>0.59739373942078577</v>
      </c>
      <c r="AQ7" s="4">
        <v>0.44888015728386327</v>
      </c>
      <c r="AR7" s="4">
        <v>0.46269662207063067</v>
      </c>
      <c r="AS7" s="4">
        <v>583</v>
      </c>
      <c r="AT7" s="4">
        <v>0.63695160835705011</v>
      </c>
      <c r="AU7" s="4">
        <v>0.66624935383820116</v>
      </c>
      <c r="AV7" s="4">
        <v>0.61065927249836294</v>
      </c>
      <c r="AW7" s="4">
        <v>583</v>
      </c>
    </row>
    <row r="8" spans="1:49" s="4" customFormat="1" x14ac:dyDescent="0.25">
      <c r="A8" s="4" t="s">
        <v>228</v>
      </c>
      <c r="B8" s="4" t="s">
        <v>71</v>
      </c>
      <c r="C8" s="4" t="s">
        <v>72</v>
      </c>
      <c r="D8" s="4" t="s">
        <v>145</v>
      </c>
      <c r="E8" s="4">
        <v>3.4870386123657102E-2</v>
      </c>
      <c r="F8" s="4">
        <v>851</v>
      </c>
      <c r="G8" s="4">
        <v>639</v>
      </c>
      <c r="H8" s="4">
        <v>212</v>
      </c>
      <c r="I8" s="4">
        <v>0.88249069891044374</v>
      </c>
      <c r="J8" s="4">
        <v>0.59965019183028656</v>
      </c>
      <c r="K8" s="4">
        <v>0.88249069891044374</v>
      </c>
      <c r="L8" s="4">
        <v>0</v>
      </c>
      <c r="M8" s="4">
        <v>0.37554466230936823</v>
      </c>
      <c r="N8" s="4">
        <v>0.88249069891044374</v>
      </c>
      <c r="O8" s="4">
        <v>0</v>
      </c>
      <c r="P8" s="4">
        <v>0.38637968005845336</v>
      </c>
      <c r="Q8" s="4">
        <v>0.88249069891044385</v>
      </c>
      <c r="R8" s="4">
        <v>0</v>
      </c>
      <c r="T8" s="4">
        <v>0</v>
      </c>
      <c r="U8" s="4">
        <v>0</v>
      </c>
      <c r="V8" s="4">
        <v>9</v>
      </c>
      <c r="W8" s="4">
        <v>0</v>
      </c>
      <c r="X8" s="4">
        <v>2</v>
      </c>
      <c r="Y8" s="4">
        <v>16</v>
      </c>
      <c r="Z8" s="4">
        <v>0</v>
      </c>
      <c r="AA8" s="4">
        <v>0</v>
      </c>
      <c r="AB8" s="4">
        <v>186</v>
      </c>
      <c r="AC8" s="4">
        <v>0</v>
      </c>
      <c r="AD8" s="4">
        <v>0</v>
      </c>
      <c r="AE8" s="4">
        <v>0</v>
      </c>
      <c r="AF8" s="4">
        <v>10</v>
      </c>
      <c r="AG8" s="4">
        <v>0.93745984218037259</v>
      </c>
      <c r="AH8" s="4">
        <v>185.5</v>
      </c>
      <c r="AI8" s="4">
        <v>0.88228390882419316</v>
      </c>
      <c r="AJ8" s="4">
        <v>1</v>
      </c>
      <c r="AK8" s="4">
        <v>0.91666666666666663</v>
      </c>
      <c r="AL8" s="4">
        <v>0.12663398692810454</v>
      </c>
      <c r="AM8" s="4">
        <v>0.22167919799498739</v>
      </c>
      <c r="AN8" s="4">
        <v>17</v>
      </c>
      <c r="AO8" s="4">
        <v>0.88249069891044374</v>
      </c>
      <c r="AP8" s="4">
        <v>0.59965019183028656</v>
      </c>
      <c r="AQ8" s="4">
        <v>0.37554466230936823</v>
      </c>
      <c r="AR8" s="4">
        <v>0.38637968005845336</v>
      </c>
      <c r="AS8" s="4">
        <v>212</v>
      </c>
      <c r="AT8" s="4">
        <v>0.84566463344834975</v>
      </c>
      <c r="AU8" s="4">
        <v>0.88249069891044374</v>
      </c>
      <c r="AV8" s="4">
        <v>0.8358936310585573</v>
      </c>
      <c r="AW8" s="4">
        <v>212</v>
      </c>
    </row>
    <row r="9" spans="1:49" s="4" customFormat="1" x14ac:dyDescent="0.25">
      <c r="A9" s="4" t="s">
        <v>228</v>
      </c>
      <c r="B9" s="4" t="s">
        <v>77</v>
      </c>
      <c r="C9" s="4" t="s">
        <v>78</v>
      </c>
      <c r="D9" s="4" t="s">
        <v>145</v>
      </c>
      <c r="E9" s="4">
        <v>0.1994438171386716</v>
      </c>
      <c r="F9" s="4">
        <v>3401</v>
      </c>
      <c r="G9" s="4">
        <v>2551</v>
      </c>
      <c r="H9" s="4">
        <v>850</v>
      </c>
      <c r="I9" s="4">
        <v>0.61423481025782811</v>
      </c>
      <c r="J9" s="4">
        <v>0.40918524529848899</v>
      </c>
      <c r="K9" s="4">
        <v>0.61423481025782811</v>
      </c>
      <c r="L9" s="4">
        <v>0</v>
      </c>
      <c r="M9" s="4">
        <v>0.41194501857095844</v>
      </c>
      <c r="N9" s="4">
        <v>0.61423481025782811</v>
      </c>
      <c r="O9" s="4">
        <v>0</v>
      </c>
      <c r="P9" s="4">
        <v>0.40865526796468493</v>
      </c>
      <c r="Q9" s="4">
        <v>0.61423481025782811</v>
      </c>
      <c r="R9" s="4">
        <v>0</v>
      </c>
      <c r="T9" s="4">
        <v>213</v>
      </c>
      <c r="U9" s="4">
        <v>0</v>
      </c>
      <c r="V9" s="4">
        <v>186</v>
      </c>
      <c r="W9" s="4">
        <v>5</v>
      </c>
      <c r="X9" s="4">
        <v>0</v>
      </c>
      <c r="Y9" s="4">
        <v>6</v>
      </c>
      <c r="Z9" s="4">
        <v>131</v>
      </c>
      <c r="AA9" s="4">
        <v>0</v>
      </c>
      <c r="AB9" s="4">
        <v>310</v>
      </c>
      <c r="AC9" s="4">
        <v>0.61031634677468571</v>
      </c>
      <c r="AD9" s="4">
        <v>0.53320802005012535</v>
      </c>
      <c r="AE9" s="4">
        <v>0.56892900406679936</v>
      </c>
      <c r="AF9" s="4">
        <v>399</v>
      </c>
      <c r="AG9" s="4">
        <v>0.65703679982725549</v>
      </c>
      <c r="AH9" s="4">
        <v>440.5</v>
      </c>
      <c r="AI9" s="4">
        <v>0.61723938912078136</v>
      </c>
      <c r="AJ9" s="4">
        <v>0.73181818181818181</v>
      </c>
      <c r="AK9" s="4">
        <v>0</v>
      </c>
      <c r="AL9" s="4">
        <v>0</v>
      </c>
      <c r="AM9" s="4">
        <v>0</v>
      </c>
      <c r="AN9" s="4">
        <v>11</v>
      </c>
      <c r="AO9" s="4">
        <v>0.61423481025782811</v>
      </c>
      <c r="AP9" s="4">
        <v>0.40918524529848899</v>
      </c>
      <c r="AQ9" s="4">
        <v>0.41194501857095844</v>
      </c>
      <c r="AR9" s="4">
        <v>0.40865526796468493</v>
      </c>
      <c r="AS9" s="4">
        <v>850</v>
      </c>
      <c r="AT9" s="4">
        <v>0.60619294271098201</v>
      </c>
      <c r="AU9" s="4">
        <v>0.61423481025782811</v>
      </c>
      <c r="AV9" s="4">
        <v>0.60738408933539989</v>
      </c>
      <c r="AW9" s="4">
        <v>850</v>
      </c>
    </row>
    <row r="10" spans="1:49" s="4" customFormat="1" x14ac:dyDescent="0.25">
      <c r="A10" s="4" t="s">
        <v>228</v>
      </c>
      <c r="B10" s="4" t="s">
        <v>81</v>
      </c>
      <c r="C10" s="4" t="s">
        <v>82</v>
      </c>
      <c r="D10" s="4" t="s">
        <v>145</v>
      </c>
      <c r="E10" s="4">
        <v>6.7474842071533009E-2</v>
      </c>
      <c r="F10" s="4">
        <v>590</v>
      </c>
      <c r="G10" s="4">
        <v>443</v>
      </c>
      <c r="H10" s="4">
        <v>147</v>
      </c>
      <c r="I10" s="4">
        <v>0.85762548262548266</v>
      </c>
      <c r="J10" s="4">
        <v>0.28587516087516085</v>
      </c>
      <c r="K10" s="4">
        <v>0.85762548262548266</v>
      </c>
      <c r="L10" s="4">
        <v>0</v>
      </c>
      <c r="M10" s="4">
        <v>0.33333333333333331</v>
      </c>
      <c r="N10" s="4">
        <v>0.85762548262548266</v>
      </c>
      <c r="O10" s="4">
        <v>0</v>
      </c>
      <c r="P10" s="4">
        <v>0.30778554778554768</v>
      </c>
      <c r="Q10" s="4">
        <v>0.85762548262548266</v>
      </c>
      <c r="R10" s="4">
        <v>0</v>
      </c>
      <c r="T10" s="4">
        <v>0</v>
      </c>
      <c r="U10" s="4">
        <v>13</v>
      </c>
      <c r="V10" s="4">
        <v>0</v>
      </c>
      <c r="W10" s="4">
        <v>0</v>
      </c>
      <c r="X10" s="4">
        <v>127</v>
      </c>
      <c r="Y10" s="4">
        <v>0</v>
      </c>
      <c r="Z10" s="4">
        <v>0</v>
      </c>
      <c r="AA10" s="4">
        <v>9</v>
      </c>
      <c r="AB10" s="4">
        <v>0</v>
      </c>
      <c r="AC10" s="4">
        <v>0</v>
      </c>
      <c r="AD10" s="4">
        <v>0</v>
      </c>
      <c r="AE10" s="4">
        <v>0</v>
      </c>
      <c r="AF10" s="4">
        <v>13</v>
      </c>
      <c r="AG10" s="4">
        <v>0</v>
      </c>
      <c r="AH10" s="4">
        <v>8.5</v>
      </c>
      <c r="AI10" s="4">
        <v>0</v>
      </c>
      <c r="AJ10" s="4">
        <v>0</v>
      </c>
      <c r="AK10" s="4">
        <v>0.85762548262548266</v>
      </c>
      <c r="AL10" s="4">
        <v>1</v>
      </c>
      <c r="AM10" s="4">
        <v>0.92335664335664325</v>
      </c>
      <c r="AN10" s="4">
        <v>126</v>
      </c>
      <c r="AO10" s="4">
        <v>0.85762548262548266</v>
      </c>
      <c r="AP10" s="4">
        <v>0.28587516087516085</v>
      </c>
      <c r="AQ10" s="4">
        <v>0.33333333333333331</v>
      </c>
      <c r="AR10" s="4">
        <v>0.30778554778554768</v>
      </c>
      <c r="AS10" s="4">
        <v>147</v>
      </c>
      <c r="AT10" s="4">
        <v>0.73552170137594841</v>
      </c>
      <c r="AU10" s="4">
        <v>0.85762548262548266</v>
      </c>
      <c r="AV10" s="4">
        <v>0.79189432189432185</v>
      </c>
      <c r="AW10" s="4">
        <v>147</v>
      </c>
    </row>
    <row r="11" spans="1:49" s="4" customFormat="1" x14ac:dyDescent="0.25">
      <c r="A11" s="4" t="s">
        <v>228</v>
      </c>
      <c r="B11" s="4" t="s">
        <v>85</v>
      </c>
      <c r="C11" s="4" t="s">
        <v>86</v>
      </c>
      <c r="D11" s="4" t="s">
        <v>145</v>
      </c>
      <c r="E11" s="4">
        <v>9.9397659301757604E-2</v>
      </c>
      <c r="F11" s="4">
        <v>1685</v>
      </c>
      <c r="G11" s="4">
        <v>1264</v>
      </c>
      <c r="H11" s="4">
        <v>421</v>
      </c>
      <c r="I11" s="4">
        <v>0.63384263376523964</v>
      </c>
      <c r="J11" s="4">
        <v>0.60682540680478403</v>
      </c>
      <c r="K11" s="4">
        <v>0.63384263376523964</v>
      </c>
      <c r="L11" s="4">
        <v>0</v>
      </c>
      <c r="M11" s="4">
        <v>0.54309171276013668</v>
      </c>
      <c r="N11" s="4">
        <v>0.63384263376523964</v>
      </c>
      <c r="O11" s="4">
        <v>0</v>
      </c>
      <c r="P11" s="4">
        <v>0.54033908377911288</v>
      </c>
      <c r="Q11" s="4">
        <v>0.63384263376523964</v>
      </c>
      <c r="R11" s="4">
        <v>0</v>
      </c>
      <c r="T11" s="4">
        <v>13</v>
      </c>
      <c r="U11" s="4">
        <v>39</v>
      </c>
      <c r="V11" s="4">
        <v>21</v>
      </c>
      <c r="W11" s="4">
        <v>6</v>
      </c>
      <c r="X11" s="4">
        <v>150</v>
      </c>
      <c r="Y11" s="4">
        <v>24</v>
      </c>
      <c r="Z11" s="4">
        <v>6</v>
      </c>
      <c r="AA11" s="4">
        <v>59</v>
      </c>
      <c r="AB11" s="4">
        <v>104</v>
      </c>
      <c r="AC11" s="4">
        <v>0.51497277676950992</v>
      </c>
      <c r="AD11" s="4">
        <v>0.17931887366818872</v>
      </c>
      <c r="AE11" s="4">
        <v>0.26489943803608401</v>
      </c>
      <c r="AF11" s="4">
        <v>72</v>
      </c>
      <c r="AG11" s="4">
        <v>0.65339140424948106</v>
      </c>
      <c r="AH11" s="4">
        <v>169.25</v>
      </c>
      <c r="AI11" s="4">
        <v>0.69971206131920416</v>
      </c>
      <c r="AJ11" s="4">
        <v>0.65088757396449703</v>
      </c>
      <c r="AK11" s="4">
        <v>0.60579138232563778</v>
      </c>
      <c r="AL11" s="4">
        <v>0.83696461824953439</v>
      </c>
      <c r="AM11" s="4">
        <v>0.70272640905177364</v>
      </c>
      <c r="AN11" s="4">
        <v>180</v>
      </c>
      <c r="AO11" s="4">
        <v>0.63384263376523964</v>
      </c>
      <c r="AP11" s="4">
        <v>0.60682540680478403</v>
      </c>
      <c r="AQ11" s="4">
        <v>0.54309171276013668</v>
      </c>
      <c r="AR11" s="4">
        <v>0.54033908377911288</v>
      </c>
      <c r="AS11" s="4">
        <v>421</v>
      </c>
      <c r="AT11" s="4">
        <v>0.62795024060355453</v>
      </c>
      <c r="AU11" s="4">
        <v>0.63384263376523964</v>
      </c>
      <c r="AV11" s="4">
        <v>0.60759582412938473</v>
      </c>
      <c r="AW11" s="4">
        <v>421</v>
      </c>
    </row>
    <row r="12" spans="1:49" s="4" customFormat="1" x14ac:dyDescent="0.25">
      <c r="A12" s="4" t="s">
        <v>228</v>
      </c>
      <c r="B12" s="4" t="s">
        <v>91</v>
      </c>
      <c r="C12" s="4" t="s">
        <v>92</v>
      </c>
      <c r="D12" s="4" t="s">
        <v>145</v>
      </c>
      <c r="E12" s="4">
        <v>0.204630136489868</v>
      </c>
      <c r="F12" s="4">
        <v>7428</v>
      </c>
      <c r="G12" s="4">
        <v>5571</v>
      </c>
      <c r="H12" s="4">
        <v>1857</v>
      </c>
      <c r="I12" s="4">
        <v>0.70301561658589129</v>
      </c>
      <c r="J12" s="4">
        <v>0.6456848559984153</v>
      </c>
      <c r="K12" s="4">
        <v>0.70301561658589129</v>
      </c>
      <c r="L12" s="4">
        <v>0</v>
      </c>
      <c r="M12" s="4">
        <v>0.53591639352905329</v>
      </c>
      <c r="N12" s="4">
        <v>0.70301561658589129</v>
      </c>
      <c r="O12" s="4">
        <v>0</v>
      </c>
      <c r="P12" s="4">
        <v>0.54836613020366498</v>
      </c>
      <c r="Q12" s="4">
        <v>0.70301561658589129</v>
      </c>
      <c r="R12" s="4">
        <v>0</v>
      </c>
      <c r="T12" s="4">
        <v>50</v>
      </c>
      <c r="U12" s="4">
        <v>61</v>
      </c>
      <c r="V12" s="4">
        <v>169</v>
      </c>
      <c r="W12" s="4">
        <v>9</v>
      </c>
      <c r="X12" s="4">
        <v>230</v>
      </c>
      <c r="Y12" s="4">
        <v>187</v>
      </c>
      <c r="Z12" s="4">
        <v>23</v>
      </c>
      <c r="AA12" s="4">
        <v>103</v>
      </c>
      <c r="AB12" s="4">
        <v>1026</v>
      </c>
      <c r="AC12" s="4">
        <v>0.60940998020829951</v>
      </c>
      <c r="AD12" s="4">
        <v>0.17726894521249356</v>
      </c>
      <c r="AE12" s="4">
        <v>0.27378674319721497</v>
      </c>
      <c r="AF12" s="4">
        <v>280</v>
      </c>
      <c r="AG12" s="4">
        <v>0.80989165861147994</v>
      </c>
      <c r="AH12" s="4">
        <v>1152</v>
      </c>
      <c r="AI12" s="4">
        <v>0.74243245628820642</v>
      </c>
      <c r="AJ12" s="4">
        <v>0.90538194444444442</v>
      </c>
      <c r="AK12" s="4">
        <v>0.58521213149873996</v>
      </c>
      <c r="AL12" s="4">
        <v>0.53963822148577734</v>
      </c>
      <c r="AM12" s="4">
        <v>0.56141998880230004</v>
      </c>
      <c r="AN12" s="4">
        <v>425</v>
      </c>
      <c r="AO12" s="4">
        <v>0.70301561658589129</v>
      </c>
      <c r="AP12" s="4">
        <v>0.6456848559984153</v>
      </c>
      <c r="AQ12" s="4">
        <v>0.53591639352905329</v>
      </c>
      <c r="AR12" s="4">
        <v>0.54836613020366498</v>
      </c>
      <c r="AS12" s="4">
        <v>1857</v>
      </c>
      <c r="AT12" s="4">
        <v>0.6863922096330034</v>
      </c>
      <c r="AU12" s="4">
        <v>0.70301561658589129</v>
      </c>
      <c r="AV12" s="4">
        <v>0.67230653700078935</v>
      </c>
      <c r="AW12" s="4">
        <v>1857</v>
      </c>
    </row>
    <row r="13" spans="1:49" s="4" customFormat="1" x14ac:dyDescent="0.25">
      <c r="A13" s="4" t="s">
        <v>228</v>
      </c>
      <c r="B13" s="4" t="s">
        <v>97</v>
      </c>
      <c r="C13" s="4" t="s">
        <v>98</v>
      </c>
      <c r="D13" s="4" t="s">
        <v>145</v>
      </c>
      <c r="E13" s="4">
        <v>0.19733786582946761</v>
      </c>
      <c r="F13" s="4">
        <v>7294</v>
      </c>
      <c r="G13" s="4">
        <v>5471</v>
      </c>
      <c r="H13" s="4">
        <v>1823</v>
      </c>
      <c r="I13" s="4">
        <v>0.59377714161638329</v>
      </c>
      <c r="J13" s="4">
        <v>0.59197903888364534</v>
      </c>
      <c r="K13" s="4">
        <v>0.59377714161638329</v>
      </c>
      <c r="L13" s="4">
        <v>0</v>
      </c>
      <c r="M13" s="4">
        <v>0.51783941733281313</v>
      </c>
      <c r="N13" s="4">
        <v>0.59377714161638329</v>
      </c>
      <c r="O13" s="4">
        <v>0</v>
      </c>
      <c r="P13" s="4">
        <v>0.52162854411463777</v>
      </c>
      <c r="Q13" s="4">
        <v>0.59377714161638329</v>
      </c>
      <c r="R13" s="4">
        <v>0</v>
      </c>
      <c r="T13" s="4">
        <v>97</v>
      </c>
      <c r="U13" s="4">
        <v>205</v>
      </c>
      <c r="V13" s="4">
        <v>76</v>
      </c>
      <c r="W13" s="4">
        <v>34</v>
      </c>
      <c r="X13" s="4">
        <v>719</v>
      </c>
      <c r="Y13" s="4">
        <v>85</v>
      </c>
      <c r="Z13" s="4">
        <v>42</v>
      </c>
      <c r="AA13" s="4">
        <v>300</v>
      </c>
      <c r="AB13" s="4">
        <v>268</v>
      </c>
      <c r="AC13" s="4">
        <v>0.5634353679241666</v>
      </c>
      <c r="AD13" s="4">
        <v>0.25562081596564351</v>
      </c>
      <c r="AE13" s="4">
        <v>0.35147694215275954</v>
      </c>
      <c r="AF13" s="4">
        <v>377</v>
      </c>
      <c r="AG13" s="4">
        <v>0.51598365916114886</v>
      </c>
      <c r="AH13" s="4">
        <v>608.75</v>
      </c>
      <c r="AI13" s="4">
        <v>0.62520094672943771</v>
      </c>
      <c r="AJ13" s="4">
        <v>0.4154351395730706</v>
      </c>
      <c r="AK13" s="4">
        <v>0.58730080199733159</v>
      </c>
      <c r="AL13" s="4">
        <v>0.8584664231557757</v>
      </c>
      <c r="AM13" s="4">
        <v>0.69742503103000497</v>
      </c>
      <c r="AN13" s="4">
        <v>837</v>
      </c>
      <c r="AO13" s="4">
        <v>0.59377714161638329</v>
      </c>
      <c r="AP13" s="4">
        <v>0.59197903888364534</v>
      </c>
      <c r="AQ13" s="4">
        <v>0.51783941733281313</v>
      </c>
      <c r="AR13" s="4">
        <v>0.52162854411463777</v>
      </c>
      <c r="AS13" s="4">
        <v>1823</v>
      </c>
      <c r="AT13" s="4">
        <v>0.59502015675690556</v>
      </c>
      <c r="AU13" s="4">
        <v>0.59377714161638329</v>
      </c>
      <c r="AV13" s="4">
        <v>0.56523692290503769</v>
      </c>
      <c r="AW13" s="4">
        <v>1823</v>
      </c>
    </row>
    <row r="14" spans="1:49" s="4" customFormat="1" x14ac:dyDescent="0.25">
      <c r="A14" s="4" t="s">
        <v>228</v>
      </c>
      <c r="B14" s="4" t="s">
        <v>103</v>
      </c>
      <c r="C14" s="4" t="s">
        <v>104</v>
      </c>
      <c r="D14" s="4" t="s">
        <v>145</v>
      </c>
      <c r="E14" s="4">
        <v>5.3313255310058497E-2</v>
      </c>
      <c r="F14" s="4">
        <v>1658</v>
      </c>
      <c r="G14" s="4">
        <v>1244</v>
      </c>
      <c r="H14" s="4">
        <v>414</v>
      </c>
      <c r="I14" s="4">
        <v>0.69299807927361623</v>
      </c>
      <c r="J14" s="4">
        <v>0.59779788230067699</v>
      </c>
      <c r="K14" s="4">
        <v>0.69299807927361623</v>
      </c>
      <c r="L14" s="4">
        <v>0</v>
      </c>
      <c r="M14" s="4">
        <v>0.48169349288145508</v>
      </c>
      <c r="N14" s="4">
        <v>0.69299807927361623</v>
      </c>
      <c r="O14" s="4">
        <v>0</v>
      </c>
      <c r="P14" s="4">
        <v>0.49490515921937051</v>
      </c>
      <c r="Q14" s="4">
        <v>0.69299807927361623</v>
      </c>
      <c r="R14" s="4">
        <v>0</v>
      </c>
      <c r="T14" s="4">
        <v>8</v>
      </c>
      <c r="U14" s="4">
        <v>9</v>
      </c>
      <c r="V14" s="4">
        <v>43</v>
      </c>
      <c r="W14" s="4">
        <v>2</v>
      </c>
      <c r="X14" s="4">
        <v>35</v>
      </c>
      <c r="Y14" s="4">
        <v>51</v>
      </c>
      <c r="Z14" s="4">
        <v>6</v>
      </c>
      <c r="AA14" s="4">
        <v>18</v>
      </c>
      <c r="AB14" s="4">
        <v>245</v>
      </c>
      <c r="AC14" s="4">
        <v>0.4982047643618851</v>
      </c>
      <c r="AD14" s="4">
        <v>0.13488700564971748</v>
      </c>
      <c r="AE14" s="4">
        <v>0.20999567194268237</v>
      </c>
      <c r="AF14" s="4">
        <v>59</v>
      </c>
      <c r="AG14" s="4">
        <v>0.80727276000751369</v>
      </c>
      <c r="AH14" s="4">
        <v>267.75</v>
      </c>
      <c r="AI14" s="4">
        <v>0.72350429472652555</v>
      </c>
      <c r="AJ14" s="4">
        <v>0.898876404494382</v>
      </c>
      <c r="AK14" s="4">
        <v>0.57168458781362008</v>
      </c>
      <c r="AL14" s="4">
        <v>0.39704153605015674</v>
      </c>
      <c r="AM14" s="4">
        <v>0.46744704570791529</v>
      </c>
      <c r="AN14" s="4">
        <v>88</v>
      </c>
      <c r="AO14" s="4">
        <v>0.69299807927361623</v>
      </c>
      <c r="AP14" s="4">
        <v>0.59779788230067699</v>
      </c>
      <c r="AQ14" s="4">
        <v>0.48169349288145508</v>
      </c>
      <c r="AR14" s="4">
        <v>0.49490515921937051</v>
      </c>
      <c r="AS14" s="4">
        <v>414</v>
      </c>
      <c r="AT14" s="4">
        <v>0.6592322879710083</v>
      </c>
      <c r="AU14" s="4">
        <v>0.69299807927361623</v>
      </c>
      <c r="AV14" s="4">
        <v>0.65018842018943812</v>
      </c>
      <c r="AW14" s="4">
        <v>414</v>
      </c>
    </row>
    <row r="15" spans="1:49" s="4" customFormat="1" x14ac:dyDescent="0.25">
      <c r="A15" s="4" t="s">
        <v>228</v>
      </c>
      <c r="B15" s="4" t="s">
        <v>109</v>
      </c>
      <c r="C15" s="4" t="s">
        <v>110</v>
      </c>
      <c r="D15" s="4" t="s">
        <v>145</v>
      </c>
      <c r="E15" s="4">
        <v>1.6171596050262451</v>
      </c>
      <c r="F15" s="4">
        <v>64501</v>
      </c>
      <c r="G15" s="4">
        <v>48376</v>
      </c>
      <c r="H15" s="4">
        <v>16125</v>
      </c>
      <c r="I15" s="4">
        <v>0.63698240791749472</v>
      </c>
      <c r="J15" s="4">
        <v>0.59776204906907293</v>
      </c>
      <c r="K15" s="4">
        <v>0.63698240791749472</v>
      </c>
      <c r="L15" s="4">
        <v>0</v>
      </c>
      <c r="M15" s="4">
        <v>0.5285203354867114</v>
      </c>
      <c r="N15" s="4">
        <v>0.63698240791749472</v>
      </c>
      <c r="O15" s="4">
        <v>0</v>
      </c>
      <c r="P15" s="4">
        <v>0.54520194496008001</v>
      </c>
      <c r="Q15" s="4">
        <v>0.63698240791749472</v>
      </c>
      <c r="R15" s="4">
        <v>0</v>
      </c>
      <c r="T15" s="4">
        <v>859</v>
      </c>
      <c r="U15" s="4">
        <v>387</v>
      </c>
      <c r="V15" s="4">
        <v>1672</v>
      </c>
      <c r="W15" s="4">
        <v>186</v>
      </c>
      <c r="X15" s="4">
        <v>1925</v>
      </c>
      <c r="Y15" s="4">
        <v>2006</v>
      </c>
      <c r="Z15" s="4">
        <v>486</v>
      </c>
      <c r="AA15" s="4">
        <v>1117</v>
      </c>
      <c r="AB15" s="4">
        <v>7488</v>
      </c>
      <c r="AC15" s="4">
        <v>0.56129197160065269</v>
      </c>
      <c r="AD15" s="4">
        <v>0.29431988346538906</v>
      </c>
      <c r="AE15" s="4">
        <v>0.38610808279740955</v>
      </c>
      <c r="AF15" s="4">
        <v>2917</v>
      </c>
      <c r="AG15" s="4">
        <v>0.73931714530416426</v>
      </c>
      <c r="AH15" s="4">
        <v>9091</v>
      </c>
      <c r="AI15" s="4">
        <v>0.67063806966170147</v>
      </c>
      <c r="AJ15" s="4">
        <v>0.82763172368276317</v>
      </c>
      <c r="AK15" s="4">
        <v>0.56135610594486451</v>
      </c>
      <c r="AL15" s="4">
        <v>0.4675693597123779</v>
      </c>
      <c r="AM15" s="4">
        <v>0.51018060677866595</v>
      </c>
      <c r="AN15" s="4">
        <v>4117</v>
      </c>
      <c r="AO15" s="4">
        <v>0.63698240791749472</v>
      </c>
      <c r="AP15" s="4">
        <v>0.59776204906907293</v>
      </c>
      <c r="AQ15" s="4">
        <v>0.5285203354867114</v>
      </c>
      <c r="AR15" s="4">
        <v>0.54520194496008001</v>
      </c>
      <c r="AS15" s="4">
        <v>16125</v>
      </c>
      <c r="AT15" s="4">
        <v>0.62295452488290126</v>
      </c>
      <c r="AU15" s="4">
        <v>0.63698240791749472</v>
      </c>
      <c r="AV15" s="4">
        <v>0.616911715744072</v>
      </c>
      <c r="AW15" s="4">
        <v>16125</v>
      </c>
    </row>
    <row r="16" spans="1:49" s="4" customFormat="1" x14ac:dyDescent="0.25">
      <c r="A16" s="4" t="s">
        <v>228</v>
      </c>
      <c r="B16" s="4" t="s">
        <v>115</v>
      </c>
      <c r="C16" s="4" t="s">
        <v>116</v>
      </c>
      <c r="D16" s="4" t="s">
        <v>145</v>
      </c>
      <c r="E16" s="4">
        <v>8.7552070617673994E-3</v>
      </c>
      <c r="F16" s="4">
        <v>163</v>
      </c>
      <c r="G16" s="4">
        <v>123</v>
      </c>
      <c r="H16" s="4">
        <v>40</v>
      </c>
      <c r="I16" s="4">
        <v>0.74253048780487807</v>
      </c>
      <c r="J16" s="4">
        <v>0.48292289787006132</v>
      </c>
      <c r="K16" s="4">
        <v>0.74253048780487807</v>
      </c>
      <c r="L16" s="4">
        <v>0</v>
      </c>
      <c r="M16" s="4">
        <v>0.4767331433998101</v>
      </c>
      <c r="N16" s="4">
        <v>0.74253048780487807</v>
      </c>
      <c r="O16" s="4">
        <v>0</v>
      </c>
      <c r="P16" s="4">
        <v>0.47533534336611943</v>
      </c>
      <c r="Q16" s="4">
        <v>0.74253048780487807</v>
      </c>
      <c r="R16" s="4">
        <v>0</v>
      </c>
      <c r="T16" s="4">
        <v>24</v>
      </c>
      <c r="U16" s="4">
        <v>3</v>
      </c>
      <c r="V16" s="4">
        <v>0</v>
      </c>
      <c r="W16" s="4">
        <v>6</v>
      </c>
      <c r="X16" s="4">
        <v>7</v>
      </c>
      <c r="Y16" s="4">
        <v>0</v>
      </c>
      <c r="Z16" s="4">
        <v>2</v>
      </c>
      <c r="AA16" s="4">
        <v>0</v>
      </c>
      <c r="AB16" s="4">
        <v>0</v>
      </c>
      <c r="AC16" s="4">
        <v>0.77099091583240642</v>
      </c>
      <c r="AD16" s="4">
        <v>0.87891737891737898</v>
      </c>
      <c r="AE16" s="4">
        <v>0.82102767512000341</v>
      </c>
      <c r="AF16" s="4">
        <v>26</v>
      </c>
      <c r="AG16" s="4">
        <v>0</v>
      </c>
      <c r="AH16" s="4">
        <v>1.75</v>
      </c>
      <c r="AI16" s="4">
        <v>0</v>
      </c>
      <c r="AJ16" s="4">
        <v>0</v>
      </c>
      <c r="AK16" s="4">
        <v>0.6777777777777777</v>
      </c>
      <c r="AL16" s="4">
        <v>0.55128205128205121</v>
      </c>
      <c r="AM16" s="4">
        <v>0.60497835497835495</v>
      </c>
      <c r="AN16" s="4">
        <v>13</v>
      </c>
      <c r="AO16" s="4">
        <v>0.74253048780487807</v>
      </c>
      <c r="AP16" s="4">
        <v>0.48292289787006132</v>
      </c>
      <c r="AQ16" s="4">
        <v>0.4767331433998101</v>
      </c>
      <c r="AR16" s="4">
        <v>0.47533534336611943</v>
      </c>
      <c r="AS16" s="4">
        <v>40</v>
      </c>
      <c r="AT16" s="4">
        <v>0.71073134181008113</v>
      </c>
      <c r="AU16" s="4">
        <v>0.74253048780487807</v>
      </c>
      <c r="AV16" s="4">
        <v>0.72108777395120693</v>
      </c>
      <c r="AW16" s="4">
        <v>40</v>
      </c>
    </row>
    <row r="17" spans="1:49" s="4" customFormat="1" x14ac:dyDescent="0.25">
      <c r="A17" s="4" t="s">
        <v>228</v>
      </c>
      <c r="B17" s="4" t="s">
        <v>121</v>
      </c>
      <c r="C17" s="4" t="s">
        <v>122</v>
      </c>
      <c r="D17" s="4" t="s">
        <v>145</v>
      </c>
      <c r="E17" s="4">
        <v>2.28893756866453E-2</v>
      </c>
      <c r="F17" s="4">
        <v>490</v>
      </c>
      <c r="G17" s="4">
        <v>368</v>
      </c>
      <c r="H17" s="4">
        <v>122</v>
      </c>
      <c r="I17" s="4">
        <v>0.63261362121817943</v>
      </c>
      <c r="J17" s="4">
        <v>0.41711974181732242</v>
      </c>
      <c r="K17" s="4">
        <v>0.63261362121817943</v>
      </c>
      <c r="L17" s="4">
        <v>0</v>
      </c>
      <c r="M17" s="4">
        <v>0.41386672576832151</v>
      </c>
      <c r="N17" s="4">
        <v>0.63261362121817943</v>
      </c>
      <c r="O17" s="4">
        <v>0</v>
      </c>
      <c r="P17" s="4">
        <v>0.40346131679070468</v>
      </c>
      <c r="Q17" s="4">
        <v>0.63261362121817943</v>
      </c>
      <c r="R17" s="4">
        <v>0</v>
      </c>
      <c r="T17" s="4">
        <v>19</v>
      </c>
      <c r="U17" s="4">
        <v>29</v>
      </c>
      <c r="V17" s="4">
        <v>0</v>
      </c>
      <c r="W17" s="4">
        <v>11</v>
      </c>
      <c r="X17" s="4">
        <v>59</v>
      </c>
      <c r="Y17" s="4">
        <v>0</v>
      </c>
      <c r="Z17" s="4">
        <v>1</v>
      </c>
      <c r="AA17" s="4">
        <v>5</v>
      </c>
      <c r="AB17" s="4">
        <v>0</v>
      </c>
      <c r="AC17" s="4">
        <v>0.61192876344086022</v>
      </c>
      <c r="AD17" s="4">
        <v>0.39993351063829785</v>
      </c>
      <c r="AE17" s="4">
        <v>0.4836538461538461</v>
      </c>
      <c r="AF17" s="4">
        <v>47</v>
      </c>
      <c r="AG17" s="4">
        <v>0</v>
      </c>
      <c r="AH17" s="4">
        <v>5.5</v>
      </c>
      <c r="AI17" s="4">
        <v>0</v>
      </c>
      <c r="AJ17" s="4">
        <v>0</v>
      </c>
      <c r="AK17" s="4">
        <v>0.6394304620111072</v>
      </c>
      <c r="AL17" s="4">
        <v>0.84166666666666667</v>
      </c>
      <c r="AM17" s="4">
        <v>0.72673010421826778</v>
      </c>
      <c r="AN17" s="4">
        <v>69</v>
      </c>
      <c r="AO17" s="4">
        <v>0.63261362121817943</v>
      </c>
      <c r="AP17" s="4">
        <v>0.41711974181732242</v>
      </c>
      <c r="AQ17" s="4">
        <v>0.41386672576832151</v>
      </c>
      <c r="AR17" s="4">
        <v>0.40346131679070468</v>
      </c>
      <c r="AS17" s="4">
        <v>122</v>
      </c>
      <c r="AT17" s="4">
        <v>0.60009779065253643</v>
      </c>
      <c r="AU17" s="4">
        <v>0.63261362121817943</v>
      </c>
      <c r="AV17" s="4">
        <v>0.59987449530604209</v>
      </c>
      <c r="AW17" s="4">
        <v>122</v>
      </c>
    </row>
    <row r="18" spans="1:49" s="4" customFormat="1" x14ac:dyDescent="0.25">
      <c r="A18" s="4" t="s">
        <v>228</v>
      </c>
      <c r="B18" s="4" t="s">
        <v>127</v>
      </c>
      <c r="C18" s="4" t="s">
        <v>128</v>
      </c>
      <c r="D18" s="4" t="s">
        <v>145</v>
      </c>
      <c r="E18" s="4">
        <v>2.069796085357666</v>
      </c>
      <c r="F18" s="4">
        <v>70002</v>
      </c>
      <c r="G18" s="4">
        <v>52502</v>
      </c>
      <c r="H18" s="4">
        <v>17500</v>
      </c>
      <c r="I18" s="4">
        <v>0.65369567208404411</v>
      </c>
      <c r="J18" s="4">
        <v>0.65565255375937614</v>
      </c>
      <c r="K18" s="4">
        <v>0.65369567208404411</v>
      </c>
      <c r="L18" s="4">
        <v>0</v>
      </c>
      <c r="M18" s="4">
        <v>0.6536960346997055</v>
      </c>
      <c r="N18" s="4">
        <v>0.65369567208404411</v>
      </c>
      <c r="O18" s="4">
        <v>0</v>
      </c>
      <c r="P18" s="4">
        <v>0.65381023185597631</v>
      </c>
      <c r="Q18" s="4">
        <v>0.65369567208404411</v>
      </c>
      <c r="R18" s="4">
        <v>0</v>
      </c>
      <c r="T18" s="4">
        <v>4073</v>
      </c>
      <c r="U18" s="4">
        <v>369</v>
      </c>
      <c r="V18" s="4">
        <v>1392</v>
      </c>
      <c r="W18" s="4">
        <v>584</v>
      </c>
      <c r="X18" s="4">
        <v>4196</v>
      </c>
      <c r="Y18" s="4">
        <v>1054</v>
      </c>
      <c r="Z18" s="4">
        <v>1754</v>
      </c>
      <c r="AA18" s="4">
        <v>908</v>
      </c>
      <c r="AB18" s="4">
        <v>3172</v>
      </c>
      <c r="AC18" s="4">
        <v>0.6354688693805467</v>
      </c>
      <c r="AD18" s="4">
        <v>0.69816612078112184</v>
      </c>
      <c r="AE18" s="4">
        <v>0.6652682130688834</v>
      </c>
      <c r="AF18" s="4">
        <v>5834</v>
      </c>
      <c r="AG18" s="4">
        <v>0.55394599399169042</v>
      </c>
      <c r="AH18" s="4">
        <v>5833.5</v>
      </c>
      <c r="AI18" s="4">
        <v>0.56458179094569882</v>
      </c>
      <c r="AJ18" s="4">
        <v>0.54465969483970511</v>
      </c>
      <c r="AK18" s="4">
        <v>0.76690700095188302</v>
      </c>
      <c r="AL18" s="4">
        <v>0.71920867440527436</v>
      </c>
      <c r="AM18" s="4">
        <v>0.74221648850735489</v>
      </c>
      <c r="AN18" s="4">
        <v>5833</v>
      </c>
      <c r="AO18" s="4">
        <v>0.65369567208404411</v>
      </c>
      <c r="AP18" s="4">
        <v>0.65565255375937614</v>
      </c>
      <c r="AQ18" s="4">
        <v>0.6536960346997055</v>
      </c>
      <c r="AR18" s="4">
        <v>0.65381023185597631</v>
      </c>
      <c r="AS18" s="4">
        <v>17500</v>
      </c>
      <c r="AT18" s="4">
        <v>0.65565303252223905</v>
      </c>
      <c r="AU18" s="4">
        <v>0.65369567208404411</v>
      </c>
      <c r="AV18" s="4">
        <v>0.65381030469797896</v>
      </c>
      <c r="AW18" s="4">
        <v>17500</v>
      </c>
    </row>
    <row r="19" spans="1:49" s="4" customFormat="1" x14ac:dyDescent="0.25">
      <c r="A19" s="4" t="s">
        <v>228</v>
      </c>
      <c r="B19" s="4" t="s">
        <v>133</v>
      </c>
      <c r="C19" s="4" t="s">
        <v>134</v>
      </c>
      <c r="D19" s="4" t="s">
        <v>145</v>
      </c>
      <c r="E19" s="4">
        <v>11.742781400680542</v>
      </c>
      <c r="F19" s="4">
        <v>70430</v>
      </c>
      <c r="G19" s="4">
        <v>52823</v>
      </c>
      <c r="H19" s="4">
        <v>17607</v>
      </c>
      <c r="I19" s="4">
        <v>0.71919644116261738</v>
      </c>
      <c r="J19" s="4">
        <v>0.69850595868240051</v>
      </c>
      <c r="K19" s="4">
        <v>0.71919644116261738</v>
      </c>
      <c r="L19" s="4">
        <v>0</v>
      </c>
      <c r="M19" s="4">
        <v>0.60408995457027048</v>
      </c>
      <c r="N19" s="4">
        <v>0.71919644116261738</v>
      </c>
      <c r="O19" s="4">
        <v>0</v>
      </c>
      <c r="P19" s="4">
        <v>0.62839997639077827</v>
      </c>
      <c r="Q19" s="4">
        <v>0.71919644116261738</v>
      </c>
      <c r="R19" s="4">
        <v>0</v>
      </c>
      <c r="T19" s="4">
        <v>2080</v>
      </c>
      <c r="U19" s="4">
        <v>1235</v>
      </c>
      <c r="V19" s="4">
        <v>544</v>
      </c>
      <c r="W19" s="4">
        <v>197</v>
      </c>
      <c r="X19" s="4">
        <v>9297</v>
      </c>
      <c r="Y19" s="4">
        <v>409</v>
      </c>
      <c r="Z19" s="4">
        <v>351</v>
      </c>
      <c r="AA19" s="4">
        <v>2208</v>
      </c>
      <c r="AB19" s="4">
        <v>1287</v>
      </c>
      <c r="AC19" s="4">
        <v>0.79131311450092379</v>
      </c>
      <c r="AD19" s="4">
        <v>0.53894007880966321</v>
      </c>
      <c r="AE19" s="4">
        <v>0.64118405698629621</v>
      </c>
      <c r="AF19" s="4">
        <v>3859</v>
      </c>
      <c r="AG19" s="4">
        <v>0.42282324221626066</v>
      </c>
      <c r="AH19" s="4">
        <v>3845.25</v>
      </c>
      <c r="AI19" s="4">
        <v>0.57440653441793221</v>
      </c>
      <c r="AJ19" s="4">
        <v>0.33732119635890767</v>
      </c>
      <c r="AK19" s="4">
        <v>0.72979822712834563</v>
      </c>
      <c r="AL19" s="4">
        <v>0.93876065831293753</v>
      </c>
      <c r="AM19" s="4">
        <v>0.82119262996977804</v>
      </c>
      <c r="AN19" s="4">
        <v>9903</v>
      </c>
      <c r="AO19" s="4">
        <v>0.71919644116261738</v>
      </c>
      <c r="AP19" s="4">
        <v>0.69850595868240051</v>
      </c>
      <c r="AQ19" s="4">
        <v>0.60408995457027048</v>
      </c>
      <c r="AR19" s="4">
        <v>0.62839997639077827</v>
      </c>
      <c r="AS19" s="4">
        <v>17607</v>
      </c>
      <c r="AT19" s="4">
        <v>0.70934310267714629</v>
      </c>
      <c r="AU19" s="4">
        <v>0.71919644116261738</v>
      </c>
      <c r="AV19" s="4">
        <v>0.69474686129372643</v>
      </c>
      <c r="AW19" s="4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659F-E62D-4D1F-A008-CD8CD616C423}">
  <dimension ref="A1:AD19"/>
  <sheetViews>
    <sheetView topLeftCell="N1" zoomScale="145" zoomScaleNormal="145" workbookViewId="0">
      <selection activeCell="I27" sqref="I27"/>
    </sheetView>
  </sheetViews>
  <sheetFormatPr baseColWidth="10" defaultRowHeight="15" x14ac:dyDescent="0.25"/>
  <cols>
    <col min="6" max="6" width="12.7109375" customWidth="1"/>
    <col min="7" max="7" width="12.28515625" customWidth="1"/>
    <col min="9" max="9" width="12" customWidth="1"/>
    <col min="10" max="10" width="11.5703125" customWidth="1"/>
    <col min="11" max="11" width="12.140625" customWidth="1"/>
    <col min="12" max="12" width="11.5703125" customWidth="1"/>
    <col min="14" max="14" width="11.5703125" customWidth="1"/>
    <col min="15" max="15" width="12.5703125" customWidth="1"/>
    <col min="16" max="16" width="11.5703125" customWidth="1"/>
    <col min="17" max="17" width="12.28515625" customWidth="1"/>
    <col min="19" max="19" width="15.7109375" customWidth="1"/>
    <col min="20" max="20" width="15.28515625" customWidth="1"/>
    <col min="21" max="21" width="13.140625" customWidth="1"/>
    <col min="22" max="22" width="12.7109375" customWidth="1"/>
    <col min="25" max="25" width="19.140625" customWidth="1"/>
    <col min="26" max="26" width="16" customWidth="1"/>
    <col min="27" max="27" width="18.28515625" customWidth="1"/>
    <col min="28" max="28" width="21.85546875" customWidth="1"/>
    <col min="29" max="29" width="18.85546875" customWidth="1"/>
    <col min="30" max="30" width="21.140625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243</v>
      </c>
      <c r="J1" s="7" t="s">
        <v>244</v>
      </c>
      <c r="K1" s="7" t="s">
        <v>245</v>
      </c>
      <c r="L1" s="7" t="s">
        <v>246</v>
      </c>
      <c r="M1" s="7" t="s">
        <v>247</v>
      </c>
      <c r="N1" s="7" t="s">
        <v>248</v>
      </c>
      <c r="O1" s="7" t="s">
        <v>249</v>
      </c>
      <c r="P1" s="7" t="s">
        <v>250</v>
      </c>
      <c r="Q1" s="7" t="s">
        <v>251</v>
      </c>
      <c r="R1" s="7" t="s">
        <v>8</v>
      </c>
      <c r="S1" s="7" t="s">
        <v>9</v>
      </c>
      <c r="T1" s="7" t="s">
        <v>10</v>
      </c>
      <c r="U1" s="7" t="s">
        <v>12</v>
      </c>
      <c r="V1" s="7" t="s">
        <v>13</v>
      </c>
      <c r="W1" s="7" t="s">
        <v>15</v>
      </c>
      <c r="X1" s="7" t="s">
        <v>16</v>
      </c>
      <c r="Y1" s="7" t="s">
        <v>20</v>
      </c>
      <c r="Z1" s="7" t="s">
        <v>21</v>
      </c>
      <c r="AA1" s="7" t="s">
        <v>22</v>
      </c>
      <c r="AB1" s="7" t="s">
        <v>24</v>
      </c>
      <c r="AC1" s="7" t="s">
        <v>25</v>
      </c>
      <c r="AD1" s="8" t="s">
        <v>26</v>
      </c>
    </row>
    <row r="2" spans="1:30" x14ac:dyDescent="0.25">
      <c r="A2" s="5" t="s">
        <v>228</v>
      </c>
      <c r="B2" s="5" t="s">
        <v>28</v>
      </c>
      <c r="C2" s="5" t="s">
        <v>29</v>
      </c>
      <c r="D2" s="5" t="s">
        <v>145</v>
      </c>
      <c r="E2" s="5">
        <v>1.7253398895263498E-2</v>
      </c>
      <c r="F2" s="5">
        <v>270</v>
      </c>
      <c r="G2" s="5">
        <v>203</v>
      </c>
      <c r="H2" s="5">
        <v>67</v>
      </c>
      <c r="I2" s="5">
        <v>11</v>
      </c>
      <c r="J2" s="5">
        <v>2</v>
      </c>
      <c r="K2" s="5">
        <v>10</v>
      </c>
      <c r="L2" s="5">
        <v>5</v>
      </c>
      <c r="M2" s="5">
        <v>1</v>
      </c>
      <c r="N2" s="5">
        <v>8</v>
      </c>
      <c r="O2" s="5">
        <v>11</v>
      </c>
      <c r="P2" s="5">
        <v>5</v>
      </c>
      <c r="Q2" s="5">
        <v>16</v>
      </c>
      <c r="R2" s="5">
        <v>0.40369841966637399</v>
      </c>
      <c r="S2" s="5">
        <v>0.33509599921706368</v>
      </c>
      <c r="T2" s="5">
        <v>0.40369841966637399</v>
      </c>
      <c r="U2" s="5">
        <v>0.35307892590501289</v>
      </c>
      <c r="V2" s="5">
        <v>0.40369841966637399</v>
      </c>
      <c r="W2" s="5">
        <v>0.3397185972987114</v>
      </c>
      <c r="X2" s="5">
        <v>0.40369841966637399</v>
      </c>
      <c r="Y2" s="10">
        <v>0.33509599921706368</v>
      </c>
      <c r="Z2" s="10">
        <v>0.35307892590501289</v>
      </c>
      <c r="AA2" s="10">
        <v>0.3397185972987114</v>
      </c>
      <c r="AB2" s="10">
        <v>0.37454015636298776</v>
      </c>
      <c r="AC2" s="10">
        <v>0.40369841966637399</v>
      </c>
      <c r="AD2" s="10">
        <v>0.38556514571840722</v>
      </c>
    </row>
    <row r="3" spans="1:30" x14ac:dyDescent="0.25">
      <c r="A3" s="6" t="s">
        <v>228</v>
      </c>
      <c r="B3" s="6" t="s">
        <v>35</v>
      </c>
      <c r="C3" s="6" t="s">
        <v>36</v>
      </c>
      <c r="D3" s="6" t="s">
        <v>145</v>
      </c>
      <c r="E3" s="6">
        <v>4.0644407272338499E-2</v>
      </c>
      <c r="F3" s="6">
        <v>704</v>
      </c>
      <c r="G3" s="6">
        <v>528</v>
      </c>
      <c r="H3" s="6">
        <v>176</v>
      </c>
      <c r="I3" s="6">
        <v>80</v>
      </c>
      <c r="J3" s="6">
        <v>12</v>
      </c>
      <c r="K3" s="6">
        <v>1</v>
      </c>
      <c r="L3" s="6">
        <v>40</v>
      </c>
      <c r="M3" s="6">
        <v>10</v>
      </c>
      <c r="N3" s="6">
        <v>1</v>
      </c>
      <c r="O3" s="6">
        <v>29</v>
      </c>
      <c r="P3" s="6">
        <v>4</v>
      </c>
      <c r="Q3" s="6">
        <v>1</v>
      </c>
      <c r="R3" s="6">
        <v>0.51846590909090906</v>
      </c>
      <c r="S3" s="6">
        <v>0.4248683556104712</v>
      </c>
      <c r="T3" s="6">
        <v>0.51846590909090906</v>
      </c>
      <c r="U3" s="6">
        <v>0.36603504102988466</v>
      </c>
      <c r="V3" s="6">
        <v>0.51846590909090906</v>
      </c>
      <c r="W3" s="6">
        <v>0.32975262719231807</v>
      </c>
      <c r="X3" s="6">
        <v>0.51846590909090906</v>
      </c>
      <c r="Y3" s="11">
        <v>0.4248683556104712</v>
      </c>
      <c r="Z3" s="11">
        <v>0.36603504102988466</v>
      </c>
      <c r="AA3" s="11">
        <v>0.32975262719231807</v>
      </c>
      <c r="AB3" s="11">
        <v>0.46139511347505591</v>
      </c>
      <c r="AC3" s="11">
        <v>0.51846590909090906</v>
      </c>
      <c r="AD3" s="11">
        <v>0.43697513198206317</v>
      </c>
    </row>
    <row r="4" spans="1:30" x14ac:dyDescent="0.25">
      <c r="A4" s="5" t="s">
        <v>228</v>
      </c>
      <c r="B4" s="5" t="s">
        <v>47</v>
      </c>
      <c r="C4" s="5" t="s">
        <v>48</v>
      </c>
      <c r="D4" s="5" t="s">
        <v>145</v>
      </c>
      <c r="E4" s="5">
        <v>1.80985927581786E-2</v>
      </c>
      <c r="F4" s="5">
        <v>270</v>
      </c>
      <c r="G4" s="5">
        <v>203</v>
      </c>
      <c r="H4" s="5">
        <v>67</v>
      </c>
      <c r="I4" s="5">
        <v>19</v>
      </c>
      <c r="J4" s="5">
        <v>3</v>
      </c>
      <c r="K4" s="5">
        <v>6</v>
      </c>
      <c r="L4" s="5">
        <v>7</v>
      </c>
      <c r="M4" s="5">
        <v>6</v>
      </c>
      <c r="N4" s="5">
        <v>5</v>
      </c>
      <c r="O4" s="5">
        <v>10</v>
      </c>
      <c r="P4" s="5">
        <v>4</v>
      </c>
      <c r="Q4" s="5">
        <v>9</v>
      </c>
      <c r="R4" s="5">
        <v>0.49604916593503068</v>
      </c>
      <c r="S4" s="5">
        <v>0.48696699302517715</v>
      </c>
      <c r="T4" s="5">
        <v>0.49604916593503068</v>
      </c>
      <c r="U4" s="5">
        <v>0.46967128968407734</v>
      </c>
      <c r="V4" s="5">
        <v>0.49604916593503068</v>
      </c>
      <c r="W4" s="5">
        <v>0.46418400950904531</v>
      </c>
      <c r="X4" s="5">
        <v>0.49604916593503068</v>
      </c>
      <c r="Y4" s="10">
        <v>0.48696699302517715</v>
      </c>
      <c r="Z4" s="10">
        <v>0.46967128968407734</v>
      </c>
      <c r="AA4" s="10">
        <v>0.46418400950904531</v>
      </c>
      <c r="AB4" s="10">
        <v>0.4913410003977387</v>
      </c>
      <c r="AC4" s="10">
        <v>0.49604916593503068</v>
      </c>
      <c r="AD4" s="10">
        <v>0.48032860892788648</v>
      </c>
    </row>
    <row r="5" spans="1:30" x14ac:dyDescent="0.25">
      <c r="A5" s="6" t="s">
        <v>228</v>
      </c>
      <c r="B5" s="6" t="s">
        <v>53</v>
      </c>
      <c r="C5" s="6" t="s">
        <v>54</v>
      </c>
      <c r="D5" s="6" t="s">
        <v>145</v>
      </c>
      <c r="E5" s="6">
        <v>2.9988384246826172</v>
      </c>
      <c r="F5" s="6">
        <v>26680</v>
      </c>
      <c r="G5" s="6">
        <v>20010</v>
      </c>
      <c r="H5" s="6">
        <v>6670</v>
      </c>
      <c r="I5" s="6">
        <v>904</v>
      </c>
      <c r="J5" s="6">
        <v>2</v>
      </c>
      <c r="K5" s="6">
        <v>816</v>
      </c>
      <c r="L5" s="6">
        <v>68</v>
      </c>
      <c r="M5" s="6">
        <v>49</v>
      </c>
      <c r="N5" s="6">
        <v>268</v>
      </c>
      <c r="O5" s="6">
        <v>534</v>
      </c>
      <c r="P5" s="6">
        <v>19</v>
      </c>
      <c r="Q5" s="6">
        <v>4011</v>
      </c>
      <c r="R5" s="6">
        <v>0.7440779610194902</v>
      </c>
      <c r="S5" s="6">
        <v>0.69603825941129005</v>
      </c>
      <c r="T5" s="6">
        <v>0.7440779610194902</v>
      </c>
      <c r="U5" s="6">
        <v>0.50996604768097553</v>
      </c>
      <c r="V5" s="6">
        <v>0.7440779610194902</v>
      </c>
      <c r="W5" s="6">
        <v>0.53459818814524451</v>
      </c>
      <c r="X5" s="6">
        <v>0.74407796101949031</v>
      </c>
      <c r="Y5" s="11">
        <v>0.69603825941129005</v>
      </c>
      <c r="Z5" s="11">
        <v>0.50996604768097553</v>
      </c>
      <c r="AA5" s="11">
        <v>0.53459818814524451</v>
      </c>
      <c r="AB5" s="11">
        <v>0.73396254378777948</v>
      </c>
      <c r="AC5" s="11">
        <v>0.7440779610194902</v>
      </c>
      <c r="AD5" s="11">
        <v>0.72509404932738597</v>
      </c>
    </row>
    <row r="6" spans="1:30" x14ac:dyDescent="0.25">
      <c r="A6" s="5" t="s">
        <v>228</v>
      </c>
      <c r="B6" s="5" t="s">
        <v>59</v>
      </c>
      <c r="C6" s="5" t="s">
        <v>60</v>
      </c>
      <c r="D6" s="5" t="s">
        <v>145</v>
      </c>
      <c r="E6" s="5">
        <v>5.2415370941161901E-2</v>
      </c>
      <c r="F6" s="5">
        <v>1425</v>
      </c>
      <c r="G6" s="5">
        <v>1069</v>
      </c>
      <c r="H6" s="5">
        <v>356</v>
      </c>
      <c r="I6" s="5">
        <v>58</v>
      </c>
      <c r="J6" s="5">
        <v>11</v>
      </c>
      <c r="K6" s="5">
        <v>51</v>
      </c>
      <c r="L6" s="5">
        <v>23</v>
      </c>
      <c r="M6" s="5">
        <v>23</v>
      </c>
      <c r="N6" s="5">
        <v>38</v>
      </c>
      <c r="O6" s="5">
        <v>43</v>
      </c>
      <c r="P6" s="5">
        <v>15</v>
      </c>
      <c r="Q6" s="5">
        <v>97</v>
      </c>
      <c r="R6" s="5">
        <v>0.49755492084474229</v>
      </c>
      <c r="S6" s="5">
        <v>0.49006869888257171</v>
      </c>
      <c r="T6" s="5">
        <v>0.49755492084474229</v>
      </c>
      <c r="U6" s="5">
        <v>0.46225215539547609</v>
      </c>
      <c r="V6" s="5">
        <v>0.49755492084474229</v>
      </c>
      <c r="W6" s="5">
        <v>0.46451845887651699</v>
      </c>
      <c r="X6" s="5">
        <v>0.49755492084474229</v>
      </c>
      <c r="Y6" s="10">
        <v>0.49006869888257171</v>
      </c>
      <c r="Z6" s="10">
        <v>0.46225215539547609</v>
      </c>
      <c r="AA6" s="10">
        <v>0.46451845887651699</v>
      </c>
      <c r="AB6" s="10">
        <v>0.49458463944794295</v>
      </c>
      <c r="AC6" s="10">
        <v>0.49755492084474229</v>
      </c>
      <c r="AD6" s="10">
        <v>0.4868748995107397</v>
      </c>
    </row>
    <row r="7" spans="1:30" x14ac:dyDescent="0.25">
      <c r="A7" s="6" t="s">
        <v>228</v>
      </c>
      <c r="B7" s="6" t="s">
        <v>65</v>
      </c>
      <c r="C7" s="6" t="s">
        <v>66</v>
      </c>
      <c r="D7" s="6" t="s">
        <v>145</v>
      </c>
      <c r="E7" s="6">
        <v>8.7095260620117007E-2</v>
      </c>
      <c r="F7" s="6">
        <v>2334</v>
      </c>
      <c r="G7" s="6">
        <v>1751</v>
      </c>
      <c r="H7" s="6">
        <v>583</v>
      </c>
      <c r="I7" s="6">
        <v>31</v>
      </c>
      <c r="J7" s="6">
        <v>3</v>
      </c>
      <c r="K7" s="6">
        <v>87</v>
      </c>
      <c r="L7" s="6">
        <v>5</v>
      </c>
      <c r="M7" s="6">
        <v>15</v>
      </c>
      <c r="N7" s="6">
        <v>73</v>
      </c>
      <c r="O7" s="6">
        <v>17</v>
      </c>
      <c r="P7" s="6">
        <v>10</v>
      </c>
      <c r="Q7" s="6">
        <v>343</v>
      </c>
      <c r="R7" s="6">
        <v>0.66624935383820116</v>
      </c>
      <c r="S7" s="6">
        <v>0.59739373942078577</v>
      </c>
      <c r="T7" s="6">
        <v>0.66624935383820116</v>
      </c>
      <c r="U7" s="6">
        <v>0.44888015728386327</v>
      </c>
      <c r="V7" s="6">
        <v>0.66624935383820116</v>
      </c>
      <c r="W7" s="6">
        <v>0.46269662207063067</v>
      </c>
      <c r="X7" s="6">
        <v>0.66624935383820116</v>
      </c>
      <c r="Y7" s="11">
        <v>0.59739373942078577</v>
      </c>
      <c r="Z7" s="11">
        <v>0.44888015728386327</v>
      </c>
      <c r="AA7" s="11">
        <v>0.46269662207063067</v>
      </c>
      <c r="AB7" s="11">
        <v>0.63695160835705011</v>
      </c>
      <c r="AC7" s="11">
        <v>0.66624935383820116</v>
      </c>
      <c r="AD7" s="11">
        <v>0.61065927249836294</v>
      </c>
    </row>
    <row r="8" spans="1:30" x14ac:dyDescent="0.25">
      <c r="A8" s="5" t="s">
        <v>228</v>
      </c>
      <c r="B8" s="5" t="s">
        <v>71</v>
      </c>
      <c r="C8" s="5" t="s">
        <v>72</v>
      </c>
      <c r="D8" s="5" t="s">
        <v>145</v>
      </c>
      <c r="E8" s="5">
        <v>3.4870386123657102E-2</v>
      </c>
      <c r="F8" s="5">
        <v>851</v>
      </c>
      <c r="G8" s="5">
        <v>639</v>
      </c>
      <c r="H8" s="5">
        <v>212</v>
      </c>
      <c r="I8" s="5">
        <v>0</v>
      </c>
      <c r="J8" s="5">
        <v>0</v>
      </c>
      <c r="K8" s="5">
        <v>9</v>
      </c>
      <c r="L8" s="5">
        <v>0</v>
      </c>
      <c r="M8" s="5">
        <v>2</v>
      </c>
      <c r="N8" s="5">
        <v>16</v>
      </c>
      <c r="O8" s="5">
        <v>0</v>
      </c>
      <c r="P8" s="5">
        <v>0</v>
      </c>
      <c r="Q8" s="5">
        <v>186</v>
      </c>
      <c r="R8" s="5">
        <v>0.88249069891044374</v>
      </c>
      <c r="S8" s="5">
        <v>0.59965019183028656</v>
      </c>
      <c r="T8" s="5">
        <v>0.88249069891044374</v>
      </c>
      <c r="U8" s="5">
        <v>0.37554466230936823</v>
      </c>
      <c r="V8" s="5">
        <v>0.88249069891044374</v>
      </c>
      <c r="W8" s="5">
        <v>0.38637968005845336</v>
      </c>
      <c r="X8" s="5">
        <v>0.88249069891044385</v>
      </c>
      <c r="Y8" s="10">
        <v>0.59965019183028656</v>
      </c>
      <c r="Z8" s="10">
        <v>0.37554466230936823</v>
      </c>
      <c r="AA8" s="10">
        <v>0.38637968005845336</v>
      </c>
      <c r="AB8" s="10">
        <v>0.84566463344834975</v>
      </c>
      <c r="AC8" s="10">
        <v>0.88249069891044374</v>
      </c>
      <c r="AD8" s="10">
        <v>0.8358936310585573</v>
      </c>
    </row>
    <row r="9" spans="1:30" x14ac:dyDescent="0.25">
      <c r="A9" s="6" t="s">
        <v>228</v>
      </c>
      <c r="B9" s="6" t="s">
        <v>77</v>
      </c>
      <c r="C9" s="6" t="s">
        <v>78</v>
      </c>
      <c r="D9" s="6" t="s">
        <v>145</v>
      </c>
      <c r="E9" s="6">
        <v>0.1994438171386716</v>
      </c>
      <c r="F9" s="6">
        <v>3401</v>
      </c>
      <c r="G9" s="6">
        <v>2551</v>
      </c>
      <c r="H9" s="6">
        <v>850</v>
      </c>
      <c r="I9" s="6">
        <v>213</v>
      </c>
      <c r="J9" s="6">
        <v>0</v>
      </c>
      <c r="K9" s="6">
        <v>186</v>
      </c>
      <c r="L9" s="6">
        <v>5</v>
      </c>
      <c r="M9" s="6">
        <v>0</v>
      </c>
      <c r="N9" s="6">
        <v>6</v>
      </c>
      <c r="O9" s="6">
        <v>131</v>
      </c>
      <c r="P9" s="6">
        <v>0</v>
      </c>
      <c r="Q9" s="6">
        <v>310</v>
      </c>
      <c r="R9" s="6">
        <v>0.61423481025782811</v>
      </c>
      <c r="S9" s="6">
        <v>0.40918524529848899</v>
      </c>
      <c r="T9" s="6">
        <v>0.61423481025782811</v>
      </c>
      <c r="U9" s="6">
        <v>0.41194501857095844</v>
      </c>
      <c r="V9" s="6">
        <v>0.61423481025782811</v>
      </c>
      <c r="W9" s="6">
        <v>0.40865526796468493</v>
      </c>
      <c r="X9" s="6">
        <v>0.61423481025782811</v>
      </c>
      <c r="Y9" s="11">
        <v>0.40918524529848899</v>
      </c>
      <c r="Z9" s="11">
        <v>0.41194501857095844</v>
      </c>
      <c r="AA9" s="11">
        <v>0.40865526796468493</v>
      </c>
      <c r="AB9" s="11">
        <v>0.60619294271098201</v>
      </c>
      <c r="AC9" s="11">
        <v>0.61423481025782811</v>
      </c>
      <c r="AD9" s="11">
        <v>0.60738408933539989</v>
      </c>
    </row>
    <row r="10" spans="1:30" x14ac:dyDescent="0.25">
      <c r="A10" s="5" t="s">
        <v>228</v>
      </c>
      <c r="B10" s="5" t="s">
        <v>81</v>
      </c>
      <c r="C10" s="5" t="s">
        <v>82</v>
      </c>
      <c r="D10" s="5" t="s">
        <v>145</v>
      </c>
      <c r="E10" s="5">
        <v>6.7474842071533009E-2</v>
      </c>
      <c r="F10" s="5">
        <v>590</v>
      </c>
      <c r="G10" s="5">
        <v>443</v>
      </c>
      <c r="H10" s="5">
        <v>147</v>
      </c>
      <c r="I10" s="5">
        <v>0</v>
      </c>
      <c r="J10" s="5">
        <v>13</v>
      </c>
      <c r="K10" s="5">
        <v>0</v>
      </c>
      <c r="L10" s="5">
        <v>0</v>
      </c>
      <c r="M10" s="5">
        <v>127</v>
      </c>
      <c r="N10" s="5">
        <v>0</v>
      </c>
      <c r="O10" s="5">
        <v>0</v>
      </c>
      <c r="P10" s="5">
        <v>9</v>
      </c>
      <c r="Q10" s="5">
        <v>0</v>
      </c>
      <c r="R10" s="5">
        <v>0.85762548262548266</v>
      </c>
      <c r="S10" s="5">
        <v>0.28587516087516085</v>
      </c>
      <c r="T10" s="5">
        <v>0.85762548262548266</v>
      </c>
      <c r="U10" s="5">
        <v>0.33333333333333331</v>
      </c>
      <c r="V10" s="5">
        <v>0.85762548262548266</v>
      </c>
      <c r="W10" s="5">
        <v>0.30778554778554768</v>
      </c>
      <c r="X10" s="5">
        <v>0.85762548262548266</v>
      </c>
      <c r="Y10" s="10">
        <v>0.28587516087516085</v>
      </c>
      <c r="Z10" s="10">
        <v>0.33333333333333331</v>
      </c>
      <c r="AA10" s="10">
        <v>0.30778554778554768</v>
      </c>
      <c r="AB10" s="10">
        <v>0.73552170137594841</v>
      </c>
      <c r="AC10" s="10">
        <v>0.85762548262548266</v>
      </c>
      <c r="AD10" s="10">
        <v>0.79189432189432185</v>
      </c>
    </row>
    <row r="11" spans="1:30" x14ac:dyDescent="0.25">
      <c r="A11" s="6" t="s">
        <v>228</v>
      </c>
      <c r="B11" s="6" t="s">
        <v>85</v>
      </c>
      <c r="C11" s="6" t="s">
        <v>86</v>
      </c>
      <c r="D11" s="6" t="s">
        <v>145</v>
      </c>
      <c r="E11" s="6">
        <v>9.9397659301757604E-2</v>
      </c>
      <c r="F11" s="6">
        <v>1685</v>
      </c>
      <c r="G11" s="6">
        <v>1264</v>
      </c>
      <c r="H11" s="6">
        <v>421</v>
      </c>
      <c r="I11" s="6">
        <v>13</v>
      </c>
      <c r="J11" s="6">
        <v>39</v>
      </c>
      <c r="K11" s="6">
        <v>21</v>
      </c>
      <c r="L11" s="6">
        <v>6</v>
      </c>
      <c r="M11" s="6">
        <v>150</v>
      </c>
      <c r="N11" s="6">
        <v>24</v>
      </c>
      <c r="O11" s="6">
        <v>6</v>
      </c>
      <c r="P11" s="6">
        <v>59</v>
      </c>
      <c r="Q11" s="6">
        <v>104</v>
      </c>
      <c r="R11" s="6">
        <v>0.63384263376523964</v>
      </c>
      <c r="S11" s="6">
        <v>0.60682540680478403</v>
      </c>
      <c r="T11" s="6">
        <v>0.63384263376523964</v>
      </c>
      <c r="U11" s="6">
        <v>0.54309171276013668</v>
      </c>
      <c r="V11" s="6">
        <v>0.63384263376523964</v>
      </c>
      <c r="W11" s="6">
        <v>0.54033908377911288</v>
      </c>
      <c r="X11" s="6">
        <v>0.63384263376523964</v>
      </c>
      <c r="Y11" s="11">
        <v>0.60682540680478403</v>
      </c>
      <c r="Z11" s="11">
        <v>0.54309171276013668</v>
      </c>
      <c r="AA11" s="11">
        <v>0.54033908377911288</v>
      </c>
      <c r="AB11" s="11">
        <v>0.62795024060355453</v>
      </c>
      <c r="AC11" s="11">
        <v>0.63384263376523964</v>
      </c>
      <c r="AD11" s="11">
        <v>0.60759582412938473</v>
      </c>
    </row>
    <row r="12" spans="1:30" x14ac:dyDescent="0.25">
      <c r="A12" s="5" t="s">
        <v>228</v>
      </c>
      <c r="B12" s="5" t="s">
        <v>91</v>
      </c>
      <c r="C12" s="5" t="s">
        <v>92</v>
      </c>
      <c r="D12" s="5" t="s">
        <v>145</v>
      </c>
      <c r="E12" s="5">
        <v>0.204630136489868</v>
      </c>
      <c r="F12" s="5">
        <v>7428</v>
      </c>
      <c r="G12" s="5">
        <v>5571</v>
      </c>
      <c r="H12" s="5">
        <v>1857</v>
      </c>
      <c r="I12" s="5">
        <v>50</v>
      </c>
      <c r="J12" s="5">
        <v>61</v>
      </c>
      <c r="K12" s="5">
        <v>169</v>
      </c>
      <c r="L12" s="5">
        <v>9</v>
      </c>
      <c r="M12" s="5">
        <v>230</v>
      </c>
      <c r="N12" s="5">
        <v>187</v>
      </c>
      <c r="O12" s="5">
        <v>23</v>
      </c>
      <c r="P12" s="5">
        <v>103</v>
      </c>
      <c r="Q12" s="5">
        <v>1026</v>
      </c>
      <c r="R12" s="5">
        <v>0.70301561658589129</v>
      </c>
      <c r="S12" s="5">
        <v>0.6456848559984153</v>
      </c>
      <c r="T12" s="5">
        <v>0.70301561658589129</v>
      </c>
      <c r="U12" s="5">
        <v>0.53591639352905329</v>
      </c>
      <c r="V12" s="5">
        <v>0.70301561658589129</v>
      </c>
      <c r="W12" s="5">
        <v>0.54836613020366498</v>
      </c>
      <c r="X12" s="5">
        <v>0.70301561658589129</v>
      </c>
      <c r="Y12" s="10">
        <v>0.6456848559984153</v>
      </c>
      <c r="Z12" s="10">
        <v>0.53591639352905329</v>
      </c>
      <c r="AA12" s="10">
        <v>0.54836613020366498</v>
      </c>
      <c r="AB12" s="10">
        <v>0.6863922096330034</v>
      </c>
      <c r="AC12" s="10">
        <v>0.70301561658589129</v>
      </c>
      <c r="AD12" s="10">
        <v>0.67230653700078935</v>
      </c>
    </row>
    <row r="13" spans="1:30" x14ac:dyDescent="0.25">
      <c r="A13" s="6" t="s">
        <v>228</v>
      </c>
      <c r="B13" s="6" t="s">
        <v>97</v>
      </c>
      <c r="C13" s="6" t="s">
        <v>98</v>
      </c>
      <c r="D13" s="6" t="s">
        <v>145</v>
      </c>
      <c r="E13" s="6">
        <v>0.19733786582946761</v>
      </c>
      <c r="F13" s="6">
        <v>7294</v>
      </c>
      <c r="G13" s="6">
        <v>5471</v>
      </c>
      <c r="H13" s="6">
        <v>1823</v>
      </c>
      <c r="I13" s="6">
        <v>97</v>
      </c>
      <c r="J13" s="6">
        <v>205</v>
      </c>
      <c r="K13" s="6">
        <v>76</v>
      </c>
      <c r="L13" s="6">
        <v>34</v>
      </c>
      <c r="M13" s="6">
        <v>719</v>
      </c>
      <c r="N13" s="6">
        <v>85</v>
      </c>
      <c r="O13" s="6">
        <v>42</v>
      </c>
      <c r="P13" s="6">
        <v>300</v>
      </c>
      <c r="Q13" s="6">
        <v>268</v>
      </c>
      <c r="R13" s="6">
        <v>0.59377714161638329</v>
      </c>
      <c r="S13" s="6">
        <v>0.59197903888364534</v>
      </c>
      <c r="T13" s="6">
        <v>0.59377714161638329</v>
      </c>
      <c r="U13" s="6">
        <v>0.51783941733281313</v>
      </c>
      <c r="V13" s="6">
        <v>0.59377714161638329</v>
      </c>
      <c r="W13" s="6">
        <v>0.52162854411463777</v>
      </c>
      <c r="X13" s="6">
        <v>0.59377714161638329</v>
      </c>
      <c r="Y13" s="11">
        <v>0.59197903888364534</v>
      </c>
      <c r="Z13" s="11">
        <v>0.51783941733281313</v>
      </c>
      <c r="AA13" s="11">
        <v>0.52162854411463777</v>
      </c>
      <c r="AB13" s="11">
        <v>0.59502015675690556</v>
      </c>
      <c r="AC13" s="11">
        <v>0.59377714161638329</v>
      </c>
      <c r="AD13" s="11">
        <v>0.56523692290503769</v>
      </c>
    </row>
    <row r="14" spans="1:30" x14ac:dyDescent="0.25">
      <c r="A14" s="5" t="s">
        <v>228</v>
      </c>
      <c r="B14" s="5" t="s">
        <v>103</v>
      </c>
      <c r="C14" s="5" t="s">
        <v>104</v>
      </c>
      <c r="D14" s="5" t="s">
        <v>145</v>
      </c>
      <c r="E14" s="5">
        <v>5.3313255310058497E-2</v>
      </c>
      <c r="F14" s="5">
        <v>1658</v>
      </c>
      <c r="G14" s="5">
        <v>1244</v>
      </c>
      <c r="H14" s="5">
        <v>414</v>
      </c>
      <c r="I14" s="5">
        <v>8</v>
      </c>
      <c r="J14" s="5">
        <v>9</v>
      </c>
      <c r="K14" s="5">
        <v>43</v>
      </c>
      <c r="L14" s="5">
        <v>2</v>
      </c>
      <c r="M14" s="5">
        <v>35</v>
      </c>
      <c r="N14" s="5">
        <v>51</v>
      </c>
      <c r="O14" s="5">
        <v>6</v>
      </c>
      <c r="P14" s="5">
        <v>18</v>
      </c>
      <c r="Q14" s="5">
        <v>245</v>
      </c>
      <c r="R14" s="5">
        <v>0.69299807927361623</v>
      </c>
      <c r="S14" s="5">
        <v>0.59779788230067699</v>
      </c>
      <c r="T14" s="5">
        <v>0.69299807927361623</v>
      </c>
      <c r="U14" s="5">
        <v>0.48169349288145508</v>
      </c>
      <c r="V14" s="5">
        <v>0.69299807927361623</v>
      </c>
      <c r="W14" s="5">
        <v>0.49490515921937051</v>
      </c>
      <c r="X14" s="5">
        <v>0.69299807927361623</v>
      </c>
      <c r="Y14" s="10">
        <v>0.59779788230067699</v>
      </c>
      <c r="Z14" s="10">
        <v>0.48169349288145508</v>
      </c>
      <c r="AA14" s="10">
        <v>0.49490515921937051</v>
      </c>
      <c r="AB14" s="10">
        <v>0.6592322879710083</v>
      </c>
      <c r="AC14" s="10">
        <v>0.69299807927361623</v>
      </c>
      <c r="AD14" s="10">
        <v>0.65018842018943812</v>
      </c>
    </row>
    <row r="15" spans="1:30" x14ac:dyDescent="0.25">
      <c r="A15" s="6" t="s">
        <v>228</v>
      </c>
      <c r="B15" s="6" t="s">
        <v>109</v>
      </c>
      <c r="C15" s="6" t="s">
        <v>110</v>
      </c>
      <c r="D15" s="6" t="s">
        <v>145</v>
      </c>
      <c r="E15" s="6">
        <v>1.6171596050262451</v>
      </c>
      <c r="F15" s="6">
        <v>64501</v>
      </c>
      <c r="G15" s="6">
        <v>48376</v>
      </c>
      <c r="H15" s="6">
        <v>16125</v>
      </c>
      <c r="I15" s="6">
        <v>859</v>
      </c>
      <c r="J15" s="6">
        <v>387</v>
      </c>
      <c r="K15" s="6">
        <v>1672</v>
      </c>
      <c r="L15" s="6">
        <v>186</v>
      </c>
      <c r="M15" s="6">
        <v>1925</v>
      </c>
      <c r="N15" s="6">
        <v>2006</v>
      </c>
      <c r="O15" s="6">
        <v>486</v>
      </c>
      <c r="P15" s="6">
        <v>1117</v>
      </c>
      <c r="Q15" s="6">
        <v>7488</v>
      </c>
      <c r="R15" s="6">
        <v>0.63698240791749472</v>
      </c>
      <c r="S15" s="6">
        <v>0.59776204906907293</v>
      </c>
      <c r="T15" s="6">
        <v>0.63698240791749472</v>
      </c>
      <c r="U15" s="6">
        <v>0.5285203354867114</v>
      </c>
      <c r="V15" s="6">
        <v>0.63698240791749472</v>
      </c>
      <c r="W15" s="6">
        <v>0.54520194496008001</v>
      </c>
      <c r="X15" s="6">
        <v>0.63698240791749472</v>
      </c>
      <c r="Y15" s="11">
        <v>0.59776204906907293</v>
      </c>
      <c r="Z15" s="11">
        <v>0.5285203354867114</v>
      </c>
      <c r="AA15" s="11">
        <v>0.54520194496008001</v>
      </c>
      <c r="AB15" s="11">
        <v>0.62295452488290126</v>
      </c>
      <c r="AC15" s="11">
        <v>0.63698240791749472</v>
      </c>
      <c r="AD15" s="11">
        <v>0.616911715744072</v>
      </c>
    </row>
    <row r="16" spans="1:30" x14ac:dyDescent="0.25">
      <c r="A16" s="5" t="s">
        <v>228</v>
      </c>
      <c r="B16" s="5" t="s">
        <v>115</v>
      </c>
      <c r="C16" s="5" t="s">
        <v>116</v>
      </c>
      <c r="D16" s="5" t="s">
        <v>145</v>
      </c>
      <c r="E16" s="5">
        <v>8.7552070617673994E-3</v>
      </c>
      <c r="F16" s="5">
        <v>163</v>
      </c>
      <c r="G16" s="5">
        <v>123</v>
      </c>
      <c r="H16" s="5">
        <v>40</v>
      </c>
      <c r="I16" s="5">
        <v>24</v>
      </c>
      <c r="J16" s="5">
        <v>3</v>
      </c>
      <c r="K16" s="5">
        <v>0</v>
      </c>
      <c r="L16" s="5">
        <v>6</v>
      </c>
      <c r="M16" s="5">
        <v>7</v>
      </c>
      <c r="N16" s="5">
        <v>0</v>
      </c>
      <c r="O16" s="5">
        <v>2</v>
      </c>
      <c r="P16" s="5">
        <v>0</v>
      </c>
      <c r="Q16" s="5">
        <v>0</v>
      </c>
      <c r="R16" s="5">
        <v>0.74253048780487807</v>
      </c>
      <c r="S16" s="5">
        <v>0.48292289787006132</v>
      </c>
      <c r="T16" s="5">
        <v>0.74253048780487807</v>
      </c>
      <c r="U16" s="5">
        <v>0.4767331433998101</v>
      </c>
      <c r="V16" s="5">
        <v>0.74253048780487807</v>
      </c>
      <c r="W16" s="5">
        <v>0.47533534336611943</v>
      </c>
      <c r="X16" s="5">
        <v>0.74253048780487807</v>
      </c>
      <c r="Y16" s="10">
        <v>0.48292289787006132</v>
      </c>
      <c r="Z16" s="10">
        <v>0.4767331433998101</v>
      </c>
      <c r="AA16" s="10">
        <v>0.47533534336611943</v>
      </c>
      <c r="AB16" s="10">
        <v>0.71073134181008113</v>
      </c>
      <c r="AC16" s="10">
        <v>0.74253048780487807</v>
      </c>
      <c r="AD16" s="10">
        <v>0.72108777395120693</v>
      </c>
    </row>
    <row r="17" spans="1:30" x14ac:dyDescent="0.25">
      <c r="A17" s="6" t="s">
        <v>228</v>
      </c>
      <c r="B17" s="6" t="s">
        <v>121</v>
      </c>
      <c r="C17" s="6" t="s">
        <v>122</v>
      </c>
      <c r="D17" s="6" t="s">
        <v>145</v>
      </c>
      <c r="E17" s="6">
        <v>2.28893756866453E-2</v>
      </c>
      <c r="F17" s="6">
        <v>490</v>
      </c>
      <c r="G17" s="6">
        <v>368</v>
      </c>
      <c r="H17" s="6">
        <v>122</v>
      </c>
      <c r="I17" s="6">
        <v>19</v>
      </c>
      <c r="J17" s="6">
        <v>29</v>
      </c>
      <c r="K17" s="6">
        <v>0</v>
      </c>
      <c r="L17" s="6">
        <v>11</v>
      </c>
      <c r="M17" s="6">
        <v>59</v>
      </c>
      <c r="N17" s="6">
        <v>0</v>
      </c>
      <c r="O17" s="6">
        <v>1</v>
      </c>
      <c r="P17" s="6">
        <v>5</v>
      </c>
      <c r="Q17" s="6">
        <v>0</v>
      </c>
      <c r="R17" s="6">
        <v>0.63261362121817943</v>
      </c>
      <c r="S17" s="6">
        <v>0.41711974181732242</v>
      </c>
      <c r="T17" s="6">
        <v>0.63261362121817943</v>
      </c>
      <c r="U17" s="6">
        <v>0.41386672576832151</v>
      </c>
      <c r="V17" s="6">
        <v>0.63261362121817943</v>
      </c>
      <c r="W17" s="6">
        <v>0.40346131679070468</v>
      </c>
      <c r="X17" s="6">
        <v>0.63261362121817943</v>
      </c>
      <c r="Y17" s="11">
        <v>0.41711974181732242</v>
      </c>
      <c r="Z17" s="11">
        <v>0.41386672576832151</v>
      </c>
      <c r="AA17" s="11">
        <v>0.40346131679070468</v>
      </c>
      <c r="AB17" s="11">
        <v>0.60009779065253643</v>
      </c>
      <c r="AC17" s="11">
        <v>0.63261362121817943</v>
      </c>
      <c r="AD17" s="11">
        <v>0.59987449530604209</v>
      </c>
    </row>
    <row r="18" spans="1:30" x14ac:dyDescent="0.25">
      <c r="A18" s="5" t="s">
        <v>228</v>
      </c>
      <c r="B18" s="5" t="s">
        <v>127</v>
      </c>
      <c r="C18" s="5" t="s">
        <v>128</v>
      </c>
      <c r="D18" s="5" t="s">
        <v>145</v>
      </c>
      <c r="E18" s="5">
        <v>2.069796085357666</v>
      </c>
      <c r="F18" s="5">
        <v>70002</v>
      </c>
      <c r="G18" s="5">
        <v>52502</v>
      </c>
      <c r="H18" s="5">
        <v>17500</v>
      </c>
      <c r="I18" s="5">
        <v>4073</v>
      </c>
      <c r="J18" s="5">
        <v>369</v>
      </c>
      <c r="K18" s="5">
        <v>1392</v>
      </c>
      <c r="L18" s="5">
        <v>584</v>
      </c>
      <c r="M18" s="5">
        <v>4196</v>
      </c>
      <c r="N18" s="5">
        <v>1054</v>
      </c>
      <c r="O18" s="5">
        <v>1754</v>
      </c>
      <c r="P18" s="5">
        <v>908</v>
      </c>
      <c r="Q18" s="5">
        <v>3172</v>
      </c>
      <c r="R18" s="5">
        <v>0.65369567208404411</v>
      </c>
      <c r="S18" s="5">
        <v>0.65565255375937614</v>
      </c>
      <c r="T18" s="5">
        <v>0.65369567208404411</v>
      </c>
      <c r="U18" s="5">
        <v>0.6536960346997055</v>
      </c>
      <c r="V18" s="5">
        <v>0.65369567208404411</v>
      </c>
      <c r="W18" s="5">
        <v>0.65381023185597631</v>
      </c>
      <c r="X18" s="5">
        <v>0.65369567208404411</v>
      </c>
      <c r="Y18" s="10">
        <v>0.65565255375937614</v>
      </c>
      <c r="Z18" s="10">
        <v>0.6536960346997055</v>
      </c>
      <c r="AA18" s="10">
        <v>0.65381023185597631</v>
      </c>
      <c r="AB18" s="10">
        <v>0.65565303252223905</v>
      </c>
      <c r="AC18" s="10">
        <v>0.65369567208404411</v>
      </c>
      <c r="AD18" s="10">
        <v>0.65381030469797896</v>
      </c>
    </row>
    <row r="19" spans="1:30" x14ac:dyDescent="0.25">
      <c r="A19" s="6" t="s">
        <v>228</v>
      </c>
      <c r="B19" s="6" t="s">
        <v>133</v>
      </c>
      <c r="C19" s="6" t="s">
        <v>134</v>
      </c>
      <c r="D19" s="6" t="s">
        <v>145</v>
      </c>
      <c r="E19" s="6">
        <v>11.742781400680542</v>
      </c>
      <c r="F19" s="6">
        <v>70430</v>
      </c>
      <c r="G19" s="6">
        <v>52823</v>
      </c>
      <c r="H19" s="6">
        <v>17607</v>
      </c>
      <c r="I19" s="6">
        <v>2080</v>
      </c>
      <c r="J19" s="6">
        <v>1235</v>
      </c>
      <c r="K19" s="6">
        <v>544</v>
      </c>
      <c r="L19" s="6">
        <v>197</v>
      </c>
      <c r="M19" s="6">
        <v>9297</v>
      </c>
      <c r="N19" s="6">
        <v>409</v>
      </c>
      <c r="O19" s="6">
        <v>351</v>
      </c>
      <c r="P19" s="6">
        <v>2208</v>
      </c>
      <c r="Q19" s="6">
        <v>1287</v>
      </c>
      <c r="R19" s="6">
        <v>0.71919644116261738</v>
      </c>
      <c r="S19" s="6">
        <v>0.69850595868240051</v>
      </c>
      <c r="T19" s="6">
        <v>0.71919644116261738</v>
      </c>
      <c r="U19" s="6">
        <v>0.60408995457027048</v>
      </c>
      <c r="V19" s="6">
        <v>0.71919644116261738</v>
      </c>
      <c r="W19" s="6">
        <v>0.62839997639077827</v>
      </c>
      <c r="X19" s="6">
        <v>0.71919644116261738</v>
      </c>
      <c r="Y19" s="11">
        <v>0.69850595868240051</v>
      </c>
      <c r="Z19" s="11">
        <v>0.60408995457027048</v>
      </c>
      <c r="AA19" s="11">
        <v>0.62839997639077827</v>
      </c>
      <c r="AB19" s="11">
        <v>0.70934310267714629</v>
      </c>
      <c r="AC19" s="11">
        <v>0.71919644116261738</v>
      </c>
      <c r="AD19" s="11">
        <v>0.69474686129372643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D H N 1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A M c 3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N 1 V U b q K X p y A g A A v A w A A B M A H A B G b 3 J t d W x h c y 9 T Z W N 0 a W 9 u M S 5 t I K I Y A C i g F A A A A A A A A A A A A A A A A A A A A A A A A A A A A O 1 V w W 7 a Q B A 9 F 4 l / W L k X k F y E a Z p D K x 8 C h C R q g 9 J C T 3 F V L W a w t 1 n v o t 0 x D U L 5 m 3 5 D f y A / 1 n V M a o i 9 5 t g q C h d g 3 p u Z N 7 u j f R p C Z F K Q S f 7 t f W g 2 m g 0 d U w V z M q Z s B X 2 6 B j 2 k S D + O J J / 3 m a B q T X z C A Z s N Y j 6 f U + A c T G S g V 5 2 h D N M E B L Z G j E N n I A W a P 7 r l D N 4 H X z U o H Y z Z D a c 6 G I K + Q b k M z h j G 6 e z 7 l Z I / 4 A Z 1 0 K d h D F w q q m b A M D h V E c w E 0 x q C Q k u Q a w i s 6 j q o V 0 7 b v R 4 C Z w l D U L 7 z y n H J Q P I 0 E d p / e + y S U x H K O R O R 7 / X e 9 V w z g 0 S Y 4 J q D X / z s j K W A b 2 0 3 H / O 1 c 3 7 / O w Z F I t C Y L h D I O d A 5 K M d M P q U z Q z d D J C Y 3 D + t W f i 4 u u d 7 G T z i f h J R T p X 1 U 6 W 7 h M 7 j / J U y O U U q m 6 2 V R c a q o 0 A u p k l y 6 w U C 3 r E L c z c a 5 M D V o d o 9 m 3 g u B x 0 e d L O n O J R t n E k u F Y Y o G Q R M j C L f 4 A I x p A q V g l l Y O s o I p 0 m Q G K g 9 L p J x 8 A h F h X O 5 r h m D C H L X Z M K x A z R D V y E k Y p o q G 6 4 q G V w p C p r O t v a S h k u X c H Q I 7 Q M h X p q L J F z C 3 x W 0 d H t H q 8 l v U W n v k 2 e p m S H V N g 1 j r X V J U 7 L Z 0 X 1 2 y f J y z I q l L 1 I P M S m j h v d G h V F X X 3 S U 6 X S 7 N M p U 1 e r U N P X t D r 6 6 h Z 2 9 I t 0 t C q H 1 b k u y k C V 1 F t e I K l l V k Q a k R W 5 C s o n 8 C i 2 I 0 7 + s h T X t E q 6 w 9 V o 2 y P V 6 l u L t 2 s 8 G E 7 V k 6 4 A x T U P / e G r Y i q r x h C x 0 w h 6 P u i z k 8 N 3 O o Y b B D j L 9 P r u X 9 t 7 R 4 Y g 8 W 2 F Z 8 x x 6 q n M N S d N c g n h T 8 X / y h V 5 f X q 8 u r E 9 q r 8 5 U X Q 3 q + h v Q H U E s B A i 0 A F A A C A A g A D H N 1 V e t i F / + j A A A A 9 g A A A B I A A A A A A A A A A A A A A A A A A A A A A E N v b m Z p Z y 9 Q Y W N r Y W d l L n h t b F B L A Q I t A B Q A A g A I A A x z d V U P y u m r p A A A A O k A A A A T A A A A A A A A A A A A A A A A A O 8 A A A B b Q 2 9 u d G V u d F 9 U e X B l c 1 0 u e G 1 s U E s B A i 0 A F A A C A A g A D H N 1 V U b q K X p y A g A A v A w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k A A A A A A A A K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Q m F 5 Z X N E Y X R h S 0 Z v b G R C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l 2 Z U J h e W V z R G F 0 Y U t G b 2 x k Q m l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E z O j I z O j U 3 L j Q y N j E w O D B a I i A v P j x F b n R y e S B U e X B l P S J G a W x s Q 2 9 s d W 1 u V H l w Z X M i I F Z h b H V l P S J z Q X d Z R 0 J n V U R B d 0 1 G Q X d N R k F 3 T U Z B d 0 1 G Q m d V R k J R T U Z C U V V E Q l F V R k J R T U Z C U V V E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s w I H B y Z W N p c 2 l v b i Z x d W 9 0 O y w m c X V v d D s w I H J l Y 2 F s b C Z x d W 9 0 O y w m c X V v d D s w I G Y x L X N j b 3 J l J n F 1 b 3 Q 7 L C Z x d W 9 0 O z A g c 3 V w c G 9 y d C Z x d W 9 0 O y w m c X V v d D s x I H B y Z W N p c 2 l v b i Z x d W 9 0 O y w m c X V v d D s x I H J l Y 2 F s b C Z x d W 9 0 O y w m c X V v d D s x I G Y x L X N j b 3 J l J n F 1 b 3 Q 7 L C Z x d W 9 0 O z E g c 3 V w c G 9 y d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p d m V C Y X l l c 0 R h d G F L R m 9 s Z E J p b m F y e S 9 B d X R v U m V t b 3 Z l Z E N v b H V t b n M x L n t J d G V y Y X R p b 2 4 s M H 0 m c X V v d D s s J n F 1 b 3 Q 7 U 2 V j d G l v b j E v T m F p d m V C Y X l l c 0 R h d G F L R m 9 s Z E J p b m F y e S 9 B d X R v U m V t b 3 Z l Z E N v b H V t b n M x L n t T a G 9 y d G N 1 d C w x f S Z x d W 9 0 O y w m c X V v d D t T Z W N 0 a W 9 u M S 9 O Y W l 2 Z U J h e W V z R G F 0 Y U t G b 2 x k Q m l u Y X J 5 L 0 F 1 d G 9 S Z W 1 v d m V k Q 2 9 s d W 1 u c z E u e 0 5 h b W U s M n 0 m c X V v d D s s J n F 1 b 3 Q 7 U 2 V j d G l v b j E v T m F p d m V C Y X l l c 0 R h d G F L R m 9 s Z E J p b m F y e S 9 B d X R v U m V t b 3 Z l Z E N v b H V t b n M x L n t U e X B l L D N 9 J n F 1 b 3 Q 7 L C Z x d W 9 0 O 1 N l Y 3 R p b 2 4 x L 0 5 h a X Z l Q m F 5 Z X N E Y X R h S 0 Z v b G R C a W 5 h c n k v Q X V 0 b 1 J l b W 9 2 Z W R D b 2 x 1 b W 5 z M S 5 7 V G l t Z S w 0 f S Z x d W 9 0 O y w m c X V v d D t T Z W N 0 a W 9 u M S 9 O Y W l 2 Z U J h e W V z R G F 0 Y U t G b 2 x k Q m l u Y X J 5 L 0 F 1 d G 9 S Z W 1 v d m V k Q 2 9 s d W 1 u c z E u e 1 R v d G F s I E x l b m d 0 a C w 1 f S Z x d W 9 0 O y w m c X V v d D t T Z W N 0 a W 9 u M S 9 O Y W l 2 Z U J h e W V z R G F 0 Y U t G b 2 x k Q m l u Y X J 5 L 0 F 1 d G 9 S Z W 1 v d m V k Q 2 9 s d W 1 u c z E u e 1 R y Y W l u a W 5 n I F N l d C w 2 f S Z x d W 9 0 O y w m c X V v d D t T Z W N 0 a W 9 u M S 9 O Y W l 2 Z U J h e W V z R G F 0 Y U t G b 2 x k Q m l u Y X J 5 L 0 F 1 d G 9 S Z W 1 v d m V k Q 2 9 s d W 1 u c z E u e 1 R l c 3 Q g U 2 V 0 L D d 9 J n F 1 b 3 Q 7 L C Z x d W 9 0 O 1 N l Y 3 R p b 2 4 x L 0 5 h a X Z l Q m F 5 Z X N E Y X R h S 0 Z v b G R C a W 5 h c n k v Q X V 0 b 1 J l b W 9 2 Z W R D b 2 x 1 b W 5 z M S 5 7 Q W N j d X J h Y 3 k s O H 0 m c X V v d D s s J n F 1 b 3 Q 7 U 2 V j d G l v b j E v T m F p d m V C Y X l l c 0 R h d G F L R m 9 s Z E J p b m F y e S 9 B d X R v U m V t b 3 Z l Z E N v b H V t b n M x L n t Q c m V j a X N p b 2 4 g T W F j c m 8 s O X 0 m c X V v d D s s J n F 1 b 3 Q 7 U 2 V j d G l v b j E v T m F p d m V C Y X l l c 0 R h d G F L R m 9 s Z E J p b m F y e S 9 B d X R v U m V t b 3 Z l Z E N v b H V t b n M x L n t Q c m V j a X N p b 2 4 g T W l j c m 8 s M T B 9 J n F 1 b 3 Q 7 L C Z x d W 9 0 O 1 N l Y 3 R p b 2 4 x L 0 5 h a X Z l Q m F 5 Z X N E Y X R h S 0 Z v b G R C a W 5 h c n k v Q X V 0 b 1 J l b W 9 2 Z W R D b 2 x 1 b W 5 z M S 5 7 U H J l Y 2 l z a W 9 u I E J p b m F y e S w x M X 0 m c X V v d D s s J n F 1 b 3 Q 7 U 2 V j d G l v b j E v T m F p d m V C Y X l l c 0 R h d G F L R m 9 s Z E J p b m F y e S 9 B d X R v U m V t b 3 Z l Z E N v b H V t b n M x L n t S Z W N h b G w g T W F j c m 8 s M T J 9 J n F 1 b 3 Q 7 L C Z x d W 9 0 O 1 N l Y 3 R p b 2 4 x L 0 5 h a X Z l Q m F 5 Z X N E Y X R h S 0 Z v b G R C a W 5 h c n k v Q X V 0 b 1 J l b W 9 2 Z W R D b 2 x 1 b W 5 z M S 5 7 U m V j Y W x s I E 1 p Y 3 J v L D E z f S Z x d W 9 0 O y w m c X V v d D t T Z W N 0 a W 9 u M S 9 O Y W l 2 Z U J h e W V z R G F 0 Y U t G b 2 x k Q m l u Y X J 5 L 0 F 1 d G 9 S Z W 1 v d m V k Q 2 9 s d W 1 u c z E u e 1 J l Y 2 F s b C B C a W 5 h c n k s M T R 9 J n F 1 b 3 Q 7 L C Z x d W 9 0 O 1 N l Y 3 R p b 2 4 x L 0 5 h a X Z l Q m F 5 Z X N E Y X R h S 0 Z v b G R C a W 5 h c n k v Q X V 0 b 1 J l b W 9 2 Z W R D b 2 x 1 b W 5 z M S 5 7 R j E g T W F j c m 8 s M T V 9 J n F 1 b 3 Q 7 L C Z x d W 9 0 O 1 N l Y 3 R p b 2 4 x L 0 5 h a X Z l Q m F 5 Z X N E Y X R h S 0 Z v b G R C a W 5 h c n k v Q X V 0 b 1 J l b W 9 2 Z W R D b 2 x 1 b W 5 z M S 5 7 R j E g T W l j c m 8 s M T Z 9 J n F 1 b 3 Q 7 L C Z x d W 9 0 O 1 N l Y 3 R p b 2 4 x L 0 5 h a X Z l Q m F 5 Z X N E Y X R h S 0 Z v b G R C a W 5 h c n k v Q X V 0 b 1 J l b W 9 2 Z W R D b 2 x 1 b W 5 z M S 5 7 R j E g Q m l u Y X J 5 L D E 3 f S Z x d W 9 0 O y w m c X V v d D t T Z W N 0 a W 9 u M S 9 O Y W l 2 Z U J h e W V z R G F 0 Y U t G b 2 x k Q m l u Y X J 5 L 0 F 1 d G 9 S Z W 1 v d m V k Q 2 9 s d W 1 u c z E u e 0 1 h d H J p e C w x O H 0 m c X V v d D s s J n F 1 b 3 Q 7 U 2 V j d G l v b j E v T m F p d m V C Y X l l c 0 R h d G F L R m 9 s Z E J p b m F y e S 9 B d X R v U m V t b 3 Z l Z E N v b H V t b n M x L n s w I H B y Z W N p c 2 l v b i w x O X 0 m c X V v d D s s J n F 1 b 3 Q 7 U 2 V j d G l v b j E v T m F p d m V C Y X l l c 0 R h d G F L R m 9 s Z E J p b m F y e S 9 B d X R v U m V t b 3 Z l Z E N v b H V t b n M x L n s w I H J l Y 2 F s b C w y M H 0 m c X V v d D s s J n F 1 b 3 Q 7 U 2 V j d G l v b j E v T m F p d m V C Y X l l c 0 R h d G F L R m 9 s Z E J p b m F y e S 9 B d X R v U m V t b 3 Z l Z E N v b H V t b n M x L n s w I G Y x L X N j b 3 J l L D I x f S Z x d W 9 0 O y w m c X V v d D t T Z W N 0 a W 9 u M S 9 O Y W l 2 Z U J h e W V z R G F 0 Y U t G b 2 x k Q m l u Y X J 5 L 0 F 1 d G 9 S Z W 1 v d m V k Q 2 9 s d W 1 u c z E u e z A g c 3 V w c G 9 y d C w y M n 0 m c X V v d D s s J n F 1 b 3 Q 7 U 2 V j d G l v b j E v T m F p d m V C Y X l l c 0 R h d G F L R m 9 s Z E J p b m F y e S 9 B d X R v U m V t b 3 Z l Z E N v b H V t b n M x L n s x I H B y Z W N p c 2 l v b i w y M 3 0 m c X V v d D s s J n F 1 b 3 Q 7 U 2 V j d G l v b j E v T m F p d m V C Y X l l c 0 R h d G F L R m 9 s Z E J p b m F y e S 9 B d X R v U m V t b 3 Z l Z E N v b H V t b n M x L n s x I H J l Y 2 F s b C w y N H 0 m c X V v d D s s J n F 1 b 3 Q 7 U 2 V j d G l v b j E v T m F p d m V C Y X l l c 0 R h d G F L R m 9 s Z E J p b m F y e S 9 B d X R v U m V t b 3 Z l Z E N v b H V t b n M x L n s x I G Y x L X N j b 3 J l L D I 1 f S Z x d W 9 0 O y w m c X V v d D t T Z W N 0 a W 9 u M S 9 O Y W l 2 Z U J h e W V z R G F 0 Y U t G b 2 x k Q m l u Y X J 5 L 0 F 1 d G 9 S Z W 1 v d m V k Q 2 9 s d W 1 u c z E u e z E g c 3 V w c G 9 y d C w y N n 0 m c X V v d D s s J n F 1 b 3 Q 7 U 2 V j d G l v b j E v T m F p d m V C Y X l l c 0 R h d G F L R m 9 s Z E J p b m F y e S 9 B d X R v U m V t b 3 Z l Z E N v b H V t b n M x L n t h Y 2 N 1 c m F j e S B h Y 2 N 1 c m F j e S w y N 3 0 m c X V v d D s s J n F 1 b 3 Q 7 U 2 V j d G l v b j E v T m F p d m V C Y X l l c 0 R h d G F L R m 9 s Z E J p b m F y e S 9 B d X R v U m V t b 3 Z l Z E N v b H V t b n M x L n t t Y W N y b y B h d m c g c H J l Y 2 l z a W 9 u L D I 4 f S Z x d W 9 0 O y w m c X V v d D t T Z W N 0 a W 9 u M S 9 O Y W l 2 Z U J h e W V z R G F 0 Y U t G b 2 x k Q m l u Y X J 5 L 0 F 1 d G 9 S Z W 1 v d m V k Q 2 9 s d W 1 u c z E u e 2 1 h Y 3 J v I G F 2 Z y B y Z W N h b G w s M j l 9 J n F 1 b 3 Q 7 L C Z x d W 9 0 O 1 N l Y 3 R p b 2 4 x L 0 5 h a X Z l Q m F 5 Z X N E Y X R h S 0 Z v b G R C a W 5 h c n k v Q X V 0 b 1 J l b W 9 2 Z W R D b 2 x 1 b W 5 z M S 5 7 b W F j c m 8 g Y X Z n I G Y x L X N j b 3 J l L D M w f S Z x d W 9 0 O y w m c X V v d D t T Z W N 0 a W 9 u M S 9 O Y W l 2 Z U J h e W V z R G F 0 Y U t G b 2 x k Q m l u Y X J 5 L 0 F 1 d G 9 S Z W 1 v d m V k Q 2 9 s d W 1 u c z E u e 2 1 h Y 3 J v I G F 2 Z y B z d X B w b 3 J 0 L D M x f S Z x d W 9 0 O y w m c X V v d D t T Z W N 0 a W 9 u M S 9 O Y W l 2 Z U J h e W V z R G F 0 Y U t G b 2 x k Q m l u Y X J 5 L 0 F 1 d G 9 S Z W 1 v d m V k Q 2 9 s d W 1 u c z E u e 3 d l a W d o d G V k I G F 2 Z y B w c m V j a X N p b 2 4 s M z J 9 J n F 1 b 3 Q 7 L C Z x d W 9 0 O 1 N l Y 3 R p b 2 4 x L 0 5 h a X Z l Q m F 5 Z X N E Y X R h S 0 Z v b G R C a W 5 h c n k v Q X V 0 b 1 J l b W 9 2 Z W R D b 2 x 1 b W 5 z M S 5 7 d 2 V p Z 2 h 0 Z W Q g Y X Z n I H J l Y 2 F s b C w z M 3 0 m c X V v d D s s J n F 1 b 3 Q 7 U 2 V j d G l v b j E v T m F p d m V C Y X l l c 0 R h d G F L R m 9 s Z E J p b m F y e S 9 B d X R v U m V t b 3 Z l Z E N v b H V t b n M x L n t 3 Z W l n a H R l Z C B h d m c g Z j E t c 2 N v c m U s M z R 9 J n F 1 b 3 Q 7 L C Z x d W 9 0 O 1 N l Y 3 R p b 2 4 x L 0 5 h a X Z l Q m F 5 Z X N E Y X R h S 0 Z v b G R C a W 5 h c n k v Q X V 0 b 1 J l b W 9 2 Z W R D b 2 x 1 b W 5 z M S 5 7 d 2 V p Z 2 h 0 Z W Q g Y X Z n I H N 1 c H B v c n Q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O Y W l 2 Z U J h e W V z R G F 0 Y U t G b 2 x k Q m l u Y X J 5 L 0 F 1 d G 9 S Z W 1 v d m V k Q 2 9 s d W 1 u c z E u e 0 l 0 Z X J h d G l v b i w w f S Z x d W 9 0 O y w m c X V v d D t T Z W N 0 a W 9 u M S 9 O Y W l 2 Z U J h e W V z R G F 0 Y U t G b 2 x k Q m l u Y X J 5 L 0 F 1 d G 9 S Z W 1 v d m V k Q 2 9 s d W 1 u c z E u e 1 N o b 3 J 0 Y 3 V 0 L D F 9 J n F 1 b 3 Q 7 L C Z x d W 9 0 O 1 N l Y 3 R p b 2 4 x L 0 5 h a X Z l Q m F 5 Z X N E Y X R h S 0 Z v b G R C a W 5 h c n k v Q X V 0 b 1 J l b W 9 2 Z W R D b 2 x 1 b W 5 z M S 5 7 T m F t Z S w y f S Z x d W 9 0 O y w m c X V v d D t T Z W N 0 a W 9 u M S 9 O Y W l 2 Z U J h e W V z R G F 0 Y U t G b 2 x k Q m l u Y X J 5 L 0 F 1 d G 9 S Z W 1 v d m V k Q 2 9 s d W 1 u c z E u e 1 R 5 c G U s M 3 0 m c X V v d D s s J n F 1 b 3 Q 7 U 2 V j d G l v b j E v T m F p d m V C Y X l l c 0 R h d G F L R m 9 s Z E J p b m F y e S 9 B d X R v U m V t b 3 Z l Z E N v b H V t b n M x L n t U a W 1 l L D R 9 J n F 1 b 3 Q 7 L C Z x d W 9 0 O 1 N l Y 3 R p b 2 4 x L 0 5 h a X Z l Q m F 5 Z X N E Y X R h S 0 Z v b G R C a W 5 h c n k v Q X V 0 b 1 J l b W 9 2 Z W R D b 2 x 1 b W 5 z M S 5 7 V G 9 0 Y W w g T G V u Z 3 R o L D V 9 J n F 1 b 3 Q 7 L C Z x d W 9 0 O 1 N l Y 3 R p b 2 4 x L 0 5 h a X Z l Q m F 5 Z X N E Y X R h S 0 Z v b G R C a W 5 h c n k v Q X V 0 b 1 J l b W 9 2 Z W R D b 2 x 1 b W 5 z M S 5 7 V H J h a W 5 p b m c g U 2 V 0 L D Z 9 J n F 1 b 3 Q 7 L C Z x d W 9 0 O 1 N l Y 3 R p b 2 4 x L 0 5 h a X Z l Q m F 5 Z X N E Y X R h S 0 Z v b G R C a W 5 h c n k v Q X V 0 b 1 J l b W 9 2 Z W R D b 2 x 1 b W 5 z M S 5 7 V G V z d C B T Z X Q s N 3 0 m c X V v d D s s J n F 1 b 3 Q 7 U 2 V j d G l v b j E v T m F p d m V C Y X l l c 0 R h d G F L R m 9 s Z E J p b m F y e S 9 B d X R v U m V t b 3 Z l Z E N v b H V t b n M x L n t B Y 2 N 1 c m F j e S w 4 f S Z x d W 9 0 O y w m c X V v d D t T Z W N 0 a W 9 u M S 9 O Y W l 2 Z U J h e W V z R G F 0 Y U t G b 2 x k Q m l u Y X J 5 L 0 F 1 d G 9 S Z W 1 v d m V k Q 2 9 s d W 1 u c z E u e 1 B y Z W N p c 2 l v b i B N Y W N y b y w 5 f S Z x d W 9 0 O y w m c X V v d D t T Z W N 0 a W 9 u M S 9 O Y W l 2 Z U J h e W V z R G F 0 Y U t G b 2 x k Q m l u Y X J 5 L 0 F 1 d G 9 S Z W 1 v d m V k Q 2 9 s d W 1 u c z E u e 1 B y Z W N p c 2 l v b i B N a W N y b y w x M H 0 m c X V v d D s s J n F 1 b 3 Q 7 U 2 V j d G l v b j E v T m F p d m V C Y X l l c 0 R h d G F L R m 9 s Z E J p b m F y e S 9 B d X R v U m V t b 3 Z l Z E N v b H V t b n M x L n t Q c m V j a X N p b 2 4 g Q m l u Y X J 5 L D E x f S Z x d W 9 0 O y w m c X V v d D t T Z W N 0 a W 9 u M S 9 O Y W l 2 Z U J h e W V z R G F 0 Y U t G b 2 x k Q m l u Y X J 5 L 0 F 1 d G 9 S Z W 1 v d m V k Q 2 9 s d W 1 u c z E u e 1 J l Y 2 F s b C B N Y W N y b y w x M n 0 m c X V v d D s s J n F 1 b 3 Q 7 U 2 V j d G l v b j E v T m F p d m V C Y X l l c 0 R h d G F L R m 9 s Z E J p b m F y e S 9 B d X R v U m V t b 3 Z l Z E N v b H V t b n M x L n t S Z W N h b G w g T W l j c m 8 s M T N 9 J n F 1 b 3 Q 7 L C Z x d W 9 0 O 1 N l Y 3 R p b 2 4 x L 0 5 h a X Z l Q m F 5 Z X N E Y X R h S 0 Z v b G R C a W 5 h c n k v Q X V 0 b 1 J l b W 9 2 Z W R D b 2 x 1 b W 5 z M S 5 7 U m V j Y W x s I E J p b m F y e S w x N H 0 m c X V v d D s s J n F 1 b 3 Q 7 U 2 V j d G l v b j E v T m F p d m V C Y X l l c 0 R h d G F L R m 9 s Z E J p b m F y e S 9 B d X R v U m V t b 3 Z l Z E N v b H V t b n M x L n t G M S B N Y W N y b y w x N X 0 m c X V v d D s s J n F 1 b 3 Q 7 U 2 V j d G l v b j E v T m F p d m V C Y X l l c 0 R h d G F L R m 9 s Z E J p b m F y e S 9 B d X R v U m V t b 3 Z l Z E N v b H V t b n M x L n t G M S B N a W N y b y w x N n 0 m c X V v d D s s J n F 1 b 3 Q 7 U 2 V j d G l v b j E v T m F p d m V C Y X l l c 0 R h d G F L R m 9 s Z E J p b m F y e S 9 B d X R v U m V t b 3 Z l Z E N v b H V t b n M x L n t G M S B C a W 5 h c n k s M T d 9 J n F 1 b 3 Q 7 L C Z x d W 9 0 O 1 N l Y 3 R p b 2 4 x L 0 5 h a X Z l Q m F 5 Z X N E Y X R h S 0 Z v b G R C a W 5 h c n k v Q X V 0 b 1 J l b W 9 2 Z W R D b 2 x 1 b W 5 z M S 5 7 T W F 0 c m l 4 L D E 4 f S Z x d W 9 0 O y w m c X V v d D t T Z W N 0 a W 9 u M S 9 O Y W l 2 Z U J h e W V z R G F 0 Y U t G b 2 x k Q m l u Y X J 5 L 0 F 1 d G 9 S Z W 1 v d m V k Q 2 9 s d W 1 u c z E u e z A g c H J l Y 2 l z a W 9 u L D E 5 f S Z x d W 9 0 O y w m c X V v d D t T Z W N 0 a W 9 u M S 9 O Y W l 2 Z U J h e W V z R G F 0 Y U t G b 2 x k Q m l u Y X J 5 L 0 F 1 d G 9 S Z W 1 v d m V k Q 2 9 s d W 1 u c z E u e z A g c m V j Y W x s L D I w f S Z x d W 9 0 O y w m c X V v d D t T Z W N 0 a W 9 u M S 9 O Y W l 2 Z U J h e W V z R G F 0 Y U t G b 2 x k Q m l u Y X J 5 L 0 F 1 d G 9 S Z W 1 v d m V k Q 2 9 s d W 1 u c z E u e z A g Z j E t c 2 N v c m U s M j F 9 J n F 1 b 3 Q 7 L C Z x d W 9 0 O 1 N l Y 3 R p b 2 4 x L 0 5 h a X Z l Q m F 5 Z X N E Y X R h S 0 Z v b G R C a W 5 h c n k v Q X V 0 b 1 J l b W 9 2 Z W R D b 2 x 1 b W 5 z M S 5 7 M C B z d X B w b 3 J 0 L D I y f S Z x d W 9 0 O y w m c X V v d D t T Z W N 0 a W 9 u M S 9 O Y W l 2 Z U J h e W V z R G F 0 Y U t G b 2 x k Q m l u Y X J 5 L 0 F 1 d G 9 S Z W 1 v d m V k Q 2 9 s d W 1 u c z E u e z E g c H J l Y 2 l z a W 9 u L D I z f S Z x d W 9 0 O y w m c X V v d D t T Z W N 0 a W 9 u M S 9 O Y W l 2 Z U J h e W V z R G F 0 Y U t G b 2 x k Q m l u Y X J 5 L 0 F 1 d G 9 S Z W 1 v d m V k Q 2 9 s d W 1 u c z E u e z E g c m V j Y W x s L D I 0 f S Z x d W 9 0 O y w m c X V v d D t T Z W N 0 a W 9 u M S 9 O Y W l 2 Z U J h e W V z R G F 0 Y U t G b 2 x k Q m l u Y X J 5 L 0 F 1 d G 9 S Z W 1 v d m V k Q 2 9 s d W 1 u c z E u e z E g Z j E t c 2 N v c m U s M j V 9 J n F 1 b 3 Q 7 L C Z x d W 9 0 O 1 N l Y 3 R p b 2 4 x L 0 5 h a X Z l Q m F 5 Z X N E Y X R h S 0 Z v b G R C a W 5 h c n k v Q X V 0 b 1 J l b W 9 2 Z W R D b 2 x 1 b W 5 z M S 5 7 M S B z d X B w b 3 J 0 L D I 2 f S Z x d W 9 0 O y w m c X V v d D t T Z W N 0 a W 9 u M S 9 O Y W l 2 Z U J h e W V z R G F 0 Y U t G b 2 x k Q m l u Y X J 5 L 0 F 1 d G 9 S Z W 1 v d m V k Q 2 9 s d W 1 u c z E u e 2 F j Y 3 V y Y W N 5 I G F j Y 3 V y Y W N 5 L D I 3 f S Z x d W 9 0 O y w m c X V v d D t T Z W N 0 a W 9 u M S 9 O Y W l 2 Z U J h e W V z R G F 0 Y U t G b 2 x k Q m l u Y X J 5 L 0 F 1 d G 9 S Z W 1 v d m V k Q 2 9 s d W 1 u c z E u e 2 1 h Y 3 J v I G F 2 Z y B w c m V j a X N p b 2 4 s M j h 9 J n F 1 b 3 Q 7 L C Z x d W 9 0 O 1 N l Y 3 R p b 2 4 x L 0 5 h a X Z l Q m F 5 Z X N E Y X R h S 0 Z v b G R C a W 5 h c n k v Q X V 0 b 1 J l b W 9 2 Z W R D b 2 x 1 b W 5 z M S 5 7 b W F j c m 8 g Y X Z n I H J l Y 2 F s b C w y O X 0 m c X V v d D s s J n F 1 b 3 Q 7 U 2 V j d G l v b j E v T m F p d m V C Y X l l c 0 R h d G F L R m 9 s Z E J p b m F y e S 9 B d X R v U m V t b 3 Z l Z E N v b H V t b n M x L n t t Y W N y b y B h d m c g Z j E t c 2 N v c m U s M z B 9 J n F 1 b 3 Q 7 L C Z x d W 9 0 O 1 N l Y 3 R p b 2 4 x L 0 5 h a X Z l Q m F 5 Z X N E Y X R h S 0 Z v b G R C a W 5 h c n k v Q X V 0 b 1 J l b W 9 2 Z W R D b 2 x 1 b W 5 z M S 5 7 b W F j c m 8 g Y X Z n I H N 1 c H B v c n Q s M z F 9 J n F 1 b 3 Q 7 L C Z x d W 9 0 O 1 N l Y 3 R p b 2 4 x L 0 5 h a X Z l Q m F 5 Z X N E Y X R h S 0 Z v b G R C a W 5 h c n k v Q X V 0 b 1 J l b W 9 2 Z W R D b 2 x 1 b W 5 z M S 5 7 d 2 V p Z 2 h 0 Z W Q g Y X Z n I H B y Z W N p c 2 l v b i w z M n 0 m c X V v d D s s J n F 1 b 3 Q 7 U 2 V j d G l v b j E v T m F p d m V C Y X l l c 0 R h d G F L R m 9 s Z E J p b m F y e S 9 B d X R v U m V t b 3 Z l Z E N v b H V t b n M x L n t 3 Z W l n a H R l Z C B h d m c g c m V j Y W x s L D M z f S Z x d W 9 0 O y w m c X V v d D t T Z W N 0 a W 9 u M S 9 O Y W l 2 Z U J h e W V z R G F 0 Y U t G b 2 x k Q m l u Y X J 5 L 0 F 1 d G 9 S Z W 1 v d m V k Q 2 9 s d W 1 u c z E u e 3 d l a W d o d G V k I G F 2 Z y B m M S 1 z Y 2 9 y Z S w z N H 0 m c X V v d D s s J n F 1 b 3 Q 7 U 2 V j d G l v b j E v T m F p d m V C Y X l l c 0 R h d G F L R m 9 s Z E J p b m F y e S 9 B d X R v U m V t b 3 Z l Z E N v b H V t b n M x L n t 3 Z W l n a H R l Z C B h d m c g c 3 V w c G 9 y d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a X Z l Q m F 5 Z X N E Y X R h S 0 Z v b G R C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C Y X l l c 0 R h d G F L R m 9 s Z E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l 2 Z U J h e W V z R G F 0 Y U t G b 2 x k Q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Q m F 5 Z X N E Y X R h S 0 Z v b G R U Z X J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p d m V C Y X l l c 0 R h d G F L R m 9 s Z F R l c m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T M 6 M j Q 6 M j U u M D Y w O T k 4 M 1 o i I C 8 + P E V u d H J 5 I F R 5 c G U 9 I k Z p b G x D b 2 x 1 b W 5 U e X B l c y I g V m F s d W U 9 I n N B d 1 l H Q m d V R E F 3 T U Z C U V V E Q l F V R E J R V U R C Z 1 V G Q l F N R k F 3 V U Z C U V V G Q X d V R k J R V U R C U V V G Q X c 9 P S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i B m M S 1 z Y 2 9 y Z S Z x d W 9 0 O y w m c X V v d D s y I H N 1 c H B v c n Q m c X V v d D s s J n F 1 b 3 Q 7 M i B w c m V j a X N p b 2 4 m c X V v d D s s J n F 1 b 3 Q 7 M i B y Z W N h b G w m c X V v d D s s J n F 1 b 3 Q 7 M S B w c m V j a X N p b 2 4 m c X V v d D s s J n F 1 b 3 Q 7 M S B y Z W N h b G w m c X V v d D s s J n F 1 b 3 Q 7 M S B m M S 1 z Y 2 9 y Z S Z x d W 9 0 O y w m c X V v d D s x I H N 1 c H B v c n Q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a X Z l Q m F 5 Z X N E Y X R h S 0 Z v b G R U Z X J u Y X J 5 L 0 F 1 d G 9 S Z W 1 v d m V k Q 2 9 s d W 1 u c z E u e 0 l 0 Z X J h d G l v b i w w f S Z x d W 9 0 O y w m c X V v d D t T Z W N 0 a W 9 u M S 9 O Y W l 2 Z U J h e W V z R G F 0 Y U t G b 2 x k V G V y b m F y e S 9 B d X R v U m V t b 3 Z l Z E N v b H V t b n M x L n t T a G 9 y d G N 1 d C w x f S Z x d W 9 0 O y w m c X V v d D t T Z W N 0 a W 9 u M S 9 O Y W l 2 Z U J h e W V z R G F 0 Y U t G b 2 x k V G V y b m F y e S 9 B d X R v U m V t b 3 Z l Z E N v b H V t b n M x L n t O Y W 1 l L D J 9 J n F 1 b 3 Q 7 L C Z x d W 9 0 O 1 N l Y 3 R p b 2 4 x L 0 5 h a X Z l Q m F 5 Z X N E Y X R h S 0 Z v b G R U Z X J u Y X J 5 L 0 F 1 d G 9 S Z W 1 v d m V k Q 2 9 s d W 1 u c z E u e 1 R 5 c G U s M 3 0 m c X V v d D s s J n F 1 b 3 Q 7 U 2 V j d G l v b j E v T m F p d m V C Y X l l c 0 R h d G F L R m 9 s Z F R l c m 5 h c n k v Q X V 0 b 1 J l b W 9 2 Z W R D b 2 x 1 b W 5 z M S 5 7 V G l t Z S w 0 f S Z x d W 9 0 O y w m c X V v d D t T Z W N 0 a W 9 u M S 9 O Y W l 2 Z U J h e W V z R G F 0 Y U t G b 2 x k V G V y b m F y e S 9 B d X R v U m V t b 3 Z l Z E N v b H V t b n M x L n t U b 3 R h b C B M Z W 5 n d G g s N X 0 m c X V v d D s s J n F 1 b 3 Q 7 U 2 V j d G l v b j E v T m F p d m V C Y X l l c 0 R h d G F L R m 9 s Z F R l c m 5 h c n k v Q X V 0 b 1 J l b W 9 2 Z W R D b 2 x 1 b W 5 z M S 5 7 V H J h a W 5 p b m c g U 2 V 0 L D Z 9 J n F 1 b 3 Q 7 L C Z x d W 9 0 O 1 N l Y 3 R p b 2 4 x L 0 5 h a X Z l Q m F 5 Z X N E Y X R h S 0 Z v b G R U Z X J u Y X J 5 L 0 F 1 d G 9 S Z W 1 v d m V k Q 2 9 s d W 1 u c z E u e 1 R l c 3 Q g U 2 V 0 L D d 9 J n F 1 b 3 Q 7 L C Z x d W 9 0 O 1 N l Y 3 R p b 2 4 x L 0 5 h a X Z l Q m F 5 Z X N E Y X R h S 0 Z v b G R U Z X J u Y X J 5 L 0 F 1 d G 9 S Z W 1 v d m V k Q 2 9 s d W 1 u c z E u e 0 F j Y 3 V y Y W N 5 L D h 9 J n F 1 b 3 Q 7 L C Z x d W 9 0 O 1 N l Y 3 R p b 2 4 x L 0 5 h a X Z l Q m F 5 Z X N E Y X R h S 0 Z v b G R U Z X J u Y X J 5 L 0 F 1 d G 9 S Z W 1 v d m V k Q 2 9 s d W 1 u c z E u e 1 B y Z W N p c 2 l v b i B N Y W N y b y w 5 f S Z x d W 9 0 O y w m c X V v d D t T Z W N 0 a W 9 u M S 9 O Y W l 2 Z U J h e W V z R G F 0 Y U t G b 2 x k V G V y b m F y e S 9 B d X R v U m V t b 3 Z l Z E N v b H V t b n M x L n t Q c m V j a X N p b 2 4 g T W l j c m 8 s M T B 9 J n F 1 b 3 Q 7 L C Z x d W 9 0 O 1 N l Y 3 R p b 2 4 x L 0 5 h a X Z l Q m F 5 Z X N E Y X R h S 0 Z v b G R U Z X J u Y X J 5 L 0 F 1 d G 9 S Z W 1 v d m V k Q 2 9 s d W 1 u c z E u e 1 B y Z W N p c 2 l v b i B C a W 5 h c n k s M T F 9 J n F 1 b 3 Q 7 L C Z x d W 9 0 O 1 N l Y 3 R p b 2 4 x L 0 5 h a X Z l Q m F 5 Z X N E Y X R h S 0 Z v b G R U Z X J u Y X J 5 L 0 F 1 d G 9 S Z W 1 v d m V k Q 2 9 s d W 1 u c z E u e 1 J l Y 2 F s b C B N Y W N y b y w x M n 0 m c X V v d D s s J n F 1 b 3 Q 7 U 2 V j d G l v b j E v T m F p d m V C Y X l l c 0 R h d G F L R m 9 s Z F R l c m 5 h c n k v Q X V 0 b 1 J l b W 9 2 Z W R D b 2 x 1 b W 5 z M S 5 7 U m V j Y W x s I E 1 p Y 3 J v L D E z f S Z x d W 9 0 O y w m c X V v d D t T Z W N 0 a W 9 u M S 9 O Y W l 2 Z U J h e W V z R G F 0 Y U t G b 2 x k V G V y b m F y e S 9 B d X R v U m V t b 3 Z l Z E N v b H V t b n M x L n t S Z W N h b G w g Q m l u Y X J 5 L D E 0 f S Z x d W 9 0 O y w m c X V v d D t T Z W N 0 a W 9 u M S 9 O Y W l 2 Z U J h e W V z R G F 0 Y U t G b 2 x k V G V y b m F y e S 9 B d X R v U m V t b 3 Z l Z E N v b H V t b n M x L n t G M S B N Y W N y b y w x N X 0 m c X V v d D s s J n F 1 b 3 Q 7 U 2 V j d G l v b j E v T m F p d m V C Y X l l c 0 R h d G F L R m 9 s Z F R l c m 5 h c n k v Q X V 0 b 1 J l b W 9 2 Z W R D b 2 x 1 b W 5 z M S 5 7 R j E g T W l j c m 8 s M T Z 9 J n F 1 b 3 Q 7 L C Z x d W 9 0 O 1 N l Y 3 R p b 2 4 x L 0 5 h a X Z l Q m F 5 Z X N E Y X R h S 0 Z v b G R U Z X J u Y X J 5 L 0 F 1 d G 9 S Z W 1 v d m V k Q 2 9 s d W 1 u c z E u e 0 Y x I E J p b m F y e S w x N 3 0 m c X V v d D s s J n F 1 b 3 Q 7 U 2 V j d G l v b j E v T m F p d m V C Y X l l c 0 R h d G F L R m 9 s Z F R l c m 5 h c n k v Q X V 0 b 1 J l b W 9 2 Z W R D b 2 x 1 b W 5 z M S 5 7 T W F 0 c m l 4 L D E 4 f S Z x d W 9 0 O y w m c X V v d D t T Z W N 0 a W 9 u M S 9 O Y W l 2 Z U J h e W V z R G F 0 Y U t G b 2 x k V G V y b m F y e S 9 B d X R v U m V t b 3 Z l Z E N v b H V t b n M x L n s w I H B y Z W N p c 2 l v b i w x O X 0 m c X V v d D s s J n F 1 b 3 Q 7 U 2 V j d G l v b j E v T m F p d m V C Y X l l c 0 R h d G F L R m 9 s Z F R l c m 5 h c n k v Q X V 0 b 1 J l b W 9 2 Z W R D b 2 x 1 b W 5 z M S 5 7 M C B y Z W N h b G w s M j B 9 J n F 1 b 3 Q 7 L C Z x d W 9 0 O 1 N l Y 3 R p b 2 4 x L 0 5 h a X Z l Q m F 5 Z X N E Y X R h S 0 Z v b G R U Z X J u Y X J 5 L 0 F 1 d G 9 S Z W 1 v d m V k Q 2 9 s d W 1 u c z E u e z A g Z j E t c 2 N v c m U s M j F 9 J n F 1 b 3 Q 7 L C Z x d W 9 0 O 1 N l Y 3 R p b 2 4 x L 0 5 h a X Z l Q m F 5 Z X N E Y X R h S 0 Z v b G R U Z X J u Y X J 5 L 0 F 1 d G 9 S Z W 1 v d m V k Q 2 9 s d W 1 u c z E u e z A g c 3 V w c G 9 y d C w y M n 0 m c X V v d D s s J n F 1 b 3 Q 7 U 2 V j d G l v b j E v T m F p d m V C Y X l l c 0 R h d G F L R m 9 s Z F R l c m 5 h c n k v Q X V 0 b 1 J l b W 9 2 Z W R D b 2 x 1 b W 5 z M S 5 7 M i B m M S 1 z Y 2 9 y Z S w y M 3 0 m c X V v d D s s J n F 1 b 3 Q 7 U 2 V j d G l v b j E v T m F p d m V C Y X l l c 0 R h d G F L R m 9 s Z F R l c m 5 h c n k v Q X V 0 b 1 J l b W 9 2 Z W R D b 2 x 1 b W 5 z M S 5 7 M i B z d X B w b 3 J 0 L D I 0 f S Z x d W 9 0 O y w m c X V v d D t T Z W N 0 a W 9 u M S 9 O Y W l 2 Z U J h e W V z R G F 0 Y U t G b 2 x k V G V y b m F y e S 9 B d X R v U m V t b 3 Z l Z E N v b H V t b n M x L n s y I H B y Z W N p c 2 l v b i w y N X 0 m c X V v d D s s J n F 1 b 3 Q 7 U 2 V j d G l v b j E v T m F p d m V C Y X l l c 0 R h d G F L R m 9 s Z F R l c m 5 h c n k v Q X V 0 b 1 J l b W 9 2 Z W R D b 2 x 1 b W 5 z M S 5 7 M i B y Z W N h b G w s M j Z 9 J n F 1 b 3 Q 7 L C Z x d W 9 0 O 1 N l Y 3 R p b 2 4 x L 0 5 h a X Z l Q m F 5 Z X N E Y X R h S 0 Z v b G R U Z X J u Y X J 5 L 0 F 1 d G 9 S Z W 1 v d m V k Q 2 9 s d W 1 u c z E u e z E g c H J l Y 2 l z a W 9 u L D I 3 f S Z x d W 9 0 O y w m c X V v d D t T Z W N 0 a W 9 u M S 9 O Y W l 2 Z U J h e W V z R G F 0 Y U t G b 2 x k V G V y b m F y e S 9 B d X R v U m V t b 3 Z l Z E N v b H V t b n M x L n s x I H J l Y 2 F s b C w y O H 0 m c X V v d D s s J n F 1 b 3 Q 7 U 2 V j d G l v b j E v T m F p d m V C Y X l l c 0 R h d G F L R m 9 s Z F R l c m 5 h c n k v Q X V 0 b 1 J l b W 9 2 Z W R D b 2 x 1 b W 5 z M S 5 7 M S B m M S 1 z Y 2 9 y Z S w y O X 0 m c X V v d D s s J n F 1 b 3 Q 7 U 2 V j d G l v b j E v T m F p d m V C Y X l l c 0 R h d G F L R m 9 s Z F R l c m 5 h c n k v Q X V 0 b 1 J l b W 9 2 Z W R D b 2 x 1 b W 5 z M S 5 7 M S B z d X B w b 3 J 0 L D M w f S Z x d W 9 0 O y w m c X V v d D t T Z W N 0 a W 9 u M S 9 O Y W l 2 Z U J h e W V z R G F 0 Y U t G b 2 x k V G V y b m F y e S 9 B d X R v U m V t b 3 Z l Z E N v b H V t b n M x L n t h Y 2 N 1 c m F j e S B h Y 2 N 1 c m F j e S w z M X 0 m c X V v d D s s J n F 1 b 3 Q 7 U 2 V j d G l v b j E v T m F p d m V C Y X l l c 0 R h d G F L R m 9 s Z F R l c m 5 h c n k v Q X V 0 b 1 J l b W 9 2 Z W R D b 2 x 1 b W 5 z M S 5 7 b W F j c m 8 g Y X Z n I H B y Z W N p c 2 l v b i w z M n 0 m c X V v d D s s J n F 1 b 3 Q 7 U 2 V j d G l v b j E v T m F p d m V C Y X l l c 0 R h d G F L R m 9 s Z F R l c m 5 h c n k v Q X V 0 b 1 J l b W 9 2 Z W R D b 2 x 1 b W 5 z M S 5 7 b W F j c m 8 g Y X Z n I H J l Y 2 F s b C w z M 3 0 m c X V v d D s s J n F 1 b 3 Q 7 U 2 V j d G l v b j E v T m F p d m V C Y X l l c 0 R h d G F L R m 9 s Z F R l c m 5 h c n k v Q X V 0 b 1 J l b W 9 2 Z W R D b 2 x 1 b W 5 z M S 5 7 b W F j c m 8 g Y X Z n I G Y x L X N j b 3 J l L D M 0 f S Z x d W 9 0 O y w m c X V v d D t T Z W N 0 a W 9 u M S 9 O Y W l 2 Z U J h e W V z R G F 0 Y U t G b 2 x k V G V y b m F y e S 9 B d X R v U m V t b 3 Z l Z E N v b H V t b n M x L n t t Y W N y b y B h d m c g c 3 V w c G 9 y d C w z N X 0 m c X V v d D s s J n F 1 b 3 Q 7 U 2 V j d G l v b j E v T m F p d m V C Y X l l c 0 R h d G F L R m 9 s Z F R l c m 5 h c n k v Q X V 0 b 1 J l b W 9 2 Z W R D b 2 x 1 b W 5 z M S 5 7 d 2 V p Z 2 h 0 Z W Q g Y X Z n I H B y Z W N p c 2 l v b i w z N n 0 m c X V v d D s s J n F 1 b 3 Q 7 U 2 V j d G l v b j E v T m F p d m V C Y X l l c 0 R h d G F L R m 9 s Z F R l c m 5 h c n k v Q X V 0 b 1 J l b W 9 2 Z W R D b 2 x 1 b W 5 z M S 5 7 d 2 V p Z 2 h 0 Z W Q g Y X Z n I H J l Y 2 F s b C w z N 3 0 m c X V v d D s s J n F 1 b 3 Q 7 U 2 V j d G l v b j E v T m F p d m V C Y X l l c 0 R h d G F L R m 9 s Z F R l c m 5 h c n k v Q X V 0 b 1 J l b W 9 2 Z W R D b 2 x 1 b W 5 z M S 5 7 d 2 V p Z 2 h 0 Z W Q g Y X Z n I G Y x L X N j b 3 J l L D M 4 f S Z x d W 9 0 O y w m c X V v d D t T Z W N 0 a W 9 u M S 9 O Y W l 2 Z U J h e W V z R G F 0 Y U t G b 2 x k V G V y b m F y e S 9 B d X R v U m V t b 3 Z l Z E N v b H V t b n M x L n t 3 Z W l n a H R l Z C B h d m c g c 3 V w c G 9 y d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5 h a X Z l Q m F 5 Z X N E Y X R h S 0 Z v b G R U Z X J u Y X J 5 L 0 F 1 d G 9 S Z W 1 v d m V k Q 2 9 s d W 1 u c z E u e 0 l 0 Z X J h d G l v b i w w f S Z x d W 9 0 O y w m c X V v d D t T Z W N 0 a W 9 u M S 9 O Y W l 2 Z U J h e W V z R G F 0 Y U t G b 2 x k V G V y b m F y e S 9 B d X R v U m V t b 3 Z l Z E N v b H V t b n M x L n t T a G 9 y d G N 1 d C w x f S Z x d W 9 0 O y w m c X V v d D t T Z W N 0 a W 9 u M S 9 O Y W l 2 Z U J h e W V z R G F 0 Y U t G b 2 x k V G V y b m F y e S 9 B d X R v U m V t b 3 Z l Z E N v b H V t b n M x L n t O Y W 1 l L D J 9 J n F 1 b 3 Q 7 L C Z x d W 9 0 O 1 N l Y 3 R p b 2 4 x L 0 5 h a X Z l Q m F 5 Z X N E Y X R h S 0 Z v b G R U Z X J u Y X J 5 L 0 F 1 d G 9 S Z W 1 v d m V k Q 2 9 s d W 1 u c z E u e 1 R 5 c G U s M 3 0 m c X V v d D s s J n F 1 b 3 Q 7 U 2 V j d G l v b j E v T m F p d m V C Y X l l c 0 R h d G F L R m 9 s Z F R l c m 5 h c n k v Q X V 0 b 1 J l b W 9 2 Z W R D b 2 x 1 b W 5 z M S 5 7 V G l t Z S w 0 f S Z x d W 9 0 O y w m c X V v d D t T Z W N 0 a W 9 u M S 9 O Y W l 2 Z U J h e W V z R G F 0 Y U t G b 2 x k V G V y b m F y e S 9 B d X R v U m V t b 3 Z l Z E N v b H V t b n M x L n t U b 3 R h b C B M Z W 5 n d G g s N X 0 m c X V v d D s s J n F 1 b 3 Q 7 U 2 V j d G l v b j E v T m F p d m V C Y X l l c 0 R h d G F L R m 9 s Z F R l c m 5 h c n k v Q X V 0 b 1 J l b W 9 2 Z W R D b 2 x 1 b W 5 z M S 5 7 V H J h a W 5 p b m c g U 2 V 0 L D Z 9 J n F 1 b 3 Q 7 L C Z x d W 9 0 O 1 N l Y 3 R p b 2 4 x L 0 5 h a X Z l Q m F 5 Z X N E Y X R h S 0 Z v b G R U Z X J u Y X J 5 L 0 F 1 d G 9 S Z W 1 v d m V k Q 2 9 s d W 1 u c z E u e 1 R l c 3 Q g U 2 V 0 L D d 9 J n F 1 b 3 Q 7 L C Z x d W 9 0 O 1 N l Y 3 R p b 2 4 x L 0 5 h a X Z l Q m F 5 Z X N E Y X R h S 0 Z v b G R U Z X J u Y X J 5 L 0 F 1 d G 9 S Z W 1 v d m V k Q 2 9 s d W 1 u c z E u e 0 F j Y 3 V y Y W N 5 L D h 9 J n F 1 b 3 Q 7 L C Z x d W 9 0 O 1 N l Y 3 R p b 2 4 x L 0 5 h a X Z l Q m F 5 Z X N E Y X R h S 0 Z v b G R U Z X J u Y X J 5 L 0 F 1 d G 9 S Z W 1 v d m V k Q 2 9 s d W 1 u c z E u e 1 B y Z W N p c 2 l v b i B N Y W N y b y w 5 f S Z x d W 9 0 O y w m c X V v d D t T Z W N 0 a W 9 u M S 9 O Y W l 2 Z U J h e W V z R G F 0 Y U t G b 2 x k V G V y b m F y e S 9 B d X R v U m V t b 3 Z l Z E N v b H V t b n M x L n t Q c m V j a X N p b 2 4 g T W l j c m 8 s M T B 9 J n F 1 b 3 Q 7 L C Z x d W 9 0 O 1 N l Y 3 R p b 2 4 x L 0 5 h a X Z l Q m F 5 Z X N E Y X R h S 0 Z v b G R U Z X J u Y X J 5 L 0 F 1 d G 9 S Z W 1 v d m V k Q 2 9 s d W 1 u c z E u e 1 B y Z W N p c 2 l v b i B C a W 5 h c n k s M T F 9 J n F 1 b 3 Q 7 L C Z x d W 9 0 O 1 N l Y 3 R p b 2 4 x L 0 5 h a X Z l Q m F 5 Z X N E Y X R h S 0 Z v b G R U Z X J u Y X J 5 L 0 F 1 d G 9 S Z W 1 v d m V k Q 2 9 s d W 1 u c z E u e 1 J l Y 2 F s b C B N Y W N y b y w x M n 0 m c X V v d D s s J n F 1 b 3 Q 7 U 2 V j d G l v b j E v T m F p d m V C Y X l l c 0 R h d G F L R m 9 s Z F R l c m 5 h c n k v Q X V 0 b 1 J l b W 9 2 Z W R D b 2 x 1 b W 5 z M S 5 7 U m V j Y W x s I E 1 p Y 3 J v L D E z f S Z x d W 9 0 O y w m c X V v d D t T Z W N 0 a W 9 u M S 9 O Y W l 2 Z U J h e W V z R G F 0 Y U t G b 2 x k V G V y b m F y e S 9 B d X R v U m V t b 3 Z l Z E N v b H V t b n M x L n t S Z W N h b G w g Q m l u Y X J 5 L D E 0 f S Z x d W 9 0 O y w m c X V v d D t T Z W N 0 a W 9 u M S 9 O Y W l 2 Z U J h e W V z R G F 0 Y U t G b 2 x k V G V y b m F y e S 9 B d X R v U m V t b 3 Z l Z E N v b H V t b n M x L n t G M S B N Y W N y b y w x N X 0 m c X V v d D s s J n F 1 b 3 Q 7 U 2 V j d G l v b j E v T m F p d m V C Y X l l c 0 R h d G F L R m 9 s Z F R l c m 5 h c n k v Q X V 0 b 1 J l b W 9 2 Z W R D b 2 x 1 b W 5 z M S 5 7 R j E g T W l j c m 8 s M T Z 9 J n F 1 b 3 Q 7 L C Z x d W 9 0 O 1 N l Y 3 R p b 2 4 x L 0 5 h a X Z l Q m F 5 Z X N E Y X R h S 0 Z v b G R U Z X J u Y X J 5 L 0 F 1 d G 9 S Z W 1 v d m V k Q 2 9 s d W 1 u c z E u e 0 Y x I E J p b m F y e S w x N 3 0 m c X V v d D s s J n F 1 b 3 Q 7 U 2 V j d G l v b j E v T m F p d m V C Y X l l c 0 R h d G F L R m 9 s Z F R l c m 5 h c n k v Q X V 0 b 1 J l b W 9 2 Z W R D b 2 x 1 b W 5 z M S 5 7 T W F 0 c m l 4 L D E 4 f S Z x d W 9 0 O y w m c X V v d D t T Z W N 0 a W 9 u M S 9 O Y W l 2 Z U J h e W V z R G F 0 Y U t G b 2 x k V G V y b m F y e S 9 B d X R v U m V t b 3 Z l Z E N v b H V t b n M x L n s w I H B y Z W N p c 2 l v b i w x O X 0 m c X V v d D s s J n F 1 b 3 Q 7 U 2 V j d G l v b j E v T m F p d m V C Y X l l c 0 R h d G F L R m 9 s Z F R l c m 5 h c n k v Q X V 0 b 1 J l b W 9 2 Z W R D b 2 x 1 b W 5 z M S 5 7 M C B y Z W N h b G w s M j B 9 J n F 1 b 3 Q 7 L C Z x d W 9 0 O 1 N l Y 3 R p b 2 4 x L 0 5 h a X Z l Q m F 5 Z X N E Y X R h S 0 Z v b G R U Z X J u Y X J 5 L 0 F 1 d G 9 S Z W 1 v d m V k Q 2 9 s d W 1 u c z E u e z A g Z j E t c 2 N v c m U s M j F 9 J n F 1 b 3 Q 7 L C Z x d W 9 0 O 1 N l Y 3 R p b 2 4 x L 0 5 h a X Z l Q m F 5 Z X N E Y X R h S 0 Z v b G R U Z X J u Y X J 5 L 0 F 1 d G 9 S Z W 1 v d m V k Q 2 9 s d W 1 u c z E u e z A g c 3 V w c G 9 y d C w y M n 0 m c X V v d D s s J n F 1 b 3 Q 7 U 2 V j d G l v b j E v T m F p d m V C Y X l l c 0 R h d G F L R m 9 s Z F R l c m 5 h c n k v Q X V 0 b 1 J l b W 9 2 Z W R D b 2 x 1 b W 5 z M S 5 7 M i B m M S 1 z Y 2 9 y Z S w y M 3 0 m c X V v d D s s J n F 1 b 3 Q 7 U 2 V j d G l v b j E v T m F p d m V C Y X l l c 0 R h d G F L R m 9 s Z F R l c m 5 h c n k v Q X V 0 b 1 J l b W 9 2 Z W R D b 2 x 1 b W 5 z M S 5 7 M i B z d X B w b 3 J 0 L D I 0 f S Z x d W 9 0 O y w m c X V v d D t T Z W N 0 a W 9 u M S 9 O Y W l 2 Z U J h e W V z R G F 0 Y U t G b 2 x k V G V y b m F y e S 9 B d X R v U m V t b 3 Z l Z E N v b H V t b n M x L n s y I H B y Z W N p c 2 l v b i w y N X 0 m c X V v d D s s J n F 1 b 3 Q 7 U 2 V j d G l v b j E v T m F p d m V C Y X l l c 0 R h d G F L R m 9 s Z F R l c m 5 h c n k v Q X V 0 b 1 J l b W 9 2 Z W R D b 2 x 1 b W 5 z M S 5 7 M i B y Z W N h b G w s M j Z 9 J n F 1 b 3 Q 7 L C Z x d W 9 0 O 1 N l Y 3 R p b 2 4 x L 0 5 h a X Z l Q m F 5 Z X N E Y X R h S 0 Z v b G R U Z X J u Y X J 5 L 0 F 1 d G 9 S Z W 1 v d m V k Q 2 9 s d W 1 u c z E u e z E g c H J l Y 2 l z a W 9 u L D I 3 f S Z x d W 9 0 O y w m c X V v d D t T Z W N 0 a W 9 u M S 9 O Y W l 2 Z U J h e W V z R G F 0 Y U t G b 2 x k V G V y b m F y e S 9 B d X R v U m V t b 3 Z l Z E N v b H V t b n M x L n s x I H J l Y 2 F s b C w y O H 0 m c X V v d D s s J n F 1 b 3 Q 7 U 2 V j d G l v b j E v T m F p d m V C Y X l l c 0 R h d G F L R m 9 s Z F R l c m 5 h c n k v Q X V 0 b 1 J l b W 9 2 Z W R D b 2 x 1 b W 5 z M S 5 7 M S B m M S 1 z Y 2 9 y Z S w y O X 0 m c X V v d D s s J n F 1 b 3 Q 7 U 2 V j d G l v b j E v T m F p d m V C Y X l l c 0 R h d G F L R m 9 s Z F R l c m 5 h c n k v Q X V 0 b 1 J l b W 9 2 Z W R D b 2 x 1 b W 5 z M S 5 7 M S B z d X B w b 3 J 0 L D M w f S Z x d W 9 0 O y w m c X V v d D t T Z W N 0 a W 9 u M S 9 O Y W l 2 Z U J h e W V z R G F 0 Y U t G b 2 x k V G V y b m F y e S 9 B d X R v U m V t b 3 Z l Z E N v b H V t b n M x L n t h Y 2 N 1 c m F j e S B h Y 2 N 1 c m F j e S w z M X 0 m c X V v d D s s J n F 1 b 3 Q 7 U 2 V j d G l v b j E v T m F p d m V C Y X l l c 0 R h d G F L R m 9 s Z F R l c m 5 h c n k v Q X V 0 b 1 J l b W 9 2 Z W R D b 2 x 1 b W 5 z M S 5 7 b W F j c m 8 g Y X Z n I H B y Z W N p c 2 l v b i w z M n 0 m c X V v d D s s J n F 1 b 3 Q 7 U 2 V j d G l v b j E v T m F p d m V C Y X l l c 0 R h d G F L R m 9 s Z F R l c m 5 h c n k v Q X V 0 b 1 J l b W 9 2 Z W R D b 2 x 1 b W 5 z M S 5 7 b W F j c m 8 g Y X Z n I H J l Y 2 F s b C w z M 3 0 m c X V v d D s s J n F 1 b 3 Q 7 U 2 V j d G l v b j E v T m F p d m V C Y X l l c 0 R h d G F L R m 9 s Z F R l c m 5 h c n k v Q X V 0 b 1 J l b W 9 2 Z W R D b 2 x 1 b W 5 z M S 5 7 b W F j c m 8 g Y X Z n I G Y x L X N j b 3 J l L D M 0 f S Z x d W 9 0 O y w m c X V v d D t T Z W N 0 a W 9 u M S 9 O Y W l 2 Z U J h e W V z R G F 0 Y U t G b 2 x k V G V y b m F y e S 9 B d X R v U m V t b 3 Z l Z E N v b H V t b n M x L n t t Y W N y b y B h d m c g c 3 V w c G 9 y d C w z N X 0 m c X V v d D s s J n F 1 b 3 Q 7 U 2 V j d G l v b j E v T m F p d m V C Y X l l c 0 R h d G F L R m 9 s Z F R l c m 5 h c n k v Q X V 0 b 1 J l b W 9 2 Z W R D b 2 x 1 b W 5 z M S 5 7 d 2 V p Z 2 h 0 Z W Q g Y X Z n I H B y Z W N p c 2 l v b i w z N n 0 m c X V v d D s s J n F 1 b 3 Q 7 U 2 V j d G l v b j E v T m F p d m V C Y X l l c 0 R h d G F L R m 9 s Z F R l c m 5 h c n k v Q X V 0 b 1 J l b W 9 2 Z W R D b 2 x 1 b W 5 z M S 5 7 d 2 V p Z 2 h 0 Z W Q g Y X Z n I H J l Y 2 F s b C w z N 3 0 m c X V v d D s s J n F 1 b 3 Q 7 U 2 V j d G l v b j E v T m F p d m V C Y X l l c 0 R h d G F L R m 9 s Z F R l c m 5 h c n k v Q X V 0 b 1 J l b W 9 2 Z W R D b 2 x 1 b W 5 z M S 5 7 d 2 V p Z 2 h 0 Z W Q g Y X Z n I G Y x L X N j b 3 J l L D M 4 f S Z x d W 9 0 O y w m c X V v d D t T Z W N 0 a W 9 u M S 9 O Y W l 2 Z U J h e W V z R G F 0 Y U t G b 2 x k V G V y b m F y e S 9 B d X R v U m V t b 3 Z l Z E N v b H V t b n M x L n t 3 Z W l n a H R l Z C B h d m c g c 3 V w c G 9 y d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a X Z l Q m F 5 Z X N E Y X R h S 0 Z v b G R U Z X J u Y X J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Q m F 5 Z X N E Y X R h S 0 Z v b G R U Z X J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Q m F 5 Z X N E Y X R h S 0 Z v b G R U Z X J u Y X J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8 P L k x T f T Z Y W W U Z D H D X 8 A A A A A A I A A A A A A B B m A A A A A Q A A I A A A A O v S I r O X K f K c u 1 f B 4 y Q 2 j U n 9 G D i E z T P K M m 6 V / m b r 2 V o r A A A A A A 6 A A A A A A g A A I A A A A P Z o g 5 e N + D c I j 0 t v 0 n t B + z t 1 s p K Q + V / i j S k 0 y Y l 4 G + 8 r U A A A A M k 0 t 8 t i 4 s v Y U P h S Q P + 4 r 4 K o W R t z V I G z 6 L j p v w y q e o I y 3 9 i 9 a z K K b w G Z 8 x s x 6 E Z 7 2 V K r f D 7 p + 3 V C p g r v 3 6 4 c j H d L G 4 c f P o Q 4 c 3 e Z H 2 0 + D N u D Q A A A A O I V X E S m 3 K j s x 0 F O y q f R E 2 b G F y M r j A + c s Y r L f W d A p 9 s V / A D U O s p 3 a 9 Q L o O 4 F y l G X A a n k D t n M 9 m 5 x L 7 w d p I V Z I / c = < / D a t a M a s h u p > 
</file>

<file path=customXml/itemProps1.xml><?xml version="1.0" encoding="utf-8"?>
<ds:datastoreItem xmlns:ds="http://schemas.openxmlformats.org/officeDocument/2006/customXml" ds:itemID="{35217798-4C79-40DA-8944-FAF74F562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2022-11-21T13:53:07Z</dcterms:modified>
</cp:coreProperties>
</file>