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valez\Downloads\"/>
    </mc:Choice>
  </mc:AlternateContent>
  <xr:revisionPtr revIDLastSave="0" documentId="13_ncr:1_{AF3F3031-C7A1-442D-AB03-34CB03D7A9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HAVIOURABILITY" sheetId="1" r:id="rId1"/>
    <sheet name="Quest.Mario" sheetId="2" r:id="rId2"/>
    <sheet name="Quest.Antonietta" sheetId="3" r:id="rId3"/>
    <sheet name="Quest.Francesco" sheetId="4" r:id="rId4"/>
    <sheet name="MEDIE" sheetId="5" r:id="rId5"/>
    <sheet name="TabRisultati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PEhGOdGyFbJJvMDyNUyyNnqFnPezCDliPj31JKcQwAI="/>
    </ext>
  </extLst>
</workbook>
</file>

<file path=xl/calcChain.xml><?xml version="1.0" encoding="utf-8"?>
<calcChain xmlns="http://schemas.openxmlformats.org/spreadsheetml/2006/main">
  <c r="C9" i="5" l="1"/>
  <c r="H34" i="4"/>
  <c r="H33" i="4"/>
  <c r="H31" i="4"/>
  <c r="H30" i="4"/>
  <c r="H28" i="4"/>
  <c r="H27" i="4"/>
  <c r="H26" i="4"/>
  <c r="H23" i="4"/>
  <c r="H22" i="4"/>
  <c r="H20" i="4"/>
  <c r="H19" i="4"/>
  <c r="H17" i="4"/>
  <c r="H16" i="4"/>
  <c r="H15" i="4"/>
  <c r="H13" i="4"/>
  <c r="C12" i="5" s="1"/>
  <c r="H12" i="4"/>
  <c r="C11" i="5" s="1"/>
  <c r="H9" i="4"/>
  <c r="H8" i="4"/>
  <c r="H6" i="4"/>
  <c r="H5" i="4"/>
  <c r="H3" i="4"/>
  <c r="H2" i="4"/>
  <c r="C2" i="5" s="1"/>
  <c r="C4" i="5" s="1"/>
  <c r="B2" i="6" s="1"/>
  <c r="H34" i="3"/>
  <c r="H33" i="3"/>
  <c r="H31" i="3"/>
  <c r="C29" i="5" s="1"/>
  <c r="H30" i="3"/>
  <c r="H28" i="3"/>
  <c r="H27" i="3"/>
  <c r="H26" i="3"/>
  <c r="H23" i="3"/>
  <c r="H22" i="3"/>
  <c r="H20" i="3"/>
  <c r="H19" i="3"/>
  <c r="H17" i="3"/>
  <c r="C16" i="5" s="1"/>
  <c r="C17" i="5" s="1"/>
  <c r="C3" i="6" s="1"/>
  <c r="H16" i="3"/>
  <c r="H15" i="3"/>
  <c r="H13" i="3"/>
  <c r="H12" i="3"/>
  <c r="H9" i="3"/>
  <c r="H8" i="3"/>
  <c r="H6" i="3"/>
  <c r="H5" i="3"/>
  <c r="H3" i="3"/>
  <c r="H2" i="3"/>
  <c r="H34" i="2"/>
  <c r="C32" i="5" s="1"/>
  <c r="C33" i="5" s="1"/>
  <c r="E4" i="6" s="1"/>
  <c r="H33" i="2"/>
  <c r="C31" i="5" s="1"/>
  <c r="H31" i="2"/>
  <c r="H30" i="2"/>
  <c r="C28" i="5" s="1"/>
  <c r="C30" i="5" s="1"/>
  <c r="C4" i="6" s="1"/>
  <c r="H28" i="2"/>
  <c r="C26" i="5" s="1"/>
  <c r="C27" i="5" s="1"/>
  <c r="B4" i="6" s="1"/>
  <c r="H27" i="2"/>
  <c r="C25" i="5" s="1"/>
  <c r="H26" i="2"/>
  <c r="C24" i="5" s="1"/>
  <c r="H23" i="2"/>
  <c r="C22" i="5" s="1"/>
  <c r="H22" i="2"/>
  <c r="C21" i="5" s="1"/>
  <c r="C23" i="5" s="1"/>
  <c r="E3" i="6" s="1"/>
  <c r="H20" i="2"/>
  <c r="C19" i="5" s="1"/>
  <c r="C20" i="5" s="1"/>
  <c r="D3" i="6" s="1"/>
  <c r="H19" i="2"/>
  <c r="C18" i="5" s="1"/>
  <c r="H17" i="2"/>
  <c r="H16" i="2"/>
  <c r="C15" i="5" s="1"/>
  <c r="H15" i="2"/>
  <c r="C14" i="5" s="1"/>
  <c r="H13" i="2"/>
  <c r="H12" i="2"/>
  <c r="H9" i="2"/>
  <c r="H8" i="2"/>
  <c r="C8" i="5" s="1"/>
  <c r="C10" i="5" s="1"/>
  <c r="D2" i="6" s="1"/>
  <c r="H6" i="2"/>
  <c r="C6" i="5" s="1"/>
  <c r="H5" i="2"/>
  <c r="C5" i="5" s="1"/>
  <c r="C7" i="5" s="1"/>
  <c r="C2" i="6" s="1"/>
  <c r="H3" i="2"/>
  <c r="C3" i="5" s="1"/>
  <c r="H2" i="2"/>
  <c r="C13" i="5" l="1"/>
  <c r="B3" i="6" s="1"/>
</calcChain>
</file>

<file path=xl/sharedStrings.xml><?xml version="1.0" encoding="utf-8"?>
<sst xmlns="http://schemas.openxmlformats.org/spreadsheetml/2006/main" count="365" uniqueCount="86">
  <si>
    <t>TASK</t>
  </si>
  <si>
    <t>Decision Making</t>
  </si>
  <si>
    <t xml:space="preserve">Self-Management </t>
  </si>
  <si>
    <t xml:space="preserve">Communication </t>
  </si>
  <si>
    <t>Engagement</t>
  </si>
  <si>
    <t>SE</t>
  </si>
  <si>
    <t>K&amp;S</t>
  </si>
  <si>
    <t>MOT</t>
  </si>
  <si>
    <t>SE, K&amp;S, PC</t>
  </si>
  <si>
    <t>PC</t>
  </si>
  <si>
    <t>PC,K&amp;S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</si>
  <si>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</si>
  <si>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</si>
  <si>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</si>
  <si>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</si>
  <si>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</si>
  <si>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</si>
  <si>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</si>
  <si>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</si>
  <si>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</si>
  <si>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</si>
  <si>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</si>
  <si>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</si>
  <si>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</si>
  <si>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Ti senti in grado di approfondire la storia dell’informatica anche in autonomia?</t>
  </si>
  <si>
    <t>x</t>
  </si>
  <si>
    <t>T1_SE2</t>
  </si>
  <si>
    <t>Riesci a comprendere i concetti storici legati alla nascita dei primi computer senza aiuto esterno?</t>
  </si>
  <si>
    <t>Knowledge&amp;Skills</t>
  </si>
  <si>
    <t>T1_KS1</t>
  </si>
  <si>
    <t>Sai individuare eventi o figure chiave nella storia dell’informatica?</t>
  </si>
  <si>
    <t>T1_KS2</t>
  </si>
  <si>
    <t>Conosci le tappe principali dello sviluppo del computer?</t>
  </si>
  <si>
    <t>Motivation</t>
  </si>
  <si>
    <t>T1_MOT1</t>
  </si>
  <si>
    <t>Ti interessa conoscere come si è evoluta la tecnologia nel tempo?</t>
  </si>
  <si>
    <t>T1_MOT2</t>
  </si>
  <si>
    <t>Sei curioso di esplorare come la storia dell’informatica si collega ad altri ambiti (es. politica, società, arte)?</t>
  </si>
  <si>
    <t>T2_SE1</t>
  </si>
  <si>
    <t xml:space="preserve">Riesci a portare a termine attività informatiche di base senza aiuto esterno?
</t>
  </si>
  <si>
    <t>T2_SE2</t>
  </si>
  <si>
    <t>Sei autonomo nel risolvere piccoli problemi tecnici al computer?</t>
  </si>
  <si>
    <t>Knowledge &amp; Skills</t>
  </si>
  <si>
    <t>T2_KS1</t>
  </si>
  <si>
    <t>Sai utilizzare strumenti digitali come Word, Excel e browser in modo efficiente?</t>
  </si>
  <si>
    <t>T2_KS2</t>
  </si>
  <si>
    <t>Sai organizzare i file e le cartelle nel tuo dispositivo?</t>
  </si>
  <si>
    <t>T2_KS3</t>
  </si>
  <si>
    <t>Conosci scorciatoie da tastiera o funzioni avanzate nei programmi più comuni?</t>
  </si>
  <si>
    <t>T2_MOT1</t>
  </si>
  <si>
    <t>Sei motivato a migliorare le tue competenze informatiche anche fuori dall'ambiente scolastico o lavorativo?</t>
  </si>
  <si>
    <t>T2_MOT2</t>
  </si>
  <si>
    <t>Pensi che acquisire nuove competenze informatiche possa migliorare la tua vita quotidiana o professionale?</t>
  </si>
  <si>
    <t>Personal Control</t>
  </si>
  <si>
    <t>T2_PC1</t>
  </si>
  <si>
    <t>Ti senti in grado di gestire le attività digitali quotidiane senza stress?</t>
  </si>
  <si>
    <t>T2_PC2</t>
  </si>
  <si>
    <t>Hai la sensazione di controllare la tecnologia invece che subirla?</t>
  </si>
  <si>
    <t>T3_SE1</t>
  </si>
  <si>
    <t>Ti senti capace di valutare i tuoi progressi nello studio in modo oggettivo?</t>
  </si>
  <si>
    <t>T3_SE2</t>
  </si>
  <si>
    <t>Riesci a capire quando hai realmente appreso qualcosa?</t>
  </si>
  <si>
    <t>T3_SE3</t>
  </si>
  <si>
    <t>Sei in grado di darti obiettivi realistici di apprendimento?</t>
  </si>
  <si>
    <t>T3_KS1</t>
  </si>
  <si>
    <t>Conosci strategie di monitoraggio dell’apprendimento digitale?</t>
  </si>
  <si>
    <t>T3_KS2</t>
  </si>
  <si>
    <t>Hai mai utilizzato un diario o una check-list per tracciare il tuo studio?</t>
  </si>
  <si>
    <t>T3_PC1</t>
  </si>
  <si>
    <t>Riesci a modificare la tua strategia di studio quando ti accorgi che qualcosa non funziona?</t>
  </si>
  <si>
    <t>T3_PC2</t>
  </si>
  <si>
    <t>Hai sviluppato metodi personali per migliorare il tuo apprendimento?</t>
  </si>
  <si>
    <t>MEDIA DELLE RISPOSTE</t>
  </si>
  <si>
    <t>MEDIA TRA I VALORI MEDI RELATIVI A QUELL'ABILITA'</t>
  </si>
  <si>
    <t>Riesci a portare a termine attività informatiche di base senza aiuto esterno?</t>
  </si>
  <si>
    <t>Task</t>
  </si>
  <si>
    <t>ISE</t>
  </si>
  <si>
    <t xml:space="preserve">IKS </t>
  </si>
  <si>
    <t>IMOT</t>
  </si>
  <si>
    <t>IPC</t>
  </si>
  <si>
    <t>T1 - Conoscere il percorso storico dell’informatica</t>
  </si>
  <si>
    <t>T2 - Sviluppare competenze Informatiche</t>
  </si>
  <si>
    <t>T3 - Monitorare i progressi nello studio</t>
  </si>
  <si>
    <t>TASK T1 Moduli educativi su consenso ed educazione sessuale</t>
  </si>
  <si>
    <t>TASK T2 Uso del chatbot legale</t>
  </si>
  <si>
    <t>TASK T3 Consultazione guide su salute sessuale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</si>
</sst>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2"/>
      <color theme="1"/>
      <name val="Calibri"/>
      <scheme val="minor"/>
    </font>
    <font>
      <sz val="12"/>
      <color theme="1"/>
      <name val="Calibri"/>
    </font>
    <font>
      <b/>
      <i/>
      <sz val="16"/>
      <color theme="1"/>
      <name val="Times New Roman"/>
    </font>
    <font>
      <sz val="12"/>
      <color theme="1"/>
      <name val="Calibri"/>
      <scheme val="minor"/>
    </font>
    <font>
      <i/>
      <sz val="12"/>
      <color theme="1"/>
      <name val="Calibri"/>
    </font>
    <font>
      <sz val="16"/>
      <color rgb="FF003366"/>
      <name val="Times"/>
    </font>
    <font>
      <sz val="12"/>
      <color rgb="FF000000"/>
      <name val="Calibri"/>
    </font>
    <font>
      <b/>
      <sz val="12"/>
      <color theme="1"/>
      <name val="Calibri"/>
    </font>
    <font>
      <b/>
      <i/>
      <sz val="16"/>
      <color rgb="FF000000"/>
      <name val="Times New Roman"/>
    </font>
    <font>
      <sz val="16"/>
      <color rgb="FF000000"/>
      <name val="Times New Roman"/>
    </font>
    <font>
      <sz val="16"/>
      <color rgb="FFFF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rgb="FF356854"/>
        <bgColor rgb="FF356854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1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0" xfId="0" applyFont="1"/>
    <xf numFmtId="0" fontId="3" fillId="0" borderId="6" xfId="0" applyFont="1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1" xfId="0" applyFont="1" applyBorder="1"/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0" xfId="0" applyFont="1"/>
    <xf numFmtId="0" fontId="4" fillId="0" borderId="0" xfId="0" applyFont="1"/>
    <xf numFmtId="0" fontId="5" fillId="2" borderId="14" xfId="0" applyFont="1" applyFill="1" applyBorder="1" applyAlignment="1">
      <alignment horizontal="center" vertical="center" wrapText="1" readingOrder="1"/>
    </xf>
    <xf numFmtId="0" fontId="5" fillId="2" borderId="15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vertical="center"/>
    </xf>
    <xf numFmtId="0" fontId="1" fillId="4" borderId="16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7" fillId="0" borderId="0" xfId="0" applyFont="1"/>
    <xf numFmtId="2" fontId="5" fillId="2" borderId="14" xfId="0" applyNumberFormat="1" applyFont="1" applyFill="1" applyBorder="1" applyAlignment="1">
      <alignment horizontal="right" vertical="center" wrapText="1" readingOrder="1"/>
    </xf>
    <xf numFmtId="0" fontId="1" fillId="0" borderId="0" xfId="0" applyFont="1" applyAlignment="1">
      <alignment wrapText="1"/>
    </xf>
    <xf numFmtId="0" fontId="8" fillId="5" borderId="14" xfId="0" applyFont="1" applyFill="1" applyBorder="1" applyAlignment="1">
      <alignment horizontal="center" vertical="center" wrapText="1" readingOrder="1"/>
    </xf>
    <xf numFmtId="0" fontId="9" fillId="6" borderId="14" xfId="0" applyFont="1" applyFill="1" applyBorder="1" applyAlignment="1">
      <alignment horizontal="left" vertical="center" wrapText="1" readingOrder="1"/>
    </xf>
    <xf numFmtId="2" fontId="9" fillId="6" borderId="14" xfId="0" applyNumberFormat="1" applyFont="1" applyFill="1" applyBorder="1" applyAlignment="1">
      <alignment horizontal="center" vertical="center" wrapText="1" readingOrder="1"/>
    </xf>
    <xf numFmtId="2" fontId="10" fillId="6" borderId="14" xfId="0" applyNumberFormat="1" applyFont="1" applyFill="1" applyBorder="1" applyAlignment="1">
      <alignment horizontal="center" vertical="center" wrapText="1" readingOrder="1"/>
    </xf>
    <xf numFmtId="0" fontId="9" fillId="5" borderId="14" xfId="0" applyFont="1" applyFill="1" applyBorder="1" applyAlignment="1">
      <alignment horizontal="left" vertical="center" wrapText="1" readingOrder="1"/>
    </xf>
    <xf numFmtId="2" fontId="10" fillId="5" borderId="14" xfId="0" applyNumberFormat="1" applyFont="1" applyFill="1" applyBorder="1" applyAlignment="1">
      <alignment horizontal="center" vertical="center" wrapText="1" readingOrder="1"/>
    </xf>
    <xf numFmtId="2" fontId="9" fillId="5" borderId="14" xfId="0" applyNumberFormat="1" applyFont="1" applyFill="1" applyBorder="1" applyAlignment="1">
      <alignment horizontal="center" vertical="center" wrapText="1" readingOrder="1"/>
    </xf>
    <xf numFmtId="0" fontId="1" fillId="0" borderId="10" xfId="0" applyFont="1" applyBorder="1" applyAlignment="1">
      <alignment vertical="center" wrapText="1"/>
    </xf>
  </cellXfs>
  <cellStyles count="1">
    <cellStyle name="Normale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BEHAVIOURABILITY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4">
  <tableColumns count="5">
    <tableColumn id="1" xr3:uid="{00000000-0010-0000-0000-000001000000}" name="TASK"/>
    <tableColumn id="2" xr3:uid="{00000000-0010-0000-0000-000002000000}" name="Decision Making"/>
    <tableColumn id="3" xr3:uid="{00000000-0010-0000-0000-000003000000}" name="Self-Management "/>
    <tableColumn id="4" xr3:uid="{00000000-0010-0000-0000-000004000000}" name="Communication "/>
    <tableColumn id="5" xr3:uid="{00000000-0010-0000-0000-000005000000}" name="Engagement"/>
  </tableColumns>
  <tableStyleInfo name="BEHAVIOURABILIT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11.19921875" defaultRowHeight="15" customHeight="1" x14ac:dyDescent="0.3"/>
  <cols>
    <col min="1" max="1" width="48.09765625" customWidth="1"/>
    <col min="2" max="2" width="21.69921875" customWidth="1"/>
    <col min="3" max="3" width="19.59765625" customWidth="1"/>
    <col min="4" max="4" width="19.8984375" customWidth="1"/>
    <col min="5" max="5" width="16.69921875" customWidth="1"/>
    <col min="6" max="26" width="6.796875" customWidth="1"/>
  </cols>
  <sheetData>
    <row r="1" spans="1:2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5" t="s">
        <v>83</v>
      </c>
      <c r="B2" s="6" t="s">
        <v>5</v>
      </c>
      <c r="C2" s="7" t="s">
        <v>6</v>
      </c>
      <c r="D2" s="7"/>
      <c r="E2" s="8" t="s">
        <v>7</v>
      </c>
    </row>
    <row r="3" spans="1:26" x14ac:dyDescent="0.3">
      <c r="A3" s="9" t="s">
        <v>84</v>
      </c>
      <c r="B3" s="10" t="s">
        <v>8</v>
      </c>
      <c r="C3" s="7" t="s">
        <v>6</v>
      </c>
      <c r="D3" s="10" t="s">
        <v>5</v>
      </c>
      <c r="E3" s="11" t="s">
        <v>7</v>
      </c>
    </row>
    <row r="4" spans="1:26" x14ac:dyDescent="0.3">
      <c r="A4" s="35" t="s">
        <v>85</v>
      </c>
      <c r="B4" s="12" t="s">
        <v>9</v>
      </c>
      <c r="C4" s="12" t="s">
        <v>10</v>
      </c>
      <c r="D4" s="13" t="s">
        <v>5</v>
      </c>
      <c r="E4" s="14" t="s">
        <v>6</v>
      </c>
    </row>
    <row r="5" spans="1:26" x14ac:dyDescent="0.3">
      <c r="A5" s="15" t="s">
        <v>11</v>
      </c>
    </row>
    <row r="6" spans="1:26" x14ac:dyDescent="0.3">
      <c r="A6" s="16" t="s">
        <v>12</v>
      </c>
    </row>
    <row r="7" spans="1:26" x14ac:dyDescent="0.3">
      <c r="A7" s="16" t="s">
        <v>13</v>
      </c>
    </row>
    <row r="8" spans="1:26" x14ac:dyDescent="0.3">
      <c r="A8" s="16" t="s">
        <v>14</v>
      </c>
    </row>
    <row r="9" spans="1:26" x14ac:dyDescent="0.3">
      <c r="A9" s="16" t="s">
        <v>15</v>
      </c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4"/>
  <sheetViews>
    <sheetView workbookViewId="0"/>
  </sheetViews>
  <sheetFormatPr defaultColWidth="11.19921875" defaultRowHeight="15" customHeight="1" x14ac:dyDescent="0.3"/>
  <cols>
    <col min="1" max="1" width="14.59765625" customWidth="1"/>
    <col min="2" max="2" width="111.59765625" customWidth="1"/>
    <col min="3" max="3" width="6.796875" customWidth="1"/>
    <col min="4" max="4" width="10.19921875" customWidth="1"/>
    <col min="5" max="5" width="6.796875" customWidth="1"/>
    <col min="6" max="6" width="15.796875" customWidth="1"/>
    <col min="7" max="7" width="11" customWidth="1"/>
    <col min="8" max="8" width="11.3984375" customWidth="1"/>
    <col min="9" max="25" width="6.796875" customWidth="1"/>
  </cols>
  <sheetData>
    <row r="1" spans="1:25" ht="21.75" customHeight="1" x14ac:dyDescent="0.3">
      <c r="A1" s="4"/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8" t="s">
        <v>22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1.75" customHeight="1" x14ac:dyDescent="0.3">
      <c r="A2" s="17" t="s">
        <v>23</v>
      </c>
      <c r="B2" s="4" t="s">
        <v>24</v>
      </c>
      <c r="C2" s="19"/>
      <c r="D2" s="19"/>
      <c r="E2" s="19"/>
      <c r="F2" s="19" t="s">
        <v>25</v>
      </c>
      <c r="G2" s="19"/>
      <c r="H2" s="4">
        <f t="shared" ref="H2:H3" si="0">IF(C2="X",1)+IF(D2="X",2)+IF(E2="X",3)+IF(F2="X",4)+IF(G2="X",5)</f>
        <v>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75" customHeight="1" x14ac:dyDescent="0.3">
      <c r="A3" s="17" t="s">
        <v>26</v>
      </c>
      <c r="B3" s="4" t="s">
        <v>27</v>
      </c>
      <c r="C3" s="19"/>
      <c r="D3" s="19"/>
      <c r="E3" s="19" t="s">
        <v>25</v>
      </c>
      <c r="F3" s="19"/>
      <c r="G3" s="19"/>
      <c r="H3" s="4">
        <f t="shared" si="0"/>
        <v>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1.75" customHeight="1" x14ac:dyDescent="0.3">
      <c r="A4" s="20"/>
      <c r="B4" s="17" t="s">
        <v>28</v>
      </c>
      <c r="C4" s="19"/>
      <c r="D4" s="19"/>
      <c r="E4" s="19"/>
      <c r="F4" s="19"/>
      <c r="G4" s="1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1.75" customHeight="1" x14ac:dyDescent="0.3">
      <c r="A5" s="17" t="s">
        <v>29</v>
      </c>
      <c r="B5" s="21" t="s">
        <v>30</v>
      </c>
      <c r="C5" s="19"/>
      <c r="D5" s="19"/>
      <c r="E5" s="19" t="s">
        <v>25</v>
      </c>
      <c r="F5" s="19"/>
      <c r="G5" s="19"/>
      <c r="H5" s="4">
        <f t="shared" ref="H5:H6" si="1">IF(C5="X",1)+IF(D5="X",2)+IF(E5="X",3)+IF(F5="X",4)+IF(G5="X",5)</f>
        <v>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1.75" customHeight="1" x14ac:dyDescent="0.3">
      <c r="A6" s="17" t="s">
        <v>31</v>
      </c>
      <c r="B6" s="4" t="s">
        <v>32</v>
      </c>
      <c r="C6" s="19"/>
      <c r="D6" s="19"/>
      <c r="E6" s="19" t="s">
        <v>25</v>
      </c>
      <c r="F6" s="19"/>
      <c r="G6" s="19"/>
      <c r="H6" s="4">
        <f t="shared" si="1"/>
        <v>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21.75" customHeight="1" x14ac:dyDescent="0.3">
      <c r="A7" s="20"/>
      <c r="B7" s="17" t="s">
        <v>33</v>
      </c>
      <c r="C7" s="19"/>
      <c r="D7" s="19"/>
      <c r="E7" s="19"/>
      <c r="F7" s="19"/>
      <c r="G7" s="1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1.75" customHeight="1" x14ac:dyDescent="0.3">
      <c r="A8" s="17" t="s">
        <v>34</v>
      </c>
      <c r="B8" s="4" t="s">
        <v>35</v>
      </c>
      <c r="C8" s="19"/>
      <c r="D8" s="19"/>
      <c r="E8" s="19"/>
      <c r="F8" s="19"/>
      <c r="G8" s="19" t="s">
        <v>25</v>
      </c>
      <c r="H8" s="4">
        <f t="shared" ref="H8:H9" si="2">IF(C8="X",1)+IF(D8="X",2)+IF(E8="X",3)+IF(F8="X",4)+IF(G8="X",5)</f>
        <v>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21.75" customHeight="1" x14ac:dyDescent="0.3">
      <c r="A9" s="17" t="s">
        <v>36</v>
      </c>
      <c r="B9" s="4" t="s">
        <v>37</v>
      </c>
      <c r="C9" s="19"/>
      <c r="D9" s="19"/>
      <c r="E9" s="19"/>
      <c r="F9" s="19"/>
      <c r="G9" s="19" t="s">
        <v>25</v>
      </c>
      <c r="H9" s="4">
        <f t="shared" si="2"/>
        <v>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1.75" customHeight="1" x14ac:dyDescent="0.3">
      <c r="A10" s="22"/>
      <c r="B10" s="23"/>
      <c r="C10" s="24"/>
      <c r="D10" s="24"/>
      <c r="E10" s="24"/>
      <c r="F10" s="24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ht="21.75" customHeight="1" x14ac:dyDescent="0.3">
      <c r="A11" s="20"/>
      <c r="B11" s="17" t="s">
        <v>16</v>
      </c>
      <c r="C11" s="19"/>
      <c r="D11" s="19"/>
      <c r="E11" s="19"/>
      <c r="F11" s="19"/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1.75" customHeight="1" x14ac:dyDescent="0.3">
      <c r="A12" s="17" t="s">
        <v>38</v>
      </c>
      <c r="B12" s="4" t="s">
        <v>39</v>
      </c>
      <c r="C12" s="19"/>
      <c r="D12" s="19" t="s">
        <v>25</v>
      </c>
      <c r="E12" s="19"/>
      <c r="F12" s="19"/>
      <c r="G12" s="19"/>
      <c r="H12" s="4">
        <f t="shared" ref="H12:H13" si="3">IF(C12="X",1)+IF(D12="X",2)+IF(E12="X",3)+IF(F12="X",4)+IF(G12="X",5)</f>
        <v>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21.75" customHeight="1" x14ac:dyDescent="0.3">
      <c r="A13" s="17" t="s">
        <v>40</v>
      </c>
      <c r="B13" s="4" t="s">
        <v>41</v>
      </c>
      <c r="C13" s="19"/>
      <c r="D13" s="19" t="s">
        <v>25</v>
      </c>
      <c r="E13" s="19"/>
      <c r="F13" s="19"/>
      <c r="G13" s="19"/>
      <c r="H13" s="4">
        <f t="shared" si="3"/>
        <v>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1.75" customHeight="1" x14ac:dyDescent="0.3">
      <c r="A14" s="20"/>
      <c r="B14" s="17" t="s">
        <v>42</v>
      </c>
      <c r="C14" s="19"/>
      <c r="D14" s="19"/>
      <c r="E14" s="19"/>
      <c r="F14" s="19"/>
      <c r="G14" s="1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1.75" customHeight="1" x14ac:dyDescent="0.3">
      <c r="A15" s="17" t="s">
        <v>43</v>
      </c>
      <c r="B15" s="4" t="s">
        <v>44</v>
      </c>
      <c r="C15" s="19"/>
      <c r="D15" s="19" t="s">
        <v>25</v>
      </c>
      <c r="E15" s="19"/>
      <c r="F15" s="19"/>
      <c r="G15" s="19"/>
      <c r="H15" s="4">
        <f t="shared" ref="H15:H17" si="4">IF(C15="X",1)+IF(D15="X",2)+IF(E15="X",3)+IF(F15="X",4)+IF(G15="X",5)</f>
        <v>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1.75" customHeight="1" x14ac:dyDescent="0.3">
      <c r="A16" s="17" t="s">
        <v>45</v>
      </c>
      <c r="B16" s="4" t="s">
        <v>46</v>
      </c>
      <c r="C16" s="19"/>
      <c r="D16" s="19" t="s">
        <v>25</v>
      </c>
      <c r="E16" s="19"/>
      <c r="F16" s="19"/>
      <c r="G16" s="19"/>
      <c r="H16" s="4">
        <f t="shared" si="4"/>
        <v>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1.75" customHeight="1" x14ac:dyDescent="0.3">
      <c r="A17" s="17" t="s">
        <v>47</v>
      </c>
      <c r="B17" s="4" t="s">
        <v>48</v>
      </c>
      <c r="C17" s="19" t="s">
        <v>25</v>
      </c>
      <c r="D17" s="19"/>
      <c r="E17" s="19"/>
      <c r="F17" s="19"/>
      <c r="G17" s="19"/>
      <c r="H17" s="4">
        <f t="shared" si="4"/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1.75" customHeight="1" x14ac:dyDescent="0.3">
      <c r="A18" s="20"/>
      <c r="B18" s="17" t="s">
        <v>33</v>
      </c>
      <c r="C18" s="19"/>
      <c r="D18" s="19"/>
      <c r="E18" s="19"/>
      <c r="F18" s="19"/>
      <c r="G18" s="1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1.75" customHeight="1" x14ac:dyDescent="0.3">
      <c r="A19" s="17" t="s">
        <v>49</v>
      </c>
      <c r="B19" s="4" t="s">
        <v>50</v>
      </c>
      <c r="C19" s="19"/>
      <c r="D19" s="19"/>
      <c r="E19" s="19"/>
      <c r="F19" s="19"/>
      <c r="G19" s="19" t="s">
        <v>25</v>
      </c>
      <c r="H19" s="4">
        <f t="shared" ref="H19:H20" si="5">IF(C19="X",1)+IF(D19="X",2)+IF(E19="X",3)+IF(F19="X",4)+IF(G19="X",5)</f>
        <v>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21.75" customHeight="1" x14ac:dyDescent="0.3">
      <c r="A20" s="17" t="s">
        <v>51</v>
      </c>
      <c r="B20" s="4" t="s">
        <v>52</v>
      </c>
      <c r="C20" s="19"/>
      <c r="D20" s="19"/>
      <c r="E20" s="19"/>
      <c r="F20" s="19" t="s">
        <v>25</v>
      </c>
      <c r="G20" s="19"/>
      <c r="H20" s="4">
        <f t="shared" si="5"/>
        <v>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21.75" customHeight="1" x14ac:dyDescent="0.3">
      <c r="A21" s="20"/>
      <c r="B21" s="17" t="s">
        <v>53</v>
      </c>
      <c r="C21" s="19"/>
      <c r="D21" s="19"/>
      <c r="E21" s="19"/>
      <c r="F21" s="19"/>
      <c r="G21" s="1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21.75" customHeight="1" x14ac:dyDescent="0.3">
      <c r="A22" s="17" t="s">
        <v>54</v>
      </c>
      <c r="B22" s="4" t="s">
        <v>55</v>
      </c>
      <c r="C22" s="19"/>
      <c r="D22" s="19" t="s">
        <v>25</v>
      </c>
      <c r="E22" s="19"/>
      <c r="F22" s="19"/>
      <c r="G22" s="19"/>
      <c r="H22" s="4">
        <f t="shared" ref="H22:H23" si="6">IF(C22="X",1)+IF(D22="X",2)+IF(E22="X",3)+IF(F22="X",4)+IF(G22="X",5)</f>
        <v>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21.75" customHeight="1" x14ac:dyDescent="0.3">
      <c r="A23" s="17" t="s">
        <v>56</v>
      </c>
      <c r="B23" s="4" t="s">
        <v>57</v>
      </c>
      <c r="C23" s="19"/>
      <c r="D23" s="19"/>
      <c r="E23" s="19" t="s">
        <v>25</v>
      </c>
      <c r="F23" s="19"/>
      <c r="G23" s="19"/>
      <c r="H23" s="4">
        <f t="shared" si="6"/>
        <v>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21.75" customHeight="1" x14ac:dyDescent="0.3">
      <c r="A24" s="22"/>
      <c r="B24" s="23"/>
      <c r="C24" s="24"/>
      <c r="D24" s="24"/>
      <c r="E24" s="24"/>
      <c r="F24" s="24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ht="21.75" customHeight="1" x14ac:dyDescent="0.3">
      <c r="A25" s="20"/>
      <c r="B25" s="17" t="s">
        <v>16</v>
      </c>
      <c r="C25" s="19"/>
      <c r="D25" s="19"/>
      <c r="E25" s="19"/>
      <c r="F25" s="19"/>
      <c r="G25" s="1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21.75" customHeight="1" x14ac:dyDescent="0.3">
      <c r="A26" s="17" t="s">
        <v>58</v>
      </c>
      <c r="B26" s="4" t="s">
        <v>59</v>
      </c>
      <c r="C26" s="19"/>
      <c r="D26" s="19"/>
      <c r="E26" s="19" t="s">
        <v>25</v>
      </c>
      <c r="F26" s="19"/>
      <c r="G26" s="19"/>
      <c r="H26" s="4">
        <f t="shared" ref="H26:H28" si="7">IF(C26="X",1)+IF(D26="X",2)+IF(E26="X",3)+IF(F26="X",4)+IF(G26="X",5)</f>
        <v>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21.75" customHeight="1" x14ac:dyDescent="0.3">
      <c r="A27" s="17" t="s">
        <v>60</v>
      </c>
      <c r="B27" s="4" t="s">
        <v>61</v>
      </c>
      <c r="C27" s="19"/>
      <c r="D27" s="19"/>
      <c r="E27" s="19" t="s">
        <v>25</v>
      </c>
      <c r="F27" s="19"/>
      <c r="G27" s="19"/>
      <c r="H27" s="4">
        <f t="shared" si="7"/>
        <v>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21.75" customHeight="1" x14ac:dyDescent="0.3">
      <c r="A28" s="17" t="s">
        <v>62</v>
      </c>
      <c r="B28" s="4" t="s">
        <v>63</v>
      </c>
      <c r="C28" s="19"/>
      <c r="D28" s="19"/>
      <c r="E28" s="19" t="s">
        <v>25</v>
      </c>
      <c r="F28" s="19"/>
      <c r="G28" s="19"/>
      <c r="H28" s="4">
        <f t="shared" si="7"/>
        <v>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21.75" customHeight="1" x14ac:dyDescent="0.3">
      <c r="A29" s="20"/>
      <c r="B29" s="17" t="s">
        <v>28</v>
      </c>
      <c r="C29" s="19"/>
      <c r="D29" s="19"/>
      <c r="E29" s="19"/>
      <c r="F29" s="19"/>
      <c r="G29" s="1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21.75" customHeight="1" x14ac:dyDescent="0.3">
      <c r="A30" s="17" t="s">
        <v>64</v>
      </c>
      <c r="B30" s="4" t="s">
        <v>65</v>
      </c>
      <c r="C30" s="19"/>
      <c r="D30" s="19"/>
      <c r="E30" s="19" t="s">
        <v>25</v>
      </c>
      <c r="F30" s="19"/>
      <c r="G30" s="19"/>
      <c r="H30" s="4">
        <f t="shared" ref="H30:H31" si="8">IF(C30="X",1)+IF(D30="X",2)+IF(E30="X",3)+IF(F30="X",4)+IF(G30="X",5)</f>
        <v>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21.75" customHeight="1" x14ac:dyDescent="0.3">
      <c r="A31" s="17" t="s">
        <v>66</v>
      </c>
      <c r="B31" s="4" t="s">
        <v>67</v>
      </c>
      <c r="C31" s="19"/>
      <c r="D31" s="19"/>
      <c r="E31" s="19" t="s">
        <v>25</v>
      </c>
      <c r="F31" s="19"/>
      <c r="G31" s="19"/>
      <c r="H31" s="4">
        <f t="shared" si="8"/>
        <v>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21.75" customHeight="1" x14ac:dyDescent="0.3">
      <c r="A32" s="20"/>
      <c r="B32" s="17" t="s">
        <v>53</v>
      </c>
      <c r="C32" s="19"/>
      <c r="D32" s="19"/>
      <c r="E32" s="19"/>
      <c r="F32" s="19"/>
      <c r="G32" s="1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21.75" customHeight="1" x14ac:dyDescent="0.3">
      <c r="A33" s="17" t="s">
        <v>68</v>
      </c>
      <c r="B33" s="4" t="s">
        <v>69</v>
      </c>
      <c r="C33" s="19"/>
      <c r="D33" s="19"/>
      <c r="E33" s="19" t="s">
        <v>25</v>
      </c>
      <c r="F33" s="19"/>
      <c r="G33" s="19"/>
      <c r="H33" s="4">
        <f t="shared" ref="H33:H34" si="9">IF(C33="X",1)+IF(D33="X",2)+IF(E33="X",3)+IF(F33="X",4)+IF(G33="X",5)</f>
        <v>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21.75" customHeight="1" x14ac:dyDescent="0.3">
      <c r="A34" s="17" t="s">
        <v>70</v>
      </c>
      <c r="B34" s="4" t="s">
        <v>71</v>
      </c>
      <c r="C34" s="19"/>
      <c r="D34" s="19" t="s">
        <v>25</v>
      </c>
      <c r="E34" s="19"/>
      <c r="F34" s="19"/>
      <c r="G34" s="19"/>
      <c r="H34" s="4">
        <f t="shared" si="9"/>
        <v>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4"/>
  <sheetViews>
    <sheetView workbookViewId="0"/>
  </sheetViews>
  <sheetFormatPr defaultColWidth="11.19921875" defaultRowHeight="15" customHeight="1" x14ac:dyDescent="0.3"/>
  <cols>
    <col min="1" max="1" width="14.59765625" customWidth="1"/>
    <col min="2" max="2" width="111.59765625" customWidth="1"/>
    <col min="3" max="3" width="6.796875" customWidth="1"/>
    <col min="4" max="4" width="10.19921875" customWidth="1"/>
    <col min="5" max="5" width="6.796875" customWidth="1"/>
    <col min="6" max="6" width="15.796875" customWidth="1"/>
    <col min="7" max="7" width="11" customWidth="1"/>
    <col min="8" max="8" width="11.3984375" customWidth="1"/>
    <col min="9" max="25" width="6.796875" customWidth="1"/>
  </cols>
  <sheetData>
    <row r="1" spans="1:25" ht="21.75" customHeight="1" x14ac:dyDescent="0.3">
      <c r="A1" s="4"/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8" t="s">
        <v>22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1.75" customHeight="1" x14ac:dyDescent="0.3">
      <c r="A2" s="17" t="s">
        <v>23</v>
      </c>
      <c r="B2" s="4" t="s">
        <v>24</v>
      </c>
      <c r="C2" s="19"/>
      <c r="D2" s="19"/>
      <c r="E2" s="19"/>
      <c r="F2" s="19"/>
      <c r="G2" s="19" t="s">
        <v>25</v>
      </c>
      <c r="H2" s="4">
        <f t="shared" ref="H2:H3" si="0">IF(C2="X",1)+IF(D2="X",2)+IF(E2="X",3)+IF(F2="X",4)+IF(G2="X",5)</f>
        <v>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75" customHeight="1" x14ac:dyDescent="0.3">
      <c r="A3" s="17" t="s">
        <v>26</v>
      </c>
      <c r="B3" s="4" t="s">
        <v>27</v>
      </c>
      <c r="C3" s="19"/>
      <c r="D3" s="19"/>
      <c r="E3" s="19"/>
      <c r="F3" s="19" t="s">
        <v>25</v>
      </c>
      <c r="G3" s="19"/>
      <c r="H3" s="4">
        <f t="shared" si="0"/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1.75" customHeight="1" x14ac:dyDescent="0.3">
      <c r="A4" s="20"/>
      <c r="B4" s="17" t="s">
        <v>28</v>
      </c>
      <c r="C4" s="19"/>
      <c r="D4" s="19"/>
      <c r="E4" s="19"/>
      <c r="F4" s="19"/>
      <c r="G4" s="1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1.75" customHeight="1" x14ac:dyDescent="0.3">
      <c r="A5" s="17" t="s">
        <v>29</v>
      </c>
      <c r="B5" s="21" t="s">
        <v>30</v>
      </c>
      <c r="C5" s="19"/>
      <c r="D5" s="19"/>
      <c r="E5" s="19" t="s">
        <v>25</v>
      </c>
      <c r="F5" s="19"/>
      <c r="G5" s="19"/>
      <c r="H5" s="4">
        <f t="shared" ref="H5:H6" si="1">IF(C5="X",1)+IF(D5="X",2)+IF(E5="X",3)+IF(F5="X",4)+IF(G5="X",5)</f>
        <v>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1.75" customHeight="1" x14ac:dyDescent="0.3">
      <c r="A6" s="17" t="s">
        <v>31</v>
      </c>
      <c r="B6" s="4" t="s">
        <v>32</v>
      </c>
      <c r="C6" s="19"/>
      <c r="D6" s="19"/>
      <c r="E6" s="19"/>
      <c r="F6" s="19" t="s">
        <v>25</v>
      </c>
      <c r="G6" s="19"/>
      <c r="H6" s="4">
        <f t="shared" si="1"/>
        <v>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21.75" customHeight="1" x14ac:dyDescent="0.3">
      <c r="A7" s="20"/>
      <c r="B7" s="17" t="s">
        <v>33</v>
      </c>
      <c r="C7" s="19"/>
      <c r="D7" s="19"/>
      <c r="E7" s="19"/>
      <c r="F7" s="19"/>
      <c r="G7" s="1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1.75" customHeight="1" x14ac:dyDescent="0.3">
      <c r="A8" s="17" t="s">
        <v>34</v>
      </c>
      <c r="B8" s="4" t="s">
        <v>35</v>
      </c>
      <c r="C8" s="19"/>
      <c r="D8" s="19"/>
      <c r="E8" s="19"/>
      <c r="F8" s="19"/>
      <c r="G8" s="19" t="s">
        <v>25</v>
      </c>
      <c r="H8" s="4">
        <f t="shared" ref="H8:H9" si="2">IF(C8="X",1)+IF(D8="X",2)+IF(E8="X",3)+IF(F8="X",4)+IF(G8="X",5)</f>
        <v>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21.75" customHeight="1" x14ac:dyDescent="0.3">
      <c r="A9" s="17" t="s">
        <v>36</v>
      </c>
      <c r="B9" s="4" t="s">
        <v>37</v>
      </c>
      <c r="C9" s="19"/>
      <c r="D9" s="19"/>
      <c r="E9" s="19"/>
      <c r="F9" s="19"/>
      <c r="G9" s="19" t="s">
        <v>25</v>
      </c>
      <c r="H9" s="4">
        <f t="shared" si="2"/>
        <v>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1.75" customHeight="1" x14ac:dyDescent="0.3">
      <c r="A10" s="22"/>
      <c r="B10" s="23"/>
      <c r="C10" s="24"/>
      <c r="D10" s="24"/>
      <c r="E10" s="24"/>
      <c r="F10" s="24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ht="21.75" customHeight="1" x14ac:dyDescent="0.3">
      <c r="A11" s="20"/>
      <c r="B11" s="17" t="s">
        <v>16</v>
      </c>
      <c r="C11" s="19"/>
      <c r="D11" s="19"/>
      <c r="E11" s="19"/>
      <c r="F11" s="19"/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1.75" customHeight="1" x14ac:dyDescent="0.3">
      <c r="A12" s="17" t="s">
        <v>38</v>
      </c>
      <c r="B12" s="4" t="s">
        <v>39</v>
      </c>
      <c r="C12" s="19"/>
      <c r="D12" s="19"/>
      <c r="E12" s="19"/>
      <c r="F12" s="19" t="s">
        <v>25</v>
      </c>
      <c r="G12" s="19"/>
      <c r="H12" s="4">
        <f t="shared" ref="H12:H13" si="3">IF(C12="X",1)+IF(D12="X",2)+IF(E12="X",3)+IF(F12="X",4)+IF(G12="X",5)</f>
        <v>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21.75" customHeight="1" x14ac:dyDescent="0.3">
      <c r="A13" s="17" t="s">
        <v>40</v>
      </c>
      <c r="B13" s="4" t="s">
        <v>41</v>
      </c>
      <c r="C13" s="19"/>
      <c r="D13" s="19"/>
      <c r="E13" s="19"/>
      <c r="F13" s="19" t="s">
        <v>25</v>
      </c>
      <c r="G13" s="19"/>
      <c r="H13" s="4">
        <f t="shared" si="3"/>
        <v>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1.75" customHeight="1" x14ac:dyDescent="0.3">
      <c r="A14" s="20"/>
      <c r="B14" s="17" t="s">
        <v>42</v>
      </c>
      <c r="C14" s="19"/>
      <c r="D14" s="19"/>
      <c r="E14" s="19"/>
      <c r="F14" s="19"/>
      <c r="G14" s="1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1.75" customHeight="1" x14ac:dyDescent="0.3">
      <c r="A15" s="17" t="s">
        <v>43</v>
      </c>
      <c r="B15" s="4" t="s">
        <v>44</v>
      </c>
      <c r="C15" s="19"/>
      <c r="D15" s="19"/>
      <c r="E15" s="19"/>
      <c r="F15" s="19" t="s">
        <v>25</v>
      </c>
      <c r="G15" s="19"/>
      <c r="H15" s="4">
        <f t="shared" ref="H15:H17" si="4">IF(C15="X",1)+IF(D15="X",2)+IF(E15="X",3)+IF(F15="X",4)+IF(G15="X",5)</f>
        <v>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1.75" customHeight="1" x14ac:dyDescent="0.3">
      <c r="A16" s="17" t="s">
        <v>45</v>
      </c>
      <c r="B16" s="4" t="s">
        <v>46</v>
      </c>
      <c r="C16" s="19"/>
      <c r="D16" s="19"/>
      <c r="E16" s="19"/>
      <c r="F16" s="19"/>
      <c r="G16" s="19" t="s">
        <v>25</v>
      </c>
      <c r="H16" s="4">
        <f t="shared" si="4"/>
        <v>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1.75" customHeight="1" x14ac:dyDescent="0.3">
      <c r="A17" s="17" t="s">
        <v>47</v>
      </c>
      <c r="B17" s="4" t="s">
        <v>48</v>
      </c>
      <c r="C17" s="19"/>
      <c r="D17" s="19"/>
      <c r="E17" s="19"/>
      <c r="F17" s="19" t="s">
        <v>25</v>
      </c>
      <c r="G17" s="19"/>
      <c r="H17" s="4">
        <f t="shared" si="4"/>
        <v>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1.75" customHeight="1" x14ac:dyDescent="0.3">
      <c r="A18" s="20"/>
      <c r="B18" s="17" t="s">
        <v>33</v>
      </c>
      <c r="C18" s="19"/>
      <c r="D18" s="19"/>
      <c r="E18" s="19"/>
      <c r="F18" s="19"/>
      <c r="G18" s="1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1.75" customHeight="1" x14ac:dyDescent="0.3">
      <c r="A19" s="17" t="s">
        <v>49</v>
      </c>
      <c r="B19" s="4" t="s">
        <v>50</v>
      </c>
      <c r="C19" s="19"/>
      <c r="D19" s="19"/>
      <c r="E19" s="19"/>
      <c r="F19" s="19"/>
      <c r="G19" s="19" t="s">
        <v>25</v>
      </c>
      <c r="H19" s="4">
        <f t="shared" ref="H19:H20" si="5">IF(C19="X",1)+IF(D19="X",2)+IF(E19="X",3)+IF(F19="X",4)+IF(G19="X",5)</f>
        <v>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21.75" customHeight="1" x14ac:dyDescent="0.3">
      <c r="A20" s="17" t="s">
        <v>51</v>
      </c>
      <c r="B20" s="4" t="s">
        <v>52</v>
      </c>
      <c r="C20" s="19"/>
      <c r="D20" s="19"/>
      <c r="E20" s="19"/>
      <c r="F20" s="19" t="s">
        <v>25</v>
      </c>
      <c r="G20" s="19"/>
      <c r="H20" s="4">
        <f t="shared" si="5"/>
        <v>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21.75" customHeight="1" x14ac:dyDescent="0.3">
      <c r="A21" s="20"/>
      <c r="B21" s="17" t="s">
        <v>53</v>
      </c>
      <c r="C21" s="19"/>
      <c r="D21" s="19"/>
      <c r="E21" s="19"/>
      <c r="F21" s="19"/>
      <c r="G21" s="1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21.75" customHeight="1" x14ac:dyDescent="0.3">
      <c r="A22" s="17" t="s">
        <v>54</v>
      </c>
      <c r="B22" s="4" t="s">
        <v>55</v>
      </c>
      <c r="C22" s="19"/>
      <c r="D22" s="19"/>
      <c r="E22" s="19"/>
      <c r="F22" s="19"/>
      <c r="G22" s="19" t="s">
        <v>25</v>
      </c>
      <c r="H22" s="4">
        <f t="shared" ref="H22:H23" si="6">IF(C22="X",1)+IF(D22="X",2)+IF(E22="X",3)+IF(F22="X",4)+IF(G22="X",5)</f>
        <v>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21.75" customHeight="1" x14ac:dyDescent="0.3">
      <c r="A23" s="17" t="s">
        <v>56</v>
      </c>
      <c r="B23" s="4" t="s">
        <v>57</v>
      </c>
      <c r="C23" s="19"/>
      <c r="D23" s="19"/>
      <c r="E23" s="19"/>
      <c r="F23" s="19" t="s">
        <v>25</v>
      </c>
      <c r="G23" s="19"/>
      <c r="H23" s="4">
        <f t="shared" si="6"/>
        <v>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21.75" customHeight="1" x14ac:dyDescent="0.3">
      <c r="A24" s="22"/>
      <c r="B24" s="23"/>
      <c r="C24" s="24"/>
      <c r="D24" s="24"/>
      <c r="E24" s="24"/>
      <c r="F24" s="24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ht="21.75" customHeight="1" x14ac:dyDescent="0.3">
      <c r="A25" s="20"/>
      <c r="B25" s="17" t="s">
        <v>16</v>
      </c>
      <c r="C25" s="19"/>
      <c r="D25" s="19"/>
      <c r="E25" s="19"/>
      <c r="F25" s="19"/>
      <c r="G25" s="1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21.75" customHeight="1" x14ac:dyDescent="0.3">
      <c r="A26" s="17" t="s">
        <v>58</v>
      </c>
      <c r="B26" s="4" t="s">
        <v>59</v>
      </c>
      <c r="C26" s="19"/>
      <c r="D26" s="19"/>
      <c r="E26" s="19"/>
      <c r="F26" s="19" t="s">
        <v>25</v>
      </c>
      <c r="G26" s="19"/>
      <c r="H26" s="4">
        <f t="shared" ref="H26:H28" si="7">IF(C26="X",1)+IF(D26="X",2)+IF(E26="X",3)+IF(F26="X",4)+IF(G26="X",5)</f>
        <v>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21.75" customHeight="1" x14ac:dyDescent="0.3">
      <c r="A27" s="17" t="s">
        <v>60</v>
      </c>
      <c r="B27" s="4" t="s">
        <v>61</v>
      </c>
      <c r="C27" s="19"/>
      <c r="D27" s="19"/>
      <c r="E27" s="19"/>
      <c r="F27" s="19" t="s">
        <v>25</v>
      </c>
      <c r="G27" s="19"/>
      <c r="H27" s="4">
        <f t="shared" si="7"/>
        <v>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21.75" customHeight="1" x14ac:dyDescent="0.3">
      <c r="A28" s="17" t="s">
        <v>62</v>
      </c>
      <c r="B28" s="4" t="s">
        <v>63</v>
      </c>
      <c r="C28" s="19"/>
      <c r="D28" s="19"/>
      <c r="E28" s="19" t="s">
        <v>25</v>
      </c>
      <c r="F28" s="19"/>
      <c r="G28" s="19"/>
      <c r="H28" s="4">
        <f t="shared" si="7"/>
        <v>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21.75" customHeight="1" x14ac:dyDescent="0.3">
      <c r="A29" s="20"/>
      <c r="B29" s="17" t="s">
        <v>28</v>
      </c>
      <c r="C29" s="19"/>
      <c r="D29" s="19"/>
      <c r="E29" s="19"/>
      <c r="F29" s="19"/>
      <c r="G29" s="1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21.75" customHeight="1" x14ac:dyDescent="0.3">
      <c r="A30" s="17" t="s">
        <v>64</v>
      </c>
      <c r="B30" s="4" t="s">
        <v>65</v>
      </c>
      <c r="C30" s="19"/>
      <c r="D30" s="19"/>
      <c r="E30" s="19"/>
      <c r="F30" s="19"/>
      <c r="G30" s="19" t="s">
        <v>25</v>
      </c>
      <c r="H30" s="4">
        <f t="shared" ref="H30:H31" si="8">IF(C30="X",1)+IF(D30="X",2)+IF(E30="X",3)+IF(F30="X",4)+IF(G30="X",5)</f>
        <v>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21.75" customHeight="1" x14ac:dyDescent="0.3">
      <c r="A31" s="17" t="s">
        <v>66</v>
      </c>
      <c r="B31" s="4" t="s">
        <v>67</v>
      </c>
      <c r="C31" s="19"/>
      <c r="D31" s="19"/>
      <c r="E31" s="19" t="s">
        <v>25</v>
      </c>
      <c r="F31" s="19"/>
      <c r="G31" s="19"/>
      <c r="H31" s="4">
        <f t="shared" si="8"/>
        <v>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21.75" customHeight="1" x14ac:dyDescent="0.3">
      <c r="A32" s="20"/>
      <c r="B32" s="17" t="s">
        <v>53</v>
      </c>
      <c r="C32" s="19"/>
      <c r="D32" s="19"/>
      <c r="E32" s="19"/>
      <c r="F32" s="19"/>
      <c r="G32" s="1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21.75" customHeight="1" x14ac:dyDescent="0.3">
      <c r="A33" s="17" t="s">
        <v>68</v>
      </c>
      <c r="B33" s="4" t="s">
        <v>69</v>
      </c>
      <c r="C33" s="19"/>
      <c r="D33" s="19"/>
      <c r="E33" s="19" t="s">
        <v>25</v>
      </c>
      <c r="F33" s="19"/>
      <c r="G33" s="19"/>
      <c r="H33" s="4">
        <f t="shared" ref="H33:H34" si="9">IF(C33="X",1)+IF(D33="X",2)+IF(E33="X",3)+IF(F33="X",4)+IF(G33="X",5)</f>
        <v>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21.75" customHeight="1" x14ac:dyDescent="0.3">
      <c r="A34" s="17" t="s">
        <v>70</v>
      </c>
      <c r="B34" s="4" t="s">
        <v>71</v>
      </c>
      <c r="C34" s="19"/>
      <c r="D34" s="19"/>
      <c r="E34" s="19"/>
      <c r="F34" s="19" t="s">
        <v>25</v>
      </c>
      <c r="G34" s="19"/>
      <c r="H34" s="4">
        <f t="shared" si="9"/>
        <v>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4"/>
  <sheetViews>
    <sheetView workbookViewId="0"/>
  </sheetViews>
  <sheetFormatPr defaultColWidth="11.19921875" defaultRowHeight="15" customHeight="1" x14ac:dyDescent="0.3"/>
  <cols>
    <col min="1" max="1" width="14.59765625" customWidth="1"/>
    <col min="2" max="2" width="111.59765625" customWidth="1"/>
    <col min="3" max="3" width="6.796875" customWidth="1"/>
    <col min="4" max="4" width="10.19921875" customWidth="1"/>
    <col min="5" max="5" width="6.796875" customWidth="1"/>
    <col min="6" max="6" width="15.796875" customWidth="1"/>
    <col min="7" max="7" width="11" customWidth="1"/>
    <col min="8" max="8" width="11.3984375" customWidth="1"/>
    <col min="9" max="25" width="6.796875" customWidth="1"/>
  </cols>
  <sheetData>
    <row r="1" spans="1:25" ht="21.75" customHeight="1" x14ac:dyDescent="0.3">
      <c r="A1" s="4"/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8" t="s">
        <v>22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1.75" customHeight="1" x14ac:dyDescent="0.3">
      <c r="A2" s="17" t="s">
        <v>23</v>
      </c>
      <c r="B2" s="4" t="s">
        <v>24</v>
      </c>
      <c r="C2" s="19"/>
      <c r="D2" s="19"/>
      <c r="E2" s="19" t="s">
        <v>25</v>
      </c>
      <c r="F2" s="19"/>
      <c r="G2" s="19"/>
      <c r="H2" s="4">
        <f t="shared" ref="H2:H3" si="0">IF(C2="X",1)+IF(D2="X",2)+IF(E2="X",3)+IF(F2="X",4)+IF(G2="X",5)</f>
        <v>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75" customHeight="1" x14ac:dyDescent="0.3">
      <c r="A3" s="17" t="s">
        <v>26</v>
      </c>
      <c r="B3" s="4" t="s">
        <v>27</v>
      </c>
      <c r="C3" s="19" t="s">
        <v>25</v>
      </c>
      <c r="D3" s="19"/>
      <c r="E3" s="19"/>
      <c r="F3" s="19"/>
      <c r="G3" s="19"/>
      <c r="H3" s="4">
        <f t="shared" si="0"/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1.75" customHeight="1" x14ac:dyDescent="0.3">
      <c r="A4" s="20"/>
      <c r="B4" s="17" t="s">
        <v>28</v>
      </c>
      <c r="C4" s="19"/>
      <c r="D4" s="19"/>
      <c r="E4" s="19"/>
      <c r="F4" s="19"/>
      <c r="G4" s="1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1.75" customHeight="1" x14ac:dyDescent="0.3">
      <c r="A5" s="17" t="s">
        <v>29</v>
      </c>
      <c r="B5" s="21" t="s">
        <v>30</v>
      </c>
      <c r="C5" s="19" t="s">
        <v>25</v>
      </c>
      <c r="D5" s="19"/>
      <c r="E5" s="19"/>
      <c r="F5" s="19"/>
      <c r="G5" s="19"/>
      <c r="H5" s="4">
        <f t="shared" ref="H5:H6" si="1">IF(C5="X",1)+IF(D5="X",2)+IF(E5="X",3)+IF(F5="X",4)+IF(G5="X",5)</f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1.75" customHeight="1" x14ac:dyDescent="0.3">
      <c r="A6" s="17" t="s">
        <v>31</v>
      </c>
      <c r="B6" s="4" t="s">
        <v>32</v>
      </c>
      <c r="C6" s="19"/>
      <c r="D6" s="19"/>
      <c r="E6" s="19" t="s">
        <v>25</v>
      </c>
      <c r="F6" s="19"/>
      <c r="G6" s="19"/>
      <c r="H6" s="4">
        <f t="shared" si="1"/>
        <v>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21.75" customHeight="1" x14ac:dyDescent="0.3">
      <c r="A7" s="20"/>
      <c r="B7" s="17" t="s">
        <v>33</v>
      </c>
      <c r="C7" s="19"/>
      <c r="D7" s="19"/>
      <c r="E7" s="19"/>
      <c r="F7" s="19"/>
      <c r="G7" s="1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1.75" customHeight="1" x14ac:dyDescent="0.3">
      <c r="A8" s="17" t="s">
        <v>34</v>
      </c>
      <c r="B8" s="4" t="s">
        <v>35</v>
      </c>
      <c r="C8" s="19"/>
      <c r="D8" s="19"/>
      <c r="E8" s="19"/>
      <c r="F8" s="19"/>
      <c r="G8" s="19" t="s">
        <v>25</v>
      </c>
      <c r="H8" s="4">
        <f t="shared" ref="H8:H9" si="2">IF(C8="X",1)+IF(D8="X",2)+IF(E8="X",3)+IF(F8="X",4)+IF(G8="X",5)</f>
        <v>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21.75" customHeight="1" x14ac:dyDescent="0.3">
      <c r="A9" s="17" t="s">
        <v>36</v>
      </c>
      <c r="B9" s="4" t="s">
        <v>37</v>
      </c>
      <c r="C9" s="19"/>
      <c r="D9" s="19"/>
      <c r="E9" s="19"/>
      <c r="F9" s="19"/>
      <c r="G9" s="19" t="s">
        <v>25</v>
      </c>
      <c r="H9" s="4">
        <f t="shared" si="2"/>
        <v>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1.75" customHeight="1" x14ac:dyDescent="0.3">
      <c r="A10" s="22"/>
      <c r="B10" s="23"/>
      <c r="C10" s="24"/>
      <c r="D10" s="24"/>
      <c r="E10" s="24"/>
      <c r="F10" s="24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ht="21.75" customHeight="1" x14ac:dyDescent="0.3">
      <c r="A11" s="20"/>
      <c r="B11" s="17" t="s">
        <v>16</v>
      </c>
      <c r="C11" s="19"/>
      <c r="D11" s="19"/>
      <c r="E11" s="19"/>
      <c r="F11" s="19"/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1.75" customHeight="1" x14ac:dyDescent="0.3">
      <c r="A12" s="17" t="s">
        <v>38</v>
      </c>
      <c r="B12" s="4" t="s">
        <v>39</v>
      </c>
      <c r="C12" s="19"/>
      <c r="D12" s="19" t="s">
        <v>25</v>
      </c>
      <c r="E12" s="19"/>
      <c r="F12" s="19"/>
      <c r="G12" s="19"/>
      <c r="H12" s="4">
        <f t="shared" ref="H12:H13" si="3">IF(C12="X",1)+IF(D12="X",2)+IF(E12="X",3)+IF(F12="X",4)+IF(G12="X",5)</f>
        <v>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21.75" customHeight="1" x14ac:dyDescent="0.3">
      <c r="A13" s="17" t="s">
        <v>40</v>
      </c>
      <c r="B13" s="4" t="s">
        <v>41</v>
      </c>
      <c r="C13" s="19"/>
      <c r="D13" s="19"/>
      <c r="E13" s="19" t="s">
        <v>25</v>
      </c>
      <c r="F13" s="19"/>
      <c r="G13" s="19"/>
      <c r="H13" s="4">
        <f t="shared" si="3"/>
        <v>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1.75" customHeight="1" x14ac:dyDescent="0.3">
      <c r="A14" s="20"/>
      <c r="B14" s="17" t="s">
        <v>42</v>
      </c>
      <c r="C14" s="19"/>
      <c r="D14" s="19"/>
      <c r="E14" s="19"/>
      <c r="F14" s="19"/>
      <c r="G14" s="1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1.75" customHeight="1" x14ac:dyDescent="0.3">
      <c r="A15" s="17" t="s">
        <v>43</v>
      </c>
      <c r="B15" s="4" t="s">
        <v>44</v>
      </c>
      <c r="C15" s="19"/>
      <c r="D15" s="19"/>
      <c r="E15" s="19"/>
      <c r="F15" s="19"/>
      <c r="G15" s="19" t="s">
        <v>25</v>
      </c>
      <c r="H15" s="4">
        <f t="shared" ref="H15:H17" si="4">IF(C15="X",1)+IF(D15="X",2)+IF(E15="X",3)+IF(F15="X",4)+IF(G15="X",5)</f>
        <v>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1.75" customHeight="1" x14ac:dyDescent="0.3">
      <c r="A16" s="17" t="s">
        <v>45</v>
      </c>
      <c r="B16" s="4" t="s">
        <v>46</v>
      </c>
      <c r="C16" s="19"/>
      <c r="D16" s="19"/>
      <c r="E16" s="19"/>
      <c r="F16" s="19"/>
      <c r="G16" s="19" t="s">
        <v>25</v>
      </c>
      <c r="H16" s="4">
        <f t="shared" si="4"/>
        <v>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1.75" customHeight="1" x14ac:dyDescent="0.3">
      <c r="A17" s="17" t="s">
        <v>47</v>
      </c>
      <c r="B17" s="4" t="s">
        <v>48</v>
      </c>
      <c r="C17" s="19"/>
      <c r="D17" s="19" t="s">
        <v>25</v>
      </c>
      <c r="E17" s="19"/>
      <c r="F17" s="19"/>
      <c r="G17" s="19"/>
      <c r="H17" s="4">
        <f t="shared" si="4"/>
        <v>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1.75" customHeight="1" x14ac:dyDescent="0.3">
      <c r="A18" s="20"/>
      <c r="B18" s="17" t="s">
        <v>33</v>
      </c>
      <c r="C18" s="19"/>
      <c r="D18" s="19"/>
      <c r="E18" s="19"/>
      <c r="F18" s="19"/>
      <c r="G18" s="1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1.75" customHeight="1" x14ac:dyDescent="0.3">
      <c r="A19" s="17" t="s">
        <v>49</v>
      </c>
      <c r="B19" s="4" t="s">
        <v>50</v>
      </c>
      <c r="C19" s="19"/>
      <c r="D19" s="19"/>
      <c r="E19" s="19"/>
      <c r="F19" s="19" t="s">
        <v>25</v>
      </c>
      <c r="G19" s="19"/>
      <c r="H19" s="4">
        <f t="shared" ref="H19:H20" si="5">IF(C19="X",1)+IF(D19="X",2)+IF(E19="X",3)+IF(F19="X",4)+IF(G19="X",5)</f>
        <v>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21.75" customHeight="1" x14ac:dyDescent="0.3">
      <c r="A20" s="17" t="s">
        <v>51</v>
      </c>
      <c r="B20" s="4" t="s">
        <v>52</v>
      </c>
      <c r="C20" s="19"/>
      <c r="D20" s="19"/>
      <c r="E20" s="19"/>
      <c r="F20" s="19"/>
      <c r="G20" s="19" t="s">
        <v>25</v>
      </c>
      <c r="H20" s="4">
        <f t="shared" si="5"/>
        <v>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21.75" customHeight="1" x14ac:dyDescent="0.3">
      <c r="A21" s="20"/>
      <c r="B21" s="17" t="s">
        <v>53</v>
      </c>
      <c r="C21" s="19"/>
      <c r="D21" s="19"/>
      <c r="E21" s="19"/>
      <c r="F21" s="19"/>
      <c r="G21" s="1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21.75" customHeight="1" x14ac:dyDescent="0.3">
      <c r="A22" s="17" t="s">
        <v>54</v>
      </c>
      <c r="B22" s="4" t="s">
        <v>55</v>
      </c>
      <c r="C22" s="19"/>
      <c r="D22" s="19" t="s">
        <v>25</v>
      </c>
      <c r="E22" s="19"/>
      <c r="F22" s="19"/>
      <c r="G22" s="19"/>
      <c r="H22" s="4">
        <f t="shared" ref="H22:H23" si="6">IF(C22="X",1)+IF(D22="X",2)+IF(E22="X",3)+IF(F22="X",4)+IF(G22="X",5)</f>
        <v>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21.75" customHeight="1" x14ac:dyDescent="0.3">
      <c r="A23" s="17" t="s">
        <v>56</v>
      </c>
      <c r="B23" s="4" t="s">
        <v>57</v>
      </c>
      <c r="C23" s="19"/>
      <c r="D23" s="19"/>
      <c r="E23" s="19" t="s">
        <v>25</v>
      </c>
      <c r="F23" s="19"/>
      <c r="G23" s="19"/>
      <c r="H23" s="4">
        <f t="shared" si="6"/>
        <v>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21.75" customHeight="1" x14ac:dyDescent="0.3">
      <c r="A24" s="22"/>
      <c r="B24" s="23"/>
      <c r="C24" s="24"/>
      <c r="D24" s="24"/>
      <c r="E24" s="24"/>
      <c r="F24" s="24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ht="21.75" customHeight="1" x14ac:dyDescent="0.3">
      <c r="A25" s="20"/>
      <c r="B25" s="17" t="s">
        <v>16</v>
      </c>
      <c r="C25" s="19"/>
      <c r="D25" s="19"/>
      <c r="E25" s="19"/>
      <c r="F25" s="19"/>
      <c r="G25" s="1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21.75" customHeight="1" x14ac:dyDescent="0.3">
      <c r="A26" s="17" t="s">
        <v>58</v>
      </c>
      <c r="B26" s="4" t="s">
        <v>59</v>
      </c>
      <c r="C26" s="19" t="s">
        <v>25</v>
      </c>
      <c r="D26" s="19"/>
      <c r="E26" s="19"/>
      <c r="F26" s="19"/>
      <c r="G26" s="19"/>
      <c r="H26" s="4">
        <f t="shared" ref="H26:H28" si="7">IF(C26="X",1)+IF(D26="X",2)+IF(E26="X",3)+IF(F26="X",4)+IF(G26="X",5)</f>
        <v>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21.75" customHeight="1" x14ac:dyDescent="0.3">
      <c r="A27" s="17" t="s">
        <v>60</v>
      </c>
      <c r="B27" s="4" t="s">
        <v>61</v>
      </c>
      <c r="C27" s="19"/>
      <c r="D27" s="19"/>
      <c r="E27" s="19"/>
      <c r="F27" s="19" t="s">
        <v>25</v>
      </c>
      <c r="G27" s="19"/>
      <c r="H27" s="4">
        <f t="shared" si="7"/>
        <v>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21.75" customHeight="1" x14ac:dyDescent="0.3">
      <c r="A28" s="17" t="s">
        <v>62</v>
      </c>
      <c r="B28" s="4" t="s">
        <v>63</v>
      </c>
      <c r="C28" s="19"/>
      <c r="D28" s="19"/>
      <c r="E28" s="19"/>
      <c r="F28" s="19"/>
      <c r="G28" s="19" t="s">
        <v>25</v>
      </c>
      <c r="H28" s="4">
        <f t="shared" si="7"/>
        <v>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21.75" customHeight="1" x14ac:dyDescent="0.3">
      <c r="A29" s="20"/>
      <c r="B29" s="17" t="s">
        <v>28</v>
      </c>
      <c r="C29" s="19"/>
      <c r="D29" s="19"/>
      <c r="E29" s="19"/>
      <c r="F29" s="19"/>
      <c r="G29" s="1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21.75" customHeight="1" x14ac:dyDescent="0.3">
      <c r="A30" s="17" t="s">
        <v>64</v>
      </c>
      <c r="B30" s="4" t="s">
        <v>65</v>
      </c>
      <c r="C30" s="19"/>
      <c r="D30" s="19"/>
      <c r="E30" s="19"/>
      <c r="F30" s="19" t="s">
        <v>25</v>
      </c>
      <c r="G30" s="19"/>
      <c r="H30" s="4">
        <f t="shared" ref="H30:H31" si="8">IF(C30="X",1)+IF(D30="X",2)+IF(E30="X",3)+IF(F30="X",4)+IF(G30="X",5)</f>
        <v>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21.75" customHeight="1" x14ac:dyDescent="0.3">
      <c r="A31" s="17" t="s">
        <v>66</v>
      </c>
      <c r="B31" s="4" t="s">
        <v>67</v>
      </c>
      <c r="C31" s="19"/>
      <c r="D31" s="19"/>
      <c r="E31" s="19"/>
      <c r="F31" s="19"/>
      <c r="G31" s="19" t="s">
        <v>25</v>
      </c>
      <c r="H31" s="4">
        <f t="shared" si="8"/>
        <v>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21.75" customHeight="1" x14ac:dyDescent="0.3">
      <c r="A32" s="20"/>
      <c r="B32" s="17" t="s">
        <v>53</v>
      </c>
      <c r="C32" s="19"/>
      <c r="D32" s="19"/>
      <c r="E32" s="19"/>
      <c r="F32" s="19"/>
      <c r="G32" s="1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21.75" customHeight="1" x14ac:dyDescent="0.3">
      <c r="A33" s="17" t="s">
        <v>68</v>
      </c>
      <c r="B33" s="4" t="s">
        <v>69</v>
      </c>
      <c r="C33" s="19"/>
      <c r="D33" s="19" t="s">
        <v>25</v>
      </c>
      <c r="E33" s="19"/>
      <c r="F33" s="19"/>
      <c r="G33" s="19"/>
      <c r="H33" s="4">
        <f t="shared" ref="H33:H34" si="9">IF(C33="X",1)+IF(D33="X",2)+IF(E33="X",3)+IF(F33="X",4)+IF(G33="X",5)</f>
        <v>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21.75" customHeight="1" x14ac:dyDescent="0.3">
      <c r="A34" s="17" t="s">
        <v>70</v>
      </c>
      <c r="B34" s="4" t="s">
        <v>71</v>
      </c>
      <c r="C34" s="19"/>
      <c r="D34" s="19"/>
      <c r="E34" s="19" t="s">
        <v>25</v>
      </c>
      <c r="F34" s="19"/>
      <c r="G34" s="19"/>
      <c r="H34" s="4">
        <f t="shared" si="9"/>
        <v>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ColWidth="11.19921875" defaultRowHeight="15" customHeight="1" x14ac:dyDescent="0.3"/>
  <cols>
    <col min="1" max="1" width="14.59765625" customWidth="1"/>
    <col min="2" max="2" width="127.19921875" customWidth="1"/>
    <col min="3" max="3" width="11.3984375" customWidth="1"/>
    <col min="4" max="4" width="48.8984375" customWidth="1"/>
    <col min="5" max="5" width="26.3984375" customWidth="1"/>
    <col min="6" max="21" width="6.796875" customWidth="1"/>
    <col min="22" max="26" width="8.69921875" customWidth="1"/>
  </cols>
  <sheetData>
    <row r="1" spans="1:5" x14ac:dyDescent="0.3">
      <c r="B1" s="17"/>
      <c r="C1" s="18" t="s">
        <v>22</v>
      </c>
      <c r="D1" s="18"/>
    </row>
    <row r="2" spans="1:5" x14ac:dyDescent="0.3">
      <c r="A2" s="17" t="s">
        <v>23</v>
      </c>
      <c r="B2" s="4" t="s">
        <v>24</v>
      </c>
      <c r="C2" s="25">
        <f>AVERAGE(Quest.Mario!H2,Quest.Antonietta!H2,Quest.Francesco!H2)</f>
        <v>4</v>
      </c>
      <c r="D2" s="25" t="s">
        <v>72</v>
      </c>
    </row>
    <row r="3" spans="1:5" x14ac:dyDescent="0.3">
      <c r="A3" s="17" t="s">
        <v>26</v>
      </c>
      <c r="B3" s="4" t="s">
        <v>27</v>
      </c>
      <c r="C3" s="25">
        <f>AVERAGE(Quest.Mario!H3,Quest.Antonietta!H3,Quest.Francesco!H3)</f>
        <v>2.6666666666666665</v>
      </c>
      <c r="D3" s="25" t="s">
        <v>72</v>
      </c>
    </row>
    <row r="4" spans="1:5" x14ac:dyDescent="0.3">
      <c r="A4" s="20"/>
      <c r="B4" s="15"/>
      <c r="C4" s="26">
        <f>AVERAGE(C2:C3)</f>
        <v>3.333333333333333</v>
      </c>
      <c r="D4" s="25" t="s">
        <v>73</v>
      </c>
      <c r="E4" s="17" t="s">
        <v>16</v>
      </c>
    </row>
    <row r="5" spans="1:5" x14ac:dyDescent="0.3">
      <c r="A5" s="17" t="s">
        <v>29</v>
      </c>
      <c r="B5" s="21" t="s">
        <v>30</v>
      </c>
      <c r="C5" s="25">
        <f>AVERAGE(Quest.Mario!H5,Quest.Antonietta!H5,Quest.Francesco!H5)</f>
        <v>2.3333333333333335</v>
      </c>
      <c r="D5" s="25" t="s">
        <v>72</v>
      </c>
    </row>
    <row r="6" spans="1:5" x14ac:dyDescent="0.3">
      <c r="A6" s="17" t="s">
        <v>31</v>
      </c>
      <c r="B6" s="4" t="s">
        <v>32</v>
      </c>
      <c r="C6" s="25">
        <f>AVERAGE(Quest.Mario!H6,Quest.Antonietta!H6,Quest.Francesco!H6)</f>
        <v>3.3333333333333335</v>
      </c>
      <c r="D6" s="25" t="s">
        <v>72</v>
      </c>
    </row>
    <row r="7" spans="1:5" x14ac:dyDescent="0.3">
      <c r="A7" s="20"/>
      <c r="B7" s="15"/>
      <c r="C7" s="26">
        <f>AVERAGE(C5:C6)</f>
        <v>2.8333333333333335</v>
      </c>
      <c r="D7" s="25" t="s">
        <v>73</v>
      </c>
      <c r="E7" s="17" t="s">
        <v>28</v>
      </c>
    </row>
    <row r="8" spans="1:5" x14ac:dyDescent="0.3">
      <c r="A8" s="17" t="s">
        <v>34</v>
      </c>
      <c r="B8" s="4" t="s">
        <v>35</v>
      </c>
      <c r="C8" s="25">
        <f>AVERAGE(Quest.Mario!H8,Quest.Antonietta!H8,Quest.Francesco!H8)</f>
        <v>5</v>
      </c>
      <c r="D8" s="25" t="s">
        <v>72</v>
      </c>
    </row>
    <row r="9" spans="1:5" x14ac:dyDescent="0.3">
      <c r="A9" s="17" t="s">
        <v>36</v>
      </c>
      <c r="B9" s="4" t="s">
        <v>37</v>
      </c>
      <c r="C9" s="25">
        <f>AVERAGE(Quest.Mario!H9,Quest.Antonietta!H9,Quest.Francesco!H9)</f>
        <v>5</v>
      </c>
      <c r="D9" s="25" t="s">
        <v>72</v>
      </c>
    </row>
    <row r="10" spans="1:5" x14ac:dyDescent="0.3">
      <c r="A10" s="20"/>
      <c r="B10" s="15"/>
      <c r="C10" s="26">
        <f>AVERAGE(C8:C9)</f>
        <v>5</v>
      </c>
      <c r="D10" s="25" t="s">
        <v>73</v>
      </c>
      <c r="E10" s="17" t="s">
        <v>33</v>
      </c>
    </row>
    <row r="11" spans="1:5" x14ac:dyDescent="0.3">
      <c r="A11" s="17" t="s">
        <v>38</v>
      </c>
      <c r="B11" s="4" t="s">
        <v>74</v>
      </c>
      <c r="C11" s="25">
        <f>AVERAGE(Quest.Mario!H12,Quest.Antonietta!H12,Quest.Francesco!H12)</f>
        <v>2.6666666666666665</v>
      </c>
      <c r="D11" s="25" t="s">
        <v>72</v>
      </c>
    </row>
    <row r="12" spans="1:5" x14ac:dyDescent="0.3">
      <c r="A12" s="17" t="s">
        <v>40</v>
      </c>
      <c r="B12" s="4" t="s">
        <v>41</v>
      </c>
      <c r="C12" s="25">
        <f>AVERAGE(Quest.Mario!H13,Quest.Antonietta!H13,Quest.Francesco!H13)</f>
        <v>3</v>
      </c>
      <c r="D12" s="25" t="s">
        <v>72</v>
      </c>
    </row>
    <row r="13" spans="1:5" x14ac:dyDescent="0.3">
      <c r="A13" s="20"/>
      <c r="B13" s="27"/>
      <c r="C13" s="26">
        <f>AVERAGE(C11:C12)</f>
        <v>2.833333333333333</v>
      </c>
      <c r="D13" s="25" t="s">
        <v>73</v>
      </c>
      <c r="E13" s="17" t="s">
        <v>16</v>
      </c>
    </row>
    <row r="14" spans="1:5" x14ac:dyDescent="0.3">
      <c r="A14" s="17" t="s">
        <v>43</v>
      </c>
      <c r="B14" s="4" t="s">
        <v>44</v>
      </c>
      <c r="C14" s="25">
        <f>AVERAGE(Quest.Mario!H15,Quest.Antonietta!H15,Quest.Francesco!H15)</f>
        <v>3.6666666666666665</v>
      </c>
      <c r="D14" s="25" t="s">
        <v>72</v>
      </c>
    </row>
    <row r="15" spans="1:5" x14ac:dyDescent="0.3">
      <c r="A15" s="17" t="s">
        <v>45</v>
      </c>
      <c r="B15" s="4" t="s">
        <v>46</v>
      </c>
      <c r="C15" s="25">
        <f>AVERAGE(Quest.Mario!H16,Quest.Antonietta!H16,Quest.Francesco!H16)</f>
        <v>4</v>
      </c>
      <c r="D15" s="25" t="s">
        <v>72</v>
      </c>
    </row>
    <row r="16" spans="1:5" x14ac:dyDescent="0.3">
      <c r="A16" s="17" t="s">
        <v>47</v>
      </c>
      <c r="B16" s="4" t="s">
        <v>48</v>
      </c>
      <c r="C16" s="25">
        <f>AVERAGE(Quest.Mario!H17,Quest.Antonietta!H17,Quest.Francesco!H17)</f>
        <v>2.3333333333333335</v>
      </c>
      <c r="D16" s="25" t="s">
        <v>72</v>
      </c>
    </row>
    <row r="17" spans="1:5" x14ac:dyDescent="0.3">
      <c r="A17" s="20"/>
      <c r="B17" s="27"/>
      <c r="C17" s="26">
        <f>AVERAGE(C16)</f>
        <v>2.3333333333333335</v>
      </c>
      <c r="D17" s="25" t="s">
        <v>73</v>
      </c>
      <c r="E17" s="17" t="s">
        <v>28</v>
      </c>
    </row>
    <row r="18" spans="1:5" x14ac:dyDescent="0.3">
      <c r="A18" s="17" t="s">
        <v>49</v>
      </c>
      <c r="B18" s="4" t="s">
        <v>50</v>
      </c>
      <c r="C18" s="25">
        <f>AVERAGE(Quest.Mario!H19,Quest.Antonietta!H19,Quest.Francesco!H19)</f>
        <v>4.666666666666667</v>
      </c>
      <c r="D18" s="25" t="s">
        <v>72</v>
      </c>
    </row>
    <row r="19" spans="1:5" x14ac:dyDescent="0.3">
      <c r="A19" s="17" t="s">
        <v>51</v>
      </c>
      <c r="B19" s="4" t="s">
        <v>52</v>
      </c>
      <c r="C19" s="25">
        <f>AVERAGE(Quest.Mario!H20,Quest.Antonietta!H20,Quest.Francesco!H20)</f>
        <v>4.333333333333333</v>
      </c>
      <c r="D19" s="25" t="s">
        <v>72</v>
      </c>
    </row>
    <row r="20" spans="1:5" x14ac:dyDescent="0.3">
      <c r="A20" s="20"/>
      <c r="B20" s="27"/>
      <c r="C20" s="26">
        <f>AVERAGE(C19)</f>
        <v>4.333333333333333</v>
      </c>
      <c r="D20" s="25" t="s">
        <v>73</v>
      </c>
      <c r="E20" s="17" t="s">
        <v>33</v>
      </c>
    </row>
    <row r="21" spans="1:5" x14ac:dyDescent="0.3">
      <c r="A21" s="17" t="s">
        <v>54</v>
      </c>
      <c r="B21" s="4" t="s">
        <v>55</v>
      </c>
      <c r="C21" s="25">
        <f>AVERAGE(Quest.Mario!H22,Quest.Antonietta!H22,Quest.Francesco!H22)</f>
        <v>3</v>
      </c>
      <c r="D21" s="25" t="s">
        <v>72</v>
      </c>
    </row>
    <row r="22" spans="1:5" x14ac:dyDescent="0.3">
      <c r="A22" s="17" t="s">
        <v>56</v>
      </c>
      <c r="B22" s="4" t="s">
        <v>57</v>
      </c>
      <c r="C22" s="25">
        <f>AVERAGE(Quest.Mario!H23,Quest.Antonietta!H23,Quest.Francesco!H23)</f>
        <v>3.3333333333333335</v>
      </c>
      <c r="D22" s="25" t="s">
        <v>72</v>
      </c>
    </row>
    <row r="23" spans="1:5" x14ac:dyDescent="0.3">
      <c r="A23" s="20"/>
      <c r="B23" s="27"/>
      <c r="C23" s="26">
        <f>AVERAGE(C21:C22)</f>
        <v>3.166666666666667</v>
      </c>
      <c r="D23" s="25" t="s">
        <v>73</v>
      </c>
      <c r="E23" s="17" t="s">
        <v>53</v>
      </c>
    </row>
    <row r="24" spans="1:5" x14ac:dyDescent="0.3">
      <c r="A24" s="17" t="s">
        <v>58</v>
      </c>
      <c r="B24" s="4" t="s">
        <v>59</v>
      </c>
      <c r="C24" s="25">
        <f>AVERAGE(Quest.Mario!H26,Quest.Antonietta!H26,Quest.Francesco!H26)</f>
        <v>2.6666666666666665</v>
      </c>
      <c r="D24" s="25" t="s">
        <v>72</v>
      </c>
    </row>
    <row r="25" spans="1:5" x14ac:dyDescent="0.3">
      <c r="A25" s="17" t="s">
        <v>60</v>
      </c>
      <c r="B25" s="4" t="s">
        <v>61</v>
      </c>
      <c r="C25" s="25">
        <f>AVERAGE(Quest.Mario!H27,Quest.Antonietta!H27,Quest.Francesco!H27)</f>
        <v>3.6666666666666665</v>
      </c>
      <c r="D25" s="25" t="s">
        <v>72</v>
      </c>
    </row>
    <row r="26" spans="1:5" x14ac:dyDescent="0.3">
      <c r="A26" s="17" t="s">
        <v>62</v>
      </c>
      <c r="B26" s="4" t="s">
        <v>63</v>
      </c>
      <c r="C26" s="25">
        <f>AVERAGE(Quest.Mario!H28,Quest.Antonietta!H28,Quest.Francesco!H28)</f>
        <v>3.6666666666666665</v>
      </c>
      <c r="D26" s="25" t="s">
        <v>72</v>
      </c>
    </row>
    <row r="27" spans="1:5" x14ac:dyDescent="0.3">
      <c r="A27" s="20"/>
      <c r="B27" s="27"/>
      <c r="C27" s="26">
        <f>AVERAGE(C26)</f>
        <v>3.6666666666666665</v>
      </c>
      <c r="D27" s="25" t="s">
        <v>73</v>
      </c>
      <c r="E27" s="17" t="s">
        <v>16</v>
      </c>
    </row>
    <row r="28" spans="1:5" x14ac:dyDescent="0.3">
      <c r="A28" s="17" t="s">
        <v>64</v>
      </c>
      <c r="B28" s="4" t="s">
        <v>65</v>
      </c>
      <c r="C28" s="25">
        <f>AVERAGE(Quest.Mario!H30,Quest.Antonietta!H30,Quest.Francesco!H30)</f>
        <v>4</v>
      </c>
      <c r="D28" s="25" t="s">
        <v>72</v>
      </c>
    </row>
    <row r="29" spans="1:5" x14ac:dyDescent="0.3">
      <c r="A29" s="17" t="s">
        <v>66</v>
      </c>
      <c r="B29" s="4" t="s">
        <v>67</v>
      </c>
      <c r="C29" s="25">
        <f>AVERAGE(Quest.Mario!H31,Quest.Antonietta!H31,Quest.Francesco!H31)</f>
        <v>3.6666666666666665</v>
      </c>
      <c r="D29" s="25" t="s">
        <v>72</v>
      </c>
    </row>
    <row r="30" spans="1:5" x14ac:dyDescent="0.3">
      <c r="A30" s="20"/>
      <c r="B30" s="15"/>
      <c r="C30" s="26">
        <f>AVERAGE(C28:C29)</f>
        <v>3.833333333333333</v>
      </c>
      <c r="D30" s="25" t="s">
        <v>73</v>
      </c>
      <c r="E30" s="17" t="s">
        <v>28</v>
      </c>
    </row>
    <row r="31" spans="1:5" x14ac:dyDescent="0.3">
      <c r="A31" s="17" t="s">
        <v>68</v>
      </c>
      <c r="B31" s="4" t="s">
        <v>69</v>
      </c>
      <c r="C31" s="25">
        <f>AVERAGE(Quest.Mario!H33,Quest.Antonietta!H33,Quest.Francesco!H33)</f>
        <v>2.6666666666666665</v>
      </c>
      <c r="D31" s="25" t="s">
        <v>72</v>
      </c>
    </row>
    <row r="32" spans="1:5" x14ac:dyDescent="0.3">
      <c r="A32" s="17" t="s">
        <v>70</v>
      </c>
      <c r="B32" s="4" t="s">
        <v>71</v>
      </c>
      <c r="C32" s="25">
        <f>AVERAGE(Quest.Mario!H34,Quest.Antonietta!H34,Quest.Francesco!H34)</f>
        <v>3</v>
      </c>
      <c r="D32" s="25" t="s">
        <v>72</v>
      </c>
    </row>
    <row r="33" spans="1:5" x14ac:dyDescent="0.3">
      <c r="A33" s="20"/>
      <c r="B33" s="27"/>
      <c r="C33" s="26">
        <f>AVERAGE(C32)</f>
        <v>3</v>
      </c>
      <c r="D33" s="25" t="s">
        <v>73</v>
      </c>
      <c r="E33" s="17" t="s">
        <v>53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/>
  </sheetViews>
  <sheetFormatPr defaultColWidth="11.19921875" defaultRowHeight="15" customHeight="1" x14ac:dyDescent="0.3"/>
  <cols>
    <col min="1" max="1" width="49.59765625" customWidth="1"/>
    <col min="2" max="3" width="6.796875" customWidth="1"/>
    <col min="4" max="4" width="8.19921875" customWidth="1"/>
    <col min="5" max="26" width="6.796875" customWidth="1"/>
  </cols>
  <sheetData>
    <row r="1" spans="1:5" x14ac:dyDescent="0.3">
      <c r="A1" s="28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5" x14ac:dyDescent="0.3">
      <c r="A2" s="29" t="s">
        <v>80</v>
      </c>
      <c r="B2" s="30">
        <f>MEDIE!C4</f>
        <v>3.333333333333333</v>
      </c>
      <c r="C2" s="31">
        <f>MEDIE!C7</f>
        <v>2.8333333333333335</v>
      </c>
      <c r="D2" s="30">
        <f>MEDIE!C10</f>
        <v>5</v>
      </c>
      <c r="E2" s="30"/>
    </row>
    <row r="3" spans="1:5" x14ac:dyDescent="0.3">
      <c r="A3" s="32" t="s">
        <v>81</v>
      </c>
      <c r="B3" s="33">
        <f>MEDIE!C13</f>
        <v>2.833333333333333</v>
      </c>
      <c r="C3" s="33">
        <f>MEDIE!C17</f>
        <v>2.3333333333333335</v>
      </c>
      <c r="D3" s="34">
        <f>MEDIE!C20</f>
        <v>4.333333333333333</v>
      </c>
      <c r="E3" s="34">
        <f>MEDIE!C23</f>
        <v>3.166666666666667</v>
      </c>
    </row>
    <row r="4" spans="1:5" x14ac:dyDescent="0.3">
      <c r="A4" s="29" t="s">
        <v>82</v>
      </c>
      <c r="B4" s="30">
        <f>MEDIE!C27</f>
        <v>3.6666666666666665</v>
      </c>
      <c r="C4" s="30">
        <f>MEDIE!C30</f>
        <v>3.833333333333333</v>
      </c>
      <c r="D4" s="30"/>
      <c r="E4" s="30">
        <f>MEDIE!C33</f>
        <v>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Quest.Mario</vt:lpstr>
      <vt:lpstr>Quest.Antonietta</vt:lpstr>
      <vt:lpstr>Quest.Francesco</vt:lpstr>
      <vt:lpstr>MEDIE</vt:lpstr>
      <vt:lpstr>TabRisultati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VALERIA ZACCARO</cp:lastModifiedBy>
  <dcterms:created xsi:type="dcterms:W3CDTF">2017-10-12T15:51:15Z</dcterms:created>
  <dcterms:modified xsi:type="dcterms:W3CDTF">2025-07-31T16:51:55Z</dcterms:modified>
</cp:coreProperties>
</file>