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valentin/Desktop/Perso/Maison/"/>
    </mc:Choice>
  </mc:AlternateContent>
  <bookViews>
    <workbookView xWindow="0" yWindow="440" windowWidth="25600" windowHeight="15560" tabRatio="500"/>
  </bookViews>
  <sheets>
    <sheet name="TOTAL" sheetId="9" r:id="rId1"/>
    <sheet name="SDB" sheetId="1" r:id="rId2"/>
    <sheet name="RDCH" sheetId="2" r:id="rId3"/>
    <sheet name="Grande_chambre" sheetId="3" r:id="rId4"/>
    <sheet name="Grenier" sheetId="4" r:id="rId5"/>
    <sheet name="Couloir_dressing" sheetId="6" r:id="rId6"/>
    <sheet name="BELISOL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4" l="1"/>
  <c r="D3" i="7"/>
  <c r="D4" i="7"/>
  <c r="D5" i="7"/>
  <c r="B8" i="9"/>
  <c r="D3" i="6"/>
  <c r="D4" i="6"/>
  <c r="D5" i="6"/>
  <c r="D6" i="6"/>
  <c r="D7" i="6"/>
  <c r="D8" i="6"/>
  <c r="D9" i="6"/>
  <c r="B7" i="9"/>
  <c r="D3" i="4"/>
  <c r="D4" i="4"/>
  <c r="D5" i="4"/>
  <c r="D6" i="4"/>
  <c r="D7" i="4"/>
  <c r="D8" i="4"/>
  <c r="D10" i="4"/>
  <c r="B6" i="9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7" i="3"/>
  <c r="B5" i="9"/>
  <c r="D16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7" i="2"/>
  <c r="D19" i="2"/>
  <c r="D20" i="2"/>
  <c r="D21" i="2"/>
  <c r="D22" i="2"/>
  <c r="D23" i="2"/>
  <c r="D24" i="2"/>
  <c r="B4" i="9"/>
  <c r="D26" i="1"/>
  <c r="B3" i="9"/>
  <c r="B10" i="9"/>
</calcChain>
</file>

<file path=xl/sharedStrings.xml><?xml version="1.0" encoding="utf-8"?>
<sst xmlns="http://schemas.openxmlformats.org/spreadsheetml/2006/main" count="133" uniqueCount="89">
  <si>
    <t>Element</t>
  </si>
  <si>
    <t>Prix unitaire</t>
  </si>
  <si>
    <t>Quantité</t>
  </si>
  <si>
    <t>Prix total</t>
  </si>
  <si>
    <t>Info</t>
  </si>
  <si>
    <t>Radiateur serviette</t>
  </si>
  <si>
    <t>Thermosta radiateur</t>
  </si>
  <si>
    <t>Baignoire 180/80</t>
  </si>
  <si>
    <t>Mitigeur baignoire</t>
  </si>
  <si>
    <t>Pommeau de douche</t>
  </si>
  <si>
    <t>Evacutation douche italienne</t>
  </si>
  <si>
    <t>Isolant 3x3</t>
  </si>
  <si>
    <t>Latte à panne</t>
  </si>
  <si>
    <t>Gyplat</t>
  </si>
  <si>
    <t>Bloc + ciment</t>
  </si>
  <si>
    <t>Carellage douche</t>
  </si>
  <si>
    <t>2m*2</t>
  </si>
  <si>
    <t>9mmm x 32 x 62,5</t>
  </si>
  <si>
    <t>Faience mur</t>
  </si>
  <si>
    <t>27m2</t>
  </si>
  <si>
    <t>Colle faience</t>
  </si>
  <si>
    <t>6 sacs</t>
  </si>
  <si>
    <t>Colle sol</t>
  </si>
  <si>
    <t>2 sacs</t>
  </si>
  <si>
    <t>Carellage sol</t>
  </si>
  <si>
    <t>9m*2</t>
  </si>
  <si>
    <t>Plaffonage + Accrocheur (plafond)</t>
  </si>
  <si>
    <t>Plaffonage + Accrocheur (mur)</t>
  </si>
  <si>
    <t>30m*2</t>
  </si>
  <si>
    <t>Porte</t>
  </si>
  <si>
    <t>WC suspendu</t>
  </si>
  <si>
    <t>Linteau</t>
  </si>
  <si>
    <t>Double vasque</t>
  </si>
  <si>
    <t>Tuyeau eau chaude/froide</t>
  </si>
  <si>
    <t>meubles</t>
  </si>
  <si>
    <t>TOTAL</t>
  </si>
  <si>
    <t>Poutrelle béton ?</t>
  </si>
  <si>
    <t>Porte ?</t>
  </si>
  <si>
    <t>Arcade ?</t>
  </si>
  <si>
    <t>Carrelage (parquet)</t>
  </si>
  <si>
    <t>Colle carellage</t>
  </si>
  <si>
    <t>16 sacs</t>
  </si>
  <si>
    <t>Porte toillette</t>
  </si>
  <si>
    <t>Porte buanderie</t>
  </si>
  <si>
    <t>Metal stud wc</t>
  </si>
  <si>
    <t>wc plaque</t>
  </si>
  <si>
    <t>wc platre</t>
  </si>
  <si>
    <t>Porte d'entrée ?</t>
  </si>
  <si>
    <t>Egaline ?</t>
  </si>
  <si>
    <t>Poele a bois</t>
  </si>
  <si>
    <t>BUANDERIE</t>
  </si>
  <si>
    <t>SALON</t>
  </si>
  <si>
    <t>Lavabo</t>
  </si>
  <si>
    <t>Tuyau ?</t>
  </si>
  <si>
    <t>Porte securité ?</t>
  </si>
  <si>
    <t>Pare-vapeur</t>
  </si>
  <si>
    <t>Isolation 140</t>
  </si>
  <si>
    <t>Latte a panne</t>
  </si>
  <si>
    <t>Plaque gyplat</t>
  </si>
  <si>
    <t>Platre (140m2)</t>
  </si>
  <si>
    <t>Visse 10000x2</t>
  </si>
  <si>
    <t>Metal stud</t>
  </si>
  <si>
    <t>Profiler sol</t>
  </si>
  <si>
    <t>Plaque gylpat</t>
  </si>
  <si>
    <t>12,5m2</t>
  </si>
  <si>
    <t>Parquet collé</t>
  </si>
  <si>
    <t>Colle</t>
  </si>
  <si>
    <t>Isolation</t>
  </si>
  <si>
    <t>Late a panne</t>
  </si>
  <si>
    <t>Platre</t>
  </si>
  <si>
    <t>20 sacs</t>
  </si>
  <si>
    <t xml:space="preserve">Escalier de meunier </t>
  </si>
  <si>
    <t>Parquet</t>
  </si>
  <si>
    <t>Parquet ?</t>
  </si>
  <si>
    <t>Colle parquet</t>
  </si>
  <si>
    <t>Porte dressing</t>
  </si>
  <si>
    <t>Porte chambre val</t>
  </si>
  <si>
    <t xml:space="preserve">Faux plafond ? </t>
  </si>
  <si>
    <t>2 portes sécurisées 
+ 3 chassis (grande fenêtre) 
+ petite fenêtre SDB 
+ grande fen SAM</t>
  </si>
  <si>
    <t>SDB</t>
  </si>
  <si>
    <t>RDCH</t>
  </si>
  <si>
    <t>Grande chambre</t>
  </si>
  <si>
    <t>Grenier</t>
  </si>
  <si>
    <t>Couloir + dressing</t>
  </si>
  <si>
    <t>Belisol</t>
  </si>
  <si>
    <t>Pièces</t>
  </si>
  <si>
    <t>6 pots</t>
  </si>
  <si>
    <t>Salle de bain</t>
  </si>
  <si>
    <t>Réz-de-chausée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</si>
</sst>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C]_-;\-* #,##0.00\ [$€-40C]_-;_-* &quot;-&quot;??\ [$€-40C]_-;_-@_-"/>
  </numFmts>
  <fonts count="9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Helvetica"/>
    </font>
    <font>
      <b/>
      <i/>
      <sz val="14"/>
      <color theme="1"/>
      <name val="Calibri"/>
      <scheme val="minor"/>
    </font>
    <font>
      <b/>
      <u/>
      <sz val="14"/>
      <color theme="1"/>
      <name val="Helvetica"/>
    </font>
    <font>
      <sz val="12"/>
      <color theme="1"/>
      <name val="Helvetica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5E5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164" fontId="1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0" fontId="5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6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3" borderId="0" xfId="0" applyFont="1" applyFill="1" applyAlignment="1">
      <alignment horizontal="center"/>
    </xf>
  </cellXfs>
  <cellStyles count="1">
    <cellStyle name="Normal" xfId="0" builtinId="0"/>
  </cellStyles>
  <dxfs count="27">
    <dxf>
      <numFmt numFmtId="164" formatCode="_-* #,##0.00\ [$€-40C]_-;\-* #,##0.00\ [$€-40C]_-;_-* &quot;-&quot;??\ [$€-40C]_-;_-@_-"/>
    </dxf>
    <dxf>
      <numFmt numFmtId="164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  <dxf>
      <numFmt numFmtId="164" formatCode="_-* #,##0.00\ [$€-40C]_-;\-* #,##0.00\ [$€-40C]_-;_-* &quot;-&quot;??\ [$€-40C]_-;_-@_-"/>
    </dxf>
    <dxf>
      <numFmt numFmtId="164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  <dxf>
      <numFmt numFmtId="164" formatCode="_-* #,##0.00\ [$€-40C]_-;\-* #,##0.00\ [$€-40C]_-;_-* &quot;-&quot;??\ [$€-40C]_-;_-@_-"/>
    </dxf>
    <dxf>
      <numFmt numFmtId="164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  <dxf>
      <numFmt numFmtId="164" formatCode="_-* #,##0.00\ [$€-40C]_-;\-* #,##0.00\ [$€-40C]_-;_-* &quot;-&quot;??\ [$€-40C]_-;_-@_-"/>
    </dxf>
    <dxf>
      <numFmt numFmtId="164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  <dxf>
      <numFmt numFmtId="164" formatCode="_-* #,##0.00\ [$€-40C]_-;\-* #,##0.00\ [$€-40C]_-;_-* &quot;-&quot;??\ [$€-40C]_-;_-@_-"/>
    </dxf>
    <dxf>
      <numFmt numFmtId="164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  <dxf>
      <numFmt numFmtId="164" formatCode="_-* #,##0.00\ [$€-40C]_-;\-* #,##0.00\ [$€-40C]_-;_-* &quot;-&quot;??\ [$€-40C]_-;_-@_-"/>
    </dxf>
    <dxf>
      <numFmt numFmtId="164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  <dxf>
      <numFmt numFmtId="164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</dxfs>
  <tableStyles count="0" defaultTableStyle="TableStyleMedium9" defaultPivotStyle="PivotStyleMedium7"/>
  <colors>
    <mruColors>
      <color rgb="FFFF5E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9" name="Tableau36710" displayName="Tableau36710" ref="A2:C10" totalsRowShown="0" headerRowDxfId="26">
  <autoFilter ref="A2:C10"/>
  <tableColumns count="3">
    <tableColumn id="1" name="Pièces" dataDxfId="25"/>
    <tableColumn id="4" name="Prix total" dataDxfId="24"/>
    <tableColumn id="5" name="Info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2:E26" totalsRowShown="0" headerRowDxfId="23">
  <autoFilter ref="A2:E26"/>
  <tableColumns count="5">
    <tableColumn id="1" name="Element" dataDxfId="22"/>
    <tableColumn id="2" name="Prix unitaire" dataDxfId="21"/>
    <tableColumn id="3" name="Quantité"/>
    <tableColumn id="4" name="Prix total" dataDxfId="20"/>
    <tableColumn id="5" name="Info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Tableau35" displayName="Tableau35" ref="A2:E24" totalsRowShown="0" headerRowDxfId="19">
  <autoFilter ref="A2:E24"/>
  <tableColumns count="5">
    <tableColumn id="1" name="Element" dataDxfId="18"/>
    <tableColumn id="2" name="Prix unitaire" dataDxfId="17"/>
    <tableColumn id="3" name="Quantité"/>
    <tableColumn id="4" name="Prix total" dataDxfId="16"/>
    <tableColumn id="5" name="Info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5" name="Tableau36" displayName="Tableau36" ref="A2:E17" totalsRowShown="0" headerRowDxfId="15">
  <autoFilter ref="A2:E17"/>
  <tableColumns count="5">
    <tableColumn id="1" name="Element" dataDxfId="14"/>
    <tableColumn id="2" name="Prix unitaire" dataDxfId="13"/>
    <tableColumn id="3" name="Quantité"/>
    <tableColumn id="4" name="Prix total" dataDxfId="12"/>
    <tableColumn id="5" name="Info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6" name="Tableau367" displayName="Tableau367" ref="A2:E10" totalsRowShown="0" headerRowDxfId="11">
  <autoFilter ref="A2:E10"/>
  <tableColumns count="5">
    <tableColumn id="1" name="Element" dataDxfId="10"/>
    <tableColumn id="2" name="Prix unitaire" dataDxfId="9"/>
    <tableColumn id="3" name="Quantité"/>
    <tableColumn id="4" name="Prix total" dataDxfId="8"/>
    <tableColumn id="5" name="Info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7" name="Tableau3678" displayName="Tableau3678" ref="A2:E9" totalsRowShown="0" headerRowDxfId="7">
  <autoFilter ref="A2:E9"/>
  <tableColumns count="5">
    <tableColumn id="1" name="Element" dataDxfId="6"/>
    <tableColumn id="2" name="Prix unitaire" dataDxfId="5"/>
    <tableColumn id="3" name="Quantité"/>
    <tableColumn id="4" name="Prix total" dataDxfId="4"/>
    <tableColumn id="5" name="Info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8" name="Tableau36789" displayName="Tableau36789" ref="A2:E5" totalsRowShown="0" headerRowDxfId="3">
  <autoFilter ref="A2:E5"/>
  <tableColumns count="5">
    <tableColumn id="1" name="Element" dataDxfId="2"/>
    <tableColumn id="2" name="Prix unitaire" dataDxfId="1"/>
    <tableColumn id="3" name="Quantité"/>
    <tableColumn id="4" name="Prix total" dataDxfId="0"/>
    <tableColumn id="5" name="Info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sqref="A1:XFD1"/>
    </sheetView>
  </sheetViews>
  <sheetFormatPr baseColWidth="10" defaultRowHeight="16" x14ac:dyDescent="0.2"/>
  <cols>
    <col min="1" max="1" width="36.5" bestFit="1" customWidth="1"/>
    <col min="2" max="2" width="16.5" bestFit="1" customWidth="1"/>
    <col min="3" max="3" width="20.33203125" bestFit="1" customWidth="1"/>
  </cols>
  <sheetData>
    <row r="1" spans="1:3" ht="24" x14ac:dyDescent="0.3">
      <c r="A1" s="13" t="s">
        <v>35</v>
      </c>
      <c r="B1" s="13"/>
      <c r="C1" s="13"/>
    </row>
    <row r="2" spans="1:3" s="2" customFormat="1" ht="21" x14ac:dyDescent="0.2">
      <c r="A2" s="2" t="s">
        <v>85</v>
      </c>
      <c r="B2" s="2" t="s">
        <v>3</v>
      </c>
      <c r="C2" s="2" t="s">
        <v>4</v>
      </c>
    </row>
    <row r="3" spans="1:3" ht="18" x14ac:dyDescent="0.2">
      <c r="A3" s="3" t="s">
        <v>79</v>
      </c>
      <c r="B3" s="4">
        <f>SDB!D26</f>
        <v>2496.69</v>
      </c>
      <c r="C3" s="3"/>
    </row>
    <row r="4" spans="1:3" ht="18" x14ac:dyDescent="0.2">
      <c r="A4" s="3" t="s">
        <v>80</v>
      </c>
      <c r="B4" s="4">
        <f>RDCH!D24</f>
        <v>3389.4829999999997</v>
      </c>
      <c r="C4" s="3"/>
    </row>
    <row r="5" spans="1:3" ht="18" x14ac:dyDescent="0.2">
      <c r="A5" s="3" t="s">
        <v>81</v>
      </c>
      <c r="B5" s="4">
        <f>Grande_chambre!D17</f>
        <v>3702.2649999999999</v>
      </c>
      <c r="C5" s="3"/>
    </row>
    <row r="6" spans="1:3" ht="18" x14ac:dyDescent="0.2">
      <c r="A6" s="3" t="s">
        <v>82</v>
      </c>
      <c r="B6" s="4">
        <f>Grenier!D10</f>
        <v>715.96</v>
      </c>
      <c r="C6" s="3"/>
    </row>
    <row r="7" spans="1:3" ht="18" x14ac:dyDescent="0.2">
      <c r="A7" s="3" t="s">
        <v>83</v>
      </c>
      <c r="B7" s="4">
        <f>Couloir_dressing!D9</f>
        <v>1117.5999999999999</v>
      </c>
      <c r="C7" s="3"/>
    </row>
    <row r="8" spans="1:3" ht="18" x14ac:dyDescent="0.2">
      <c r="A8" s="3" t="s">
        <v>84</v>
      </c>
      <c r="B8" s="4">
        <f>BELISOL!D5</f>
        <v>7000</v>
      </c>
      <c r="C8" s="3"/>
    </row>
    <row r="9" spans="1:3" ht="18" x14ac:dyDescent="0.2">
      <c r="A9" s="3"/>
      <c r="B9" s="4"/>
      <c r="C9" s="3"/>
    </row>
    <row r="10" spans="1:3" ht="19" x14ac:dyDescent="0.25">
      <c r="A10" s="6" t="s">
        <v>35</v>
      </c>
      <c r="B10" s="7">
        <f>SUM(B3:B9)</f>
        <v>18421.998</v>
      </c>
      <c r="C10" s="6"/>
    </row>
  </sheetData>
  <mergeCells count="1">
    <mergeCell ref="A1:C1"/>
  </mergeCells>
  <phoneticPr fontId="7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XFD1"/>
    </sheetView>
  </sheetViews>
  <sheetFormatPr baseColWidth="10" defaultRowHeight="16" x14ac:dyDescent="0.2"/>
  <cols>
    <col min="1" max="1" width="36.5" bestFit="1" customWidth="1"/>
    <col min="2" max="2" width="20" bestFit="1" customWidth="1"/>
    <col min="3" max="3" width="16.33203125" bestFit="1" customWidth="1"/>
    <col min="4" max="4" width="16.5" bestFit="1" customWidth="1"/>
    <col min="5" max="5" width="20.33203125" bestFit="1" customWidth="1"/>
  </cols>
  <sheetData>
    <row r="1" spans="1:5" ht="24" x14ac:dyDescent="0.3">
      <c r="A1" s="13" t="s">
        <v>87</v>
      </c>
      <c r="B1" s="13"/>
      <c r="C1" s="13"/>
      <c r="D1" s="13"/>
      <c r="E1" s="13"/>
    </row>
    <row r="2" spans="1:5" s="2" customFormat="1" ht="2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8" x14ac:dyDescent="0.2">
      <c r="A3" s="3" t="s">
        <v>5</v>
      </c>
      <c r="B3" s="4">
        <v>129</v>
      </c>
      <c r="C3" s="11">
        <v>1</v>
      </c>
      <c r="D3" s="4">
        <v>129</v>
      </c>
      <c r="E3" s="3"/>
    </row>
    <row r="4" spans="1:5" ht="18" x14ac:dyDescent="0.2">
      <c r="A4" s="3" t="s">
        <v>6</v>
      </c>
      <c r="B4" s="4">
        <v>42</v>
      </c>
      <c r="C4" s="11">
        <v>1</v>
      </c>
      <c r="D4" s="4">
        <v>42</v>
      </c>
      <c r="E4" s="3"/>
    </row>
    <row r="5" spans="1:5" ht="18" x14ac:dyDescent="0.2">
      <c r="A5" s="3" t="s">
        <v>7</v>
      </c>
      <c r="B5" s="4">
        <v>169</v>
      </c>
      <c r="C5" s="11">
        <v>1</v>
      </c>
      <c r="D5" s="4">
        <v>169</v>
      </c>
      <c r="E5" s="3"/>
    </row>
    <row r="6" spans="1:5" ht="18" x14ac:dyDescent="0.2">
      <c r="A6" s="3" t="s">
        <v>8</v>
      </c>
      <c r="B6" s="4">
        <v>120</v>
      </c>
      <c r="C6" s="11">
        <v>1</v>
      </c>
      <c r="D6" s="4">
        <v>120</v>
      </c>
      <c r="E6" s="3"/>
    </row>
    <row r="7" spans="1:5" ht="18" x14ac:dyDescent="0.2">
      <c r="A7" s="3" t="s">
        <v>9</v>
      </c>
      <c r="B7" s="4">
        <v>200</v>
      </c>
      <c r="C7" s="11">
        <v>1</v>
      </c>
      <c r="D7" s="4">
        <v>200</v>
      </c>
      <c r="E7" s="3"/>
    </row>
    <row r="8" spans="1:5" ht="18" x14ac:dyDescent="0.2">
      <c r="A8" s="3" t="s">
        <v>10</v>
      </c>
      <c r="B8" s="4">
        <v>140</v>
      </c>
      <c r="C8" s="11">
        <v>1</v>
      </c>
      <c r="D8" s="4">
        <v>140</v>
      </c>
      <c r="E8" s="3"/>
    </row>
    <row r="9" spans="1:5" ht="18" x14ac:dyDescent="0.2">
      <c r="A9" s="3" t="s">
        <v>11</v>
      </c>
      <c r="B9" s="4">
        <v>15</v>
      </c>
      <c r="C9" s="11">
        <v>1</v>
      </c>
      <c r="D9" s="4">
        <v>15</v>
      </c>
      <c r="E9" s="3"/>
    </row>
    <row r="10" spans="1:5" ht="18" x14ac:dyDescent="0.2">
      <c r="A10" s="3" t="s">
        <v>12</v>
      </c>
      <c r="B10" s="4">
        <v>10</v>
      </c>
      <c r="C10" s="11">
        <v>1</v>
      </c>
      <c r="D10" s="4">
        <v>10</v>
      </c>
      <c r="E10" s="3"/>
    </row>
    <row r="11" spans="1:5" ht="18" x14ac:dyDescent="0.2">
      <c r="A11" s="3" t="s">
        <v>13</v>
      </c>
      <c r="B11" s="4">
        <v>2.59</v>
      </c>
      <c r="C11" s="11">
        <v>20</v>
      </c>
      <c r="D11" s="4">
        <v>51</v>
      </c>
      <c r="E11" s="3"/>
    </row>
    <row r="12" spans="1:5" ht="18" x14ac:dyDescent="0.2">
      <c r="A12" s="3" t="s">
        <v>14</v>
      </c>
      <c r="B12" s="4">
        <v>75</v>
      </c>
      <c r="C12" s="11">
        <v>1</v>
      </c>
      <c r="D12" s="4">
        <v>75</v>
      </c>
      <c r="E12" s="3"/>
    </row>
    <row r="13" spans="1:5" ht="18" x14ac:dyDescent="0.2">
      <c r="A13" s="3" t="s">
        <v>15</v>
      </c>
      <c r="B13" s="4">
        <v>60</v>
      </c>
      <c r="C13" s="11" t="s">
        <v>16</v>
      </c>
      <c r="D13" s="4">
        <v>60</v>
      </c>
      <c r="E13" s="3" t="s">
        <v>17</v>
      </c>
    </row>
    <row r="14" spans="1:5" ht="18" x14ac:dyDescent="0.2">
      <c r="A14" s="3" t="s">
        <v>18</v>
      </c>
      <c r="B14" s="4">
        <v>20.27</v>
      </c>
      <c r="C14" s="11" t="s">
        <v>19</v>
      </c>
      <c r="D14" s="4">
        <v>547.20000000000005</v>
      </c>
      <c r="E14" s="3"/>
    </row>
    <row r="15" spans="1:5" ht="18" x14ac:dyDescent="0.2">
      <c r="A15" s="3" t="s">
        <v>20</v>
      </c>
      <c r="B15" s="4">
        <v>18</v>
      </c>
      <c r="C15" s="11" t="s">
        <v>21</v>
      </c>
      <c r="D15" s="4">
        <v>108</v>
      </c>
      <c r="E15" s="3"/>
    </row>
    <row r="16" spans="1:5" ht="18" x14ac:dyDescent="0.2">
      <c r="A16" s="3" t="s">
        <v>22</v>
      </c>
      <c r="B16" s="4">
        <v>22</v>
      </c>
      <c r="C16" s="11" t="s">
        <v>23</v>
      </c>
      <c r="D16" s="4">
        <v>44</v>
      </c>
      <c r="E16" s="3"/>
    </row>
    <row r="17" spans="1:5" ht="18" x14ac:dyDescent="0.2">
      <c r="A17" s="3" t="s">
        <v>24</v>
      </c>
      <c r="B17" s="4">
        <v>14</v>
      </c>
      <c r="C17" s="11" t="s">
        <v>25</v>
      </c>
      <c r="D17" s="4">
        <v>126</v>
      </c>
      <c r="E17" s="3"/>
    </row>
    <row r="18" spans="1:5" ht="18" x14ac:dyDescent="0.2">
      <c r="A18" s="3" t="s">
        <v>26</v>
      </c>
      <c r="B18" s="4">
        <v>7.6</v>
      </c>
      <c r="C18" s="11">
        <v>3</v>
      </c>
      <c r="D18" s="4">
        <v>22.8</v>
      </c>
      <c r="E18" s="3" t="s">
        <v>25</v>
      </c>
    </row>
    <row r="19" spans="1:5" ht="18" x14ac:dyDescent="0.2">
      <c r="A19" s="3" t="s">
        <v>27</v>
      </c>
      <c r="B19" s="4">
        <v>7.6</v>
      </c>
      <c r="C19" s="11">
        <v>10</v>
      </c>
      <c r="D19" s="4">
        <v>76</v>
      </c>
      <c r="E19" s="3" t="s">
        <v>28</v>
      </c>
    </row>
    <row r="20" spans="1:5" ht="18" x14ac:dyDescent="0.2">
      <c r="A20" s="3" t="s">
        <v>29</v>
      </c>
      <c r="B20" s="4">
        <v>130</v>
      </c>
      <c r="C20" s="11">
        <v>1</v>
      </c>
      <c r="D20" s="4">
        <v>130</v>
      </c>
      <c r="E20" s="3"/>
    </row>
    <row r="21" spans="1:5" ht="18" x14ac:dyDescent="0.2">
      <c r="A21" s="3" t="s">
        <v>30</v>
      </c>
      <c r="B21" s="4">
        <v>250</v>
      </c>
      <c r="C21" s="11">
        <v>1</v>
      </c>
      <c r="D21" s="4">
        <v>250</v>
      </c>
      <c r="E21" s="3"/>
    </row>
    <row r="22" spans="1:5" ht="19" x14ac:dyDescent="0.25">
      <c r="A22" s="3" t="s">
        <v>31</v>
      </c>
      <c r="B22" s="4">
        <v>22.69</v>
      </c>
      <c r="C22" s="11">
        <v>1</v>
      </c>
      <c r="D22" s="4">
        <v>22.69</v>
      </c>
      <c r="E22" s="1"/>
    </row>
    <row r="23" spans="1:5" ht="19" x14ac:dyDescent="0.25">
      <c r="A23" s="3" t="s">
        <v>33</v>
      </c>
      <c r="B23" s="5">
        <v>159</v>
      </c>
      <c r="C23" s="11">
        <v>1</v>
      </c>
      <c r="D23" s="5">
        <v>159</v>
      </c>
      <c r="E23" s="1"/>
    </row>
    <row r="24" spans="1:5" ht="19" x14ac:dyDescent="0.25">
      <c r="A24" s="3" t="s">
        <v>32</v>
      </c>
      <c r="B24" s="5"/>
      <c r="C24" s="12"/>
      <c r="D24" s="5"/>
      <c r="E24" s="1"/>
    </row>
    <row r="25" spans="1:5" ht="19" x14ac:dyDescent="0.25">
      <c r="A25" s="3" t="s">
        <v>34</v>
      </c>
      <c r="B25" s="5"/>
      <c r="C25" s="1"/>
      <c r="D25" s="5"/>
      <c r="E25" s="1"/>
    </row>
    <row r="26" spans="1:5" ht="19" x14ac:dyDescent="0.25">
      <c r="A26" s="6" t="s">
        <v>35</v>
      </c>
      <c r="B26" s="7"/>
      <c r="C26" s="6"/>
      <c r="D26" s="7">
        <f>SUM(D3:D25)</f>
        <v>2496.69</v>
      </c>
      <c r="E26" s="6"/>
    </row>
  </sheetData>
  <mergeCells count="1">
    <mergeCell ref="A1:E1"/>
  </mergeCells>
  <phoneticPr fontId="7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XFD1"/>
    </sheetView>
  </sheetViews>
  <sheetFormatPr baseColWidth="10" defaultRowHeight="16" x14ac:dyDescent="0.2"/>
  <cols>
    <col min="1" max="1" width="36.5" bestFit="1" customWidth="1"/>
    <col min="2" max="2" width="20" bestFit="1" customWidth="1"/>
    <col min="3" max="3" width="16.33203125" bestFit="1" customWidth="1"/>
    <col min="4" max="4" width="16.5" bestFit="1" customWidth="1"/>
    <col min="5" max="5" width="20.33203125" bestFit="1" customWidth="1"/>
  </cols>
  <sheetData>
    <row r="1" spans="1:5" ht="24" x14ac:dyDescent="0.3">
      <c r="A1" s="13" t="s">
        <v>88</v>
      </c>
      <c r="B1" s="13"/>
      <c r="C1" s="13"/>
      <c r="D1" s="13"/>
      <c r="E1" s="13"/>
    </row>
    <row r="2" spans="1:5" s="2" customFormat="1" ht="2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8" x14ac:dyDescent="0.2">
      <c r="A3" s="3" t="s">
        <v>36</v>
      </c>
      <c r="B3" s="4"/>
      <c r="C3" s="3"/>
      <c r="D3" s="4">
        <f>(B3*C3)</f>
        <v>0</v>
      </c>
      <c r="E3" s="3"/>
    </row>
    <row r="4" spans="1:5" ht="18" x14ac:dyDescent="0.2">
      <c r="A4" s="3" t="s">
        <v>37</v>
      </c>
      <c r="B4" s="4"/>
      <c r="C4" s="3"/>
      <c r="D4" s="4">
        <f t="shared" ref="D4:D23" si="0">(B4*C4)</f>
        <v>0</v>
      </c>
      <c r="E4" s="3"/>
    </row>
    <row r="5" spans="1:5" ht="18" x14ac:dyDescent="0.2">
      <c r="A5" s="3" t="s">
        <v>38</v>
      </c>
      <c r="B5" s="4"/>
      <c r="C5" s="3"/>
      <c r="D5" s="4">
        <f t="shared" si="0"/>
        <v>0</v>
      </c>
      <c r="E5" s="3"/>
    </row>
    <row r="6" spans="1:5" ht="18" x14ac:dyDescent="0.2">
      <c r="A6" s="3" t="s">
        <v>39</v>
      </c>
      <c r="B6" s="4">
        <v>25.9</v>
      </c>
      <c r="C6" s="3">
        <v>68.569999999999993</v>
      </c>
      <c r="D6" s="4">
        <f t="shared" si="0"/>
        <v>1775.9629999999997</v>
      </c>
      <c r="E6" s="3"/>
    </row>
    <row r="7" spans="1:5" ht="18" x14ac:dyDescent="0.2">
      <c r="A7" s="3" t="s">
        <v>40</v>
      </c>
      <c r="B7" s="4">
        <v>22</v>
      </c>
      <c r="C7" s="3">
        <v>16</v>
      </c>
      <c r="D7" s="4">
        <f t="shared" si="0"/>
        <v>352</v>
      </c>
      <c r="E7" s="3" t="s">
        <v>41</v>
      </c>
    </row>
    <row r="8" spans="1:5" ht="18" x14ac:dyDescent="0.2">
      <c r="A8" s="3" t="s">
        <v>30</v>
      </c>
      <c r="B8" s="4">
        <v>250</v>
      </c>
      <c r="C8" s="3">
        <v>1</v>
      </c>
      <c r="D8" s="4">
        <f t="shared" si="0"/>
        <v>250</v>
      </c>
      <c r="E8" s="3"/>
    </row>
    <row r="9" spans="1:5" ht="18" x14ac:dyDescent="0.2">
      <c r="A9" s="3" t="s">
        <v>42</v>
      </c>
      <c r="B9" s="4">
        <v>130</v>
      </c>
      <c r="C9" s="3">
        <v>1</v>
      </c>
      <c r="D9" s="4">
        <f t="shared" si="0"/>
        <v>130</v>
      </c>
      <c r="E9" s="3"/>
    </row>
    <row r="10" spans="1:5" ht="18" x14ac:dyDescent="0.2">
      <c r="A10" s="3" t="s">
        <v>31</v>
      </c>
      <c r="B10" s="4">
        <v>22.69</v>
      </c>
      <c r="C10" s="3">
        <v>2</v>
      </c>
      <c r="D10" s="4">
        <f t="shared" si="0"/>
        <v>45.38</v>
      </c>
      <c r="E10" s="3"/>
    </row>
    <row r="11" spans="1:5" ht="18" x14ac:dyDescent="0.2">
      <c r="A11" s="3" t="s">
        <v>44</v>
      </c>
      <c r="B11" s="4">
        <v>2.8</v>
      </c>
      <c r="C11" s="3">
        <v>4</v>
      </c>
      <c r="D11" s="4">
        <f t="shared" si="0"/>
        <v>11.2</v>
      </c>
      <c r="E11" s="3"/>
    </row>
    <row r="12" spans="1:5" ht="18" x14ac:dyDescent="0.2">
      <c r="A12" s="3" t="s">
        <v>45</v>
      </c>
      <c r="B12" s="4">
        <v>2.59</v>
      </c>
      <c r="C12" s="3">
        <v>6</v>
      </c>
      <c r="D12" s="4">
        <f t="shared" si="0"/>
        <v>15.54</v>
      </c>
      <c r="E12" s="3"/>
    </row>
    <row r="13" spans="1:5" ht="18" x14ac:dyDescent="0.2">
      <c r="A13" s="3" t="s">
        <v>46</v>
      </c>
      <c r="B13" s="4">
        <v>7.7</v>
      </c>
      <c r="C13" s="3">
        <v>2</v>
      </c>
      <c r="D13" s="4">
        <f t="shared" si="0"/>
        <v>15.4</v>
      </c>
      <c r="E13" s="3"/>
    </row>
    <row r="14" spans="1:5" ht="18" x14ac:dyDescent="0.2">
      <c r="A14" s="3" t="s">
        <v>47</v>
      </c>
      <c r="B14" s="4"/>
      <c r="C14" s="3"/>
      <c r="D14" s="4">
        <f t="shared" si="0"/>
        <v>0</v>
      </c>
      <c r="E14" s="3"/>
    </row>
    <row r="15" spans="1:5" ht="18" x14ac:dyDescent="0.2">
      <c r="A15" s="3" t="s">
        <v>48</v>
      </c>
      <c r="B15" s="4"/>
      <c r="C15" s="3"/>
      <c r="D15" s="4">
        <f t="shared" si="0"/>
        <v>0</v>
      </c>
      <c r="E15" s="3"/>
    </row>
    <row r="16" spans="1:5" ht="18" x14ac:dyDescent="0.2">
      <c r="A16" s="8" t="s">
        <v>51</v>
      </c>
      <c r="B16" s="4"/>
      <c r="C16" s="3"/>
      <c r="D16" s="4"/>
      <c r="E16" s="3"/>
    </row>
    <row r="17" spans="1:5" ht="18" x14ac:dyDescent="0.2">
      <c r="A17" s="3" t="s">
        <v>49</v>
      </c>
      <c r="B17" s="4">
        <v>629</v>
      </c>
      <c r="C17" s="3">
        <v>1</v>
      </c>
      <c r="D17" s="4">
        <f t="shared" si="0"/>
        <v>629</v>
      </c>
      <c r="E17" s="3"/>
    </row>
    <row r="18" spans="1:5" ht="18" x14ac:dyDescent="0.2">
      <c r="A18" s="8" t="s">
        <v>50</v>
      </c>
      <c r="B18" s="4"/>
      <c r="C18" s="3"/>
      <c r="D18" s="4"/>
      <c r="E18" s="3"/>
    </row>
    <row r="19" spans="1:5" ht="18" x14ac:dyDescent="0.2">
      <c r="A19" s="3" t="s">
        <v>43</v>
      </c>
      <c r="B19" s="4">
        <v>130</v>
      </c>
      <c r="C19" s="3">
        <v>1</v>
      </c>
      <c r="D19" s="4">
        <f>(B19*C19)</f>
        <v>130</v>
      </c>
      <c r="E19" s="3"/>
    </row>
    <row r="20" spans="1:5" ht="18" x14ac:dyDescent="0.2">
      <c r="A20" s="3" t="s">
        <v>52</v>
      </c>
      <c r="B20" s="4">
        <v>35</v>
      </c>
      <c r="C20" s="3">
        <v>1</v>
      </c>
      <c r="D20" s="4">
        <f t="shared" si="0"/>
        <v>35</v>
      </c>
      <c r="E20" s="3"/>
    </row>
    <row r="21" spans="1:5" ht="18" x14ac:dyDescent="0.2">
      <c r="A21" s="3" t="s">
        <v>54</v>
      </c>
      <c r="B21" s="4"/>
      <c r="C21" s="3"/>
      <c r="D21" s="4">
        <f t="shared" si="0"/>
        <v>0</v>
      </c>
      <c r="E21" s="3"/>
    </row>
    <row r="22" spans="1:5" ht="19" x14ac:dyDescent="0.25">
      <c r="A22" s="3" t="s">
        <v>53</v>
      </c>
      <c r="B22" s="4"/>
      <c r="C22" s="3"/>
      <c r="D22" s="4">
        <f t="shared" si="0"/>
        <v>0</v>
      </c>
      <c r="E22" s="1"/>
    </row>
    <row r="23" spans="1:5" ht="19" x14ac:dyDescent="0.25">
      <c r="A23" s="3"/>
      <c r="B23" s="5"/>
      <c r="C23" s="1"/>
      <c r="D23" s="4">
        <f t="shared" si="0"/>
        <v>0</v>
      </c>
      <c r="E23" s="1"/>
    </row>
    <row r="24" spans="1:5" ht="19" x14ac:dyDescent="0.25">
      <c r="A24" s="6" t="s">
        <v>35</v>
      </c>
      <c r="B24" s="7"/>
      <c r="C24" s="6"/>
      <c r="D24" s="7">
        <f>SUM(D3:D23)</f>
        <v>3389.4829999999997</v>
      </c>
      <c r="E24" s="6"/>
    </row>
  </sheetData>
  <mergeCells count="1">
    <mergeCell ref="A1:E1"/>
  </mergeCells>
  <phoneticPr fontId="7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"/>
    </sheetView>
  </sheetViews>
  <sheetFormatPr baseColWidth="10" defaultRowHeight="16" x14ac:dyDescent="0.2"/>
  <cols>
    <col min="1" max="1" width="36.5" bestFit="1" customWidth="1"/>
    <col min="2" max="2" width="20" bestFit="1" customWidth="1"/>
    <col min="3" max="3" width="16.33203125" bestFit="1" customWidth="1"/>
    <col min="4" max="4" width="16.5" bestFit="1" customWidth="1"/>
    <col min="5" max="5" width="20.33203125" bestFit="1" customWidth="1"/>
  </cols>
  <sheetData>
    <row r="1" spans="1:5" ht="24" x14ac:dyDescent="0.3">
      <c r="A1" s="13" t="s">
        <v>81</v>
      </c>
      <c r="B1" s="13"/>
      <c r="C1" s="13"/>
      <c r="D1" s="13"/>
      <c r="E1" s="13"/>
    </row>
    <row r="2" spans="1:5" s="2" customFormat="1" ht="2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8" x14ac:dyDescent="0.2">
      <c r="A3" s="3" t="s">
        <v>55</v>
      </c>
      <c r="B3" s="4"/>
      <c r="C3" s="3">
        <v>140</v>
      </c>
      <c r="D3" s="4">
        <f>(B3*C3)</f>
        <v>0</v>
      </c>
      <c r="E3" s="3"/>
    </row>
    <row r="4" spans="1:5" ht="18" x14ac:dyDescent="0.2">
      <c r="A4" s="3" t="s">
        <v>56</v>
      </c>
      <c r="B4" s="4">
        <v>26.9</v>
      </c>
      <c r="C4" s="3">
        <v>31</v>
      </c>
      <c r="D4" s="4">
        <f t="shared" ref="D4:D16" si="0">(B4*C4)</f>
        <v>833.9</v>
      </c>
      <c r="E4" s="3"/>
    </row>
    <row r="5" spans="1:5" ht="18" x14ac:dyDescent="0.2">
      <c r="A5" s="3" t="s">
        <v>57</v>
      </c>
      <c r="B5" s="4">
        <v>4.5</v>
      </c>
      <c r="C5" s="3">
        <v>60</v>
      </c>
      <c r="D5" s="4">
        <f t="shared" si="0"/>
        <v>270</v>
      </c>
      <c r="E5" s="3"/>
    </row>
    <row r="6" spans="1:5" ht="18" x14ac:dyDescent="0.2">
      <c r="A6" s="3" t="s">
        <v>58</v>
      </c>
      <c r="B6" s="4">
        <v>2.59</v>
      </c>
      <c r="C6" s="3">
        <v>90</v>
      </c>
      <c r="D6" s="4">
        <f t="shared" si="0"/>
        <v>233.1</v>
      </c>
      <c r="E6" s="3"/>
    </row>
    <row r="7" spans="1:5" ht="18" x14ac:dyDescent="0.2">
      <c r="A7" s="3" t="s">
        <v>59</v>
      </c>
      <c r="B7" s="4">
        <v>7.7</v>
      </c>
      <c r="C7" s="3">
        <v>46</v>
      </c>
      <c r="D7" s="4">
        <f t="shared" si="0"/>
        <v>354.2</v>
      </c>
      <c r="E7" s="3"/>
    </row>
    <row r="8" spans="1:5" ht="18" x14ac:dyDescent="0.2">
      <c r="A8" s="3" t="s">
        <v>60</v>
      </c>
      <c r="B8" s="4">
        <v>14</v>
      </c>
      <c r="C8" s="3">
        <v>2</v>
      </c>
      <c r="D8" s="4">
        <f t="shared" si="0"/>
        <v>28</v>
      </c>
      <c r="E8" s="3"/>
    </row>
    <row r="9" spans="1:5" ht="18" x14ac:dyDescent="0.2">
      <c r="A9" s="3" t="s">
        <v>61</v>
      </c>
      <c r="B9" s="4">
        <v>2.8</v>
      </c>
      <c r="C9" s="3">
        <v>31</v>
      </c>
      <c r="D9" s="4">
        <f t="shared" si="0"/>
        <v>86.8</v>
      </c>
      <c r="E9" s="3"/>
    </row>
    <row r="10" spans="1:5" ht="18" x14ac:dyDescent="0.2">
      <c r="A10" s="3" t="s">
        <v>62</v>
      </c>
      <c r="B10" s="4">
        <v>2.8</v>
      </c>
      <c r="C10" s="3">
        <v>4</v>
      </c>
      <c r="D10" s="4">
        <f t="shared" si="0"/>
        <v>11.2</v>
      </c>
      <c r="E10" s="3"/>
    </row>
    <row r="11" spans="1:5" ht="18" x14ac:dyDescent="0.2">
      <c r="A11" s="3" t="s">
        <v>63</v>
      </c>
      <c r="B11" s="4">
        <v>2.59</v>
      </c>
      <c r="C11" s="3">
        <v>12.5</v>
      </c>
      <c r="D11" s="4">
        <f t="shared" si="0"/>
        <v>32.375</v>
      </c>
      <c r="E11" s="3" t="s">
        <v>64</v>
      </c>
    </row>
    <row r="12" spans="1:5" ht="18" x14ac:dyDescent="0.2">
      <c r="A12" s="3" t="s">
        <v>65</v>
      </c>
      <c r="B12" s="4">
        <v>40</v>
      </c>
      <c r="C12" s="3">
        <v>33.5</v>
      </c>
      <c r="D12" s="4">
        <f t="shared" si="0"/>
        <v>1340</v>
      </c>
      <c r="E12" s="3"/>
    </row>
    <row r="13" spans="1:5" ht="18" x14ac:dyDescent="0.2">
      <c r="A13" s="3" t="s">
        <v>66</v>
      </c>
      <c r="B13" s="4">
        <v>24</v>
      </c>
      <c r="C13" s="3">
        <v>15</v>
      </c>
      <c r="D13" s="4">
        <f t="shared" si="0"/>
        <v>360</v>
      </c>
      <c r="E13" s="3"/>
    </row>
    <row r="14" spans="1:5" ht="18" x14ac:dyDescent="0.2">
      <c r="A14" s="3" t="s">
        <v>31</v>
      </c>
      <c r="B14" s="4">
        <v>22.69</v>
      </c>
      <c r="C14" s="3">
        <v>1</v>
      </c>
      <c r="D14" s="4">
        <f t="shared" si="0"/>
        <v>22.69</v>
      </c>
      <c r="E14" s="3"/>
    </row>
    <row r="15" spans="1:5" ht="18" x14ac:dyDescent="0.2">
      <c r="A15" s="3" t="s">
        <v>29</v>
      </c>
      <c r="B15" s="4">
        <v>130</v>
      </c>
      <c r="C15" s="3">
        <v>1</v>
      </c>
      <c r="D15" s="4">
        <f t="shared" si="0"/>
        <v>130</v>
      </c>
      <c r="E15" s="3"/>
    </row>
    <row r="16" spans="1:5" ht="18" x14ac:dyDescent="0.2">
      <c r="A16" s="10"/>
      <c r="B16" s="4"/>
      <c r="C16" s="3"/>
      <c r="D16" s="4">
        <f t="shared" si="0"/>
        <v>0</v>
      </c>
      <c r="E16" s="3"/>
    </row>
    <row r="17" spans="1:5" ht="19" x14ac:dyDescent="0.25">
      <c r="A17" s="6" t="s">
        <v>35</v>
      </c>
      <c r="B17" s="7"/>
      <c r="C17" s="6"/>
      <c r="D17" s="7">
        <f>SUM(D3:D15)</f>
        <v>3702.2649999999999</v>
      </c>
      <c r="E17" s="6"/>
    </row>
  </sheetData>
  <mergeCells count="1">
    <mergeCell ref="A1:E1"/>
  </mergeCells>
  <phoneticPr fontId="7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"/>
    </sheetView>
  </sheetViews>
  <sheetFormatPr baseColWidth="10" defaultRowHeight="16" x14ac:dyDescent="0.2"/>
  <cols>
    <col min="1" max="1" width="36.5" bestFit="1" customWidth="1"/>
    <col min="2" max="2" width="20" bestFit="1" customWidth="1"/>
    <col min="3" max="3" width="16.33203125" bestFit="1" customWidth="1"/>
    <col min="4" max="4" width="16.5" bestFit="1" customWidth="1"/>
    <col min="5" max="5" width="20.33203125" bestFit="1" customWidth="1"/>
  </cols>
  <sheetData>
    <row r="1" spans="1:5" ht="24" x14ac:dyDescent="0.3">
      <c r="A1" s="13" t="s">
        <v>82</v>
      </c>
      <c r="B1" s="13"/>
      <c r="C1" s="13"/>
      <c r="D1" s="13"/>
      <c r="E1" s="13"/>
    </row>
    <row r="2" spans="1:5" s="2" customFormat="1" ht="2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8" x14ac:dyDescent="0.2">
      <c r="A3" s="3" t="s">
        <v>67</v>
      </c>
      <c r="B3" s="4">
        <v>26.9</v>
      </c>
      <c r="C3" s="3">
        <v>9</v>
      </c>
      <c r="D3" s="4">
        <f>B3*C3</f>
        <v>242.1</v>
      </c>
      <c r="E3" s="3"/>
    </row>
    <row r="4" spans="1:5" ht="18" x14ac:dyDescent="0.2">
      <c r="A4" s="3" t="s">
        <v>68</v>
      </c>
      <c r="B4" s="4">
        <v>4.5</v>
      </c>
      <c r="C4" s="3">
        <v>40</v>
      </c>
      <c r="D4" s="4">
        <f t="shared" ref="D4:D9" si="0">B4*C4</f>
        <v>180</v>
      </c>
      <c r="E4" s="3"/>
    </row>
    <row r="5" spans="1:5" ht="18" x14ac:dyDescent="0.2">
      <c r="A5" s="3" t="s">
        <v>13</v>
      </c>
      <c r="B5" s="4">
        <v>2.59</v>
      </c>
      <c r="C5" s="3">
        <v>54</v>
      </c>
      <c r="D5" s="4">
        <f t="shared" si="0"/>
        <v>139.85999999999999</v>
      </c>
      <c r="E5" s="3"/>
    </row>
    <row r="6" spans="1:5" ht="18" x14ac:dyDescent="0.2">
      <c r="A6" s="3" t="s">
        <v>69</v>
      </c>
      <c r="B6" s="4">
        <v>7.7</v>
      </c>
      <c r="C6" s="3">
        <v>20</v>
      </c>
      <c r="D6" s="4">
        <f t="shared" si="0"/>
        <v>154</v>
      </c>
      <c r="E6" s="3" t="s">
        <v>70</v>
      </c>
    </row>
    <row r="7" spans="1:5" ht="18" x14ac:dyDescent="0.2">
      <c r="A7" s="3" t="s">
        <v>71</v>
      </c>
      <c r="B7" s="4"/>
      <c r="C7" s="3"/>
      <c r="D7" s="4">
        <f t="shared" si="0"/>
        <v>0</v>
      </c>
      <c r="E7" s="3"/>
    </row>
    <row r="8" spans="1:5" ht="18" x14ac:dyDescent="0.2">
      <c r="A8" s="3" t="s">
        <v>73</v>
      </c>
      <c r="B8" s="4"/>
      <c r="C8" s="3"/>
      <c r="D8" s="4">
        <f t="shared" si="0"/>
        <v>0</v>
      </c>
      <c r="E8" s="3"/>
    </row>
    <row r="9" spans="1:5" ht="18" x14ac:dyDescent="0.2">
      <c r="A9" s="10"/>
      <c r="B9" s="4"/>
      <c r="C9" s="3"/>
      <c r="D9" s="4">
        <f t="shared" si="0"/>
        <v>0</v>
      </c>
      <c r="E9" s="3"/>
    </row>
    <row r="10" spans="1:5" ht="19" x14ac:dyDescent="0.25">
      <c r="A10" s="6" t="s">
        <v>35</v>
      </c>
      <c r="B10" s="7"/>
      <c r="C10" s="6"/>
      <c r="D10" s="7">
        <f>SUM(D3:D9)</f>
        <v>715.96</v>
      </c>
      <c r="E10" s="6"/>
    </row>
  </sheetData>
  <mergeCells count="1">
    <mergeCell ref="A1:E1"/>
  </mergeCells>
  <phoneticPr fontId="7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"/>
    </sheetView>
  </sheetViews>
  <sheetFormatPr baseColWidth="10" defaultRowHeight="16" x14ac:dyDescent="0.2"/>
  <cols>
    <col min="1" max="1" width="36.5" bestFit="1" customWidth="1"/>
    <col min="2" max="2" width="20" bestFit="1" customWidth="1"/>
    <col min="3" max="3" width="16.33203125" bestFit="1" customWidth="1"/>
    <col min="4" max="4" width="16.5" bestFit="1" customWidth="1"/>
    <col min="5" max="5" width="20.33203125" bestFit="1" customWidth="1"/>
  </cols>
  <sheetData>
    <row r="1" spans="1:5" ht="24" x14ac:dyDescent="0.3">
      <c r="A1" s="13" t="s">
        <v>83</v>
      </c>
      <c r="B1" s="13"/>
      <c r="C1" s="13"/>
      <c r="D1" s="13"/>
      <c r="E1" s="13"/>
    </row>
    <row r="2" spans="1:5" s="2" customFormat="1" ht="2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8" x14ac:dyDescent="0.2">
      <c r="A3" s="3" t="s">
        <v>72</v>
      </c>
      <c r="B3" s="4">
        <v>40</v>
      </c>
      <c r="C3" s="3">
        <v>17.84</v>
      </c>
      <c r="D3" s="4">
        <f>B3*C3</f>
        <v>713.6</v>
      </c>
      <c r="E3" s="3"/>
    </row>
    <row r="4" spans="1:5" ht="18" x14ac:dyDescent="0.2">
      <c r="A4" s="3" t="s">
        <v>74</v>
      </c>
      <c r="B4" s="4">
        <v>24</v>
      </c>
      <c r="C4" s="3">
        <v>6</v>
      </c>
      <c r="D4" s="4">
        <f t="shared" ref="D4:D8" si="0">B4*C4</f>
        <v>144</v>
      </c>
      <c r="E4" s="3" t="s">
        <v>86</v>
      </c>
    </row>
    <row r="5" spans="1:5" ht="18" x14ac:dyDescent="0.2">
      <c r="A5" s="3" t="s">
        <v>75</v>
      </c>
      <c r="B5" s="4">
        <v>130</v>
      </c>
      <c r="C5" s="3">
        <v>1</v>
      </c>
      <c r="D5" s="4">
        <f t="shared" si="0"/>
        <v>130</v>
      </c>
      <c r="E5" s="3"/>
    </row>
    <row r="6" spans="1:5" ht="18" x14ac:dyDescent="0.2">
      <c r="A6" s="3" t="s">
        <v>76</v>
      </c>
      <c r="B6" s="4">
        <v>130</v>
      </c>
      <c r="C6" s="3">
        <v>1</v>
      </c>
      <c r="D6" s="4">
        <f t="shared" si="0"/>
        <v>130</v>
      </c>
      <c r="E6" s="3"/>
    </row>
    <row r="7" spans="1:5" ht="18" x14ac:dyDescent="0.2">
      <c r="A7" s="3" t="s">
        <v>77</v>
      </c>
      <c r="B7" s="4"/>
      <c r="C7" s="3"/>
      <c r="D7" s="4">
        <f t="shared" si="0"/>
        <v>0</v>
      </c>
      <c r="E7" s="3"/>
    </row>
    <row r="8" spans="1:5" ht="18" x14ac:dyDescent="0.2">
      <c r="A8" s="3"/>
      <c r="B8" s="4"/>
      <c r="C8" s="3"/>
      <c r="D8" s="4">
        <f t="shared" si="0"/>
        <v>0</v>
      </c>
      <c r="E8" s="3"/>
    </row>
    <row r="9" spans="1:5" ht="19" x14ac:dyDescent="0.25">
      <c r="A9" s="6" t="s">
        <v>35</v>
      </c>
      <c r="B9" s="7"/>
      <c r="C9" s="6"/>
      <c r="D9" s="7">
        <f>SUM(D3:D8)</f>
        <v>1117.5999999999999</v>
      </c>
      <c r="E9" s="6"/>
    </row>
  </sheetData>
  <mergeCells count="1">
    <mergeCell ref="A1:E1"/>
  </mergeCells>
  <phoneticPr fontId="7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"/>
    </sheetView>
  </sheetViews>
  <sheetFormatPr baseColWidth="10" defaultRowHeight="16" x14ac:dyDescent="0.2"/>
  <cols>
    <col min="1" max="1" width="36.5" bestFit="1" customWidth="1"/>
    <col min="2" max="2" width="20" bestFit="1" customWidth="1"/>
    <col min="3" max="3" width="16.33203125" bestFit="1" customWidth="1"/>
    <col min="4" max="4" width="16.5" bestFit="1" customWidth="1"/>
    <col min="5" max="5" width="20.33203125" bestFit="1" customWidth="1"/>
  </cols>
  <sheetData>
    <row r="1" spans="1:5" ht="24" x14ac:dyDescent="0.3">
      <c r="A1" s="13" t="s">
        <v>84</v>
      </c>
      <c r="B1" s="13"/>
      <c r="C1" s="13"/>
      <c r="D1" s="13"/>
      <c r="E1" s="13"/>
    </row>
    <row r="2" spans="1:5" s="2" customFormat="1" ht="2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72" x14ac:dyDescent="0.2">
      <c r="A3" s="9" t="s">
        <v>78</v>
      </c>
      <c r="B3" s="4">
        <v>7000</v>
      </c>
      <c r="C3" s="3">
        <v>1</v>
      </c>
      <c r="D3" s="4">
        <f>B3*C3</f>
        <v>7000</v>
      </c>
      <c r="E3" s="3"/>
    </row>
    <row r="4" spans="1:5" ht="18" x14ac:dyDescent="0.2">
      <c r="A4" s="3"/>
      <c r="B4" s="4"/>
      <c r="C4" s="3"/>
      <c r="D4" s="4">
        <f t="shared" ref="D4" si="0">B4*C4</f>
        <v>0</v>
      </c>
      <c r="E4" s="3"/>
    </row>
    <row r="5" spans="1:5" ht="19" x14ac:dyDescent="0.25">
      <c r="A5" s="6" t="s">
        <v>35</v>
      </c>
      <c r="B5" s="7"/>
      <c r="C5" s="6"/>
      <c r="D5" s="7">
        <f>SUM(D3:D4)</f>
        <v>7000</v>
      </c>
      <c r="E5" s="6"/>
    </row>
  </sheetData>
  <mergeCells count="1">
    <mergeCell ref="A1:E1"/>
  </mergeCells>
  <phoneticPr fontId="7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TOTAL</vt:lpstr>
      <vt:lpstr>SDB</vt:lpstr>
      <vt:lpstr>RDCH</vt:lpstr>
      <vt:lpstr>Grande_chambre</vt:lpstr>
      <vt:lpstr>Grenier</vt:lpstr>
      <vt:lpstr>Couloir_dressing</vt:lpstr>
      <vt:lpstr>BELISOL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2018-03-31T16:13:41Z</dcterms:created>
  <dcterms:modified xsi:type="dcterms:W3CDTF">2018-04-09T14:10:29Z</dcterms:modified>
</cp:coreProperties>
</file>