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C6" i="1" l="1"/>
  <c r="D6" i="1"/>
  <c r="E6" i="1"/>
  <c r="F6" i="1"/>
  <c r="B6" i="1"/>
  <c r="H11" i="1"/>
  <c r="H20" i="1"/>
  <c r="J13" i="1"/>
  <c r="J14" i="1"/>
  <c r="I13" i="1"/>
  <c r="I14" i="1"/>
  <c r="H13" i="1"/>
  <c r="H14" i="1"/>
  <c r="H12" i="1"/>
  <c r="I12" i="1"/>
  <c r="J12" i="1"/>
  <c r="J11" i="1"/>
  <c r="I11" i="1"/>
</calcChain>
</file>

<file path=xl/sharedStrings.xml><?xml version="1.0" encoding="utf-8"?>
<sst xmlns="http://schemas.openxmlformats.org/spreadsheetml/2006/main" count="59" uniqueCount="31">
  <si>
    <t>m, кг</t>
  </si>
  <si>
    <t>tп,мс</t>
  </si>
  <si>
    <t>σ, %</t>
  </si>
  <si>
    <r>
      <t>x</t>
    </r>
    <r>
      <rPr>
        <sz val="11"/>
        <color theme="1"/>
        <rFont val="Calibri"/>
        <family val="2"/>
        <charset val="204"/>
        <scheme val="minor"/>
      </rPr>
      <t>y,10^-3м</t>
    </r>
  </si>
  <si>
    <t>Tu,мс</t>
  </si>
  <si>
    <t>Tu</t>
  </si>
  <si>
    <t>m</t>
  </si>
  <si>
    <t>Kd</t>
  </si>
  <si>
    <t>Cp</t>
  </si>
  <si>
    <t>Tu*m</t>
  </si>
  <si>
    <t>m+KdTu</t>
  </si>
  <si>
    <t>Kd+CpTu</t>
  </si>
  <si>
    <t>s1,10^-3</t>
  </si>
  <si>
    <t>s2,10^-3</t>
  </si>
  <si>
    <t>s3,10^-3</t>
  </si>
  <si>
    <t>-3,5-12,95i</t>
  </si>
  <si>
    <t>-3,5+12,95i</t>
  </si>
  <si>
    <t>Ku*Kd</t>
  </si>
  <si>
    <t>1/m</t>
  </si>
  <si>
    <t>K0</t>
  </si>
  <si>
    <t>Fb</t>
  </si>
  <si>
    <t>Н/м</t>
  </si>
  <si>
    <t>кг</t>
  </si>
  <si>
    <t>Н/В</t>
  </si>
  <si>
    <t>Нс/м</t>
  </si>
  <si>
    <t>с</t>
  </si>
  <si>
    <t>Н</t>
  </si>
  <si>
    <t>1,8*10^6</t>
  </si>
  <si>
    <t>0,7*10^2</t>
  </si>
  <si>
    <t>Ku</t>
  </si>
  <si>
    <t>Upm/Um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</si>
</sst>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/>
    <xf numFmtId="49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2" fillId="0" borderId="5" xfId="0" applyFon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49" fontId="0" fillId="0" borderId="1" xfId="0" applyNumberFormat="1" applyBorder="1"/>
    <xf numFmtId="49" fontId="0" fillId="0" borderId="6" xfId="0" applyNumberFormat="1" applyBorder="1"/>
    <xf numFmtId="49" fontId="0" fillId="0" borderId="8" xfId="0" applyNumberFormat="1" applyBorder="1"/>
    <xf numFmtId="49" fontId="0" fillId="0" borderId="9" xfId="0" applyNumberFormat="1" applyBorder="1"/>
    <xf numFmtId="0" fontId="0" fillId="0" borderId="4" xfId="0" applyFill="1" applyBorder="1"/>
    <xf numFmtId="0" fontId="0" fillId="0" borderId="6" xfId="0" applyFill="1" applyBorder="1"/>
    <xf numFmtId="0" fontId="0" fillId="0" borderId="9" xfId="0" applyFill="1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2"/>
  <sheetViews>
    <sheetView tabSelected="1" topLeftCell="B1" zoomScaleNormal="100" workbookViewId="0">
      <selection activeCell="M13" sqref="M13"/>
    </sheetView>
  </sheetViews>
  <sheetFormatPr defaultRowHeight="15" x14ac:dyDescent="0.25"/>
  <cols>
    <col min="2" max="2" width="10.42578125" customWidth="1"/>
    <col min="3" max="3" width="11.7109375" customWidth="1"/>
    <col min="5" max="5" width="11.140625" customWidth="1"/>
    <col min="10" max="10" width="12.28515625" customWidth="1"/>
    <col min="11" max="11" width="10" bestFit="1" customWidth="1"/>
    <col min="18" max="18" width="10.7109375" customWidth="1"/>
  </cols>
  <sheetData>
    <row r="1" spans="1:19" ht="15.75" thickBot="1" x14ac:dyDescent="0.3">
      <c r="H1" t="s">
        <v>5</v>
      </c>
      <c r="I1" t="s">
        <v>6</v>
      </c>
      <c r="J1" t="s">
        <v>7</v>
      </c>
      <c r="K1" t="s">
        <v>8</v>
      </c>
    </row>
    <row r="2" spans="1:19" x14ac:dyDescent="0.25">
      <c r="H2">
        <v>2.0000000000000001E-4</v>
      </c>
      <c r="I2">
        <v>0.01</v>
      </c>
      <c r="J2">
        <v>70</v>
      </c>
      <c r="K2">
        <v>1800000</v>
      </c>
      <c r="N2" s="4" t="s">
        <v>0</v>
      </c>
      <c r="O2" s="5">
        <v>5.0000000000000001E-3</v>
      </c>
      <c r="P2" s="5">
        <v>7.4999999999999997E-3</v>
      </c>
      <c r="Q2" s="5">
        <v>0.01</v>
      </c>
      <c r="R2" s="5">
        <v>1.2500000000000001E-2</v>
      </c>
      <c r="S2" s="6">
        <v>1.4999999999999999E-2</v>
      </c>
    </row>
    <row r="3" spans="1:19" x14ac:dyDescent="0.25">
      <c r="H3">
        <v>4.0000000000000002E-4</v>
      </c>
      <c r="I3">
        <v>0.01</v>
      </c>
      <c r="J3">
        <v>70</v>
      </c>
      <c r="K3">
        <v>1800000</v>
      </c>
      <c r="N3" s="7" t="s">
        <v>1</v>
      </c>
      <c r="O3" s="3">
        <v>0.6</v>
      </c>
      <c r="P3" s="3">
        <v>0.7</v>
      </c>
      <c r="Q3" s="3">
        <v>0.75</v>
      </c>
      <c r="R3" s="3">
        <v>0.95</v>
      </c>
      <c r="S3" s="8">
        <v>1.1000000000000001</v>
      </c>
    </row>
    <row r="4" spans="1:19" x14ac:dyDescent="0.25">
      <c r="H4">
        <v>8.0000000000000004E-4</v>
      </c>
      <c r="I4">
        <v>0.01</v>
      </c>
      <c r="J4">
        <v>70</v>
      </c>
      <c r="K4">
        <v>1800000</v>
      </c>
      <c r="N4" s="9" t="s">
        <v>2</v>
      </c>
      <c r="O4" s="3">
        <v>0</v>
      </c>
      <c r="P4" s="3">
        <v>0</v>
      </c>
      <c r="Q4" s="3">
        <v>1</v>
      </c>
      <c r="R4" s="3">
        <v>2</v>
      </c>
      <c r="S4" s="8">
        <v>3</v>
      </c>
    </row>
    <row r="5" spans="1:19" ht="15.75" thickBot="1" x14ac:dyDescent="0.3">
      <c r="H5">
        <v>1.1999999999999999E-3</v>
      </c>
      <c r="I5">
        <v>0.01</v>
      </c>
      <c r="J5">
        <v>70</v>
      </c>
      <c r="K5">
        <v>1800000</v>
      </c>
      <c r="N5" s="10" t="s">
        <v>3</v>
      </c>
      <c r="O5" s="11">
        <v>0.87</v>
      </c>
      <c r="P5" s="11">
        <v>0.87</v>
      </c>
      <c r="Q5" s="11">
        <v>0.87</v>
      </c>
      <c r="R5" s="11">
        <v>0.87</v>
      </c>
      <c r="S5" s="12">
        <v>0.87</v>
      </c>
    </row>
    <row r="6" spans="1:19" x14ac:dyDescent="0.25">
      <c r="A6" t="s">
        <v>18</v>
      </c>
      <c r="B6">
        <f>1/O2</f>
        <v>200</v>
      </c>
      <c r="C6">
        <f>1/P2</f>
        <v>133.33333333333334</v>
      </c>
      <c r="D6">
        <f>1/Q2</f>
        <v>100</v>
      </c>
      <c r="E6">
        <f>1/R2</f>
        <v>80</v>
      </c>
      <c r="F6">
        <f>1/S2</f>
        <v>66.666666666666671</v>
      </c>
    </row>
    <row r="7" spans="1:19" ht="15.75" thickBot="1" x14ac:dyDescent="0.3"/>
    <row r="8" spans="1:19" x14ac:dyDescent="0.25">
      <c r="N8" s="4" t="s">
        <v>4</v>
      </c>
      <c r="O8" s="5">
        <v>0.2</v>
      </c>
      <c r="P8" s="5">
        <v>0.4</v>
      </c>
      <c r="Q8" s="5">
        <v>0.8</v>
      </c>
      <c r="R8" s="6">
        <v>1.2</v>
      </c>
    </row>
    <row r="9" spans="1:19" x14ac:dyDescent="0.25">
      <c r="A9" t="s">
        <v>4</v>
      </c>
      <c r="B9">
        <v>0.2</v>
      </c>
      <c r="C9">
        <v>0.4</v>
      </c>
      <c r="D9">
        <v>0.8</v>
      </c>
      <c r="E9">
        <v>1.2</v>
      </c>
      <c r="N9" s="7" t="s">
        <v>1</v>
      </c>
      <c r="O9" s="3">
        <v>0.75</v>
      </c>
      <c r="P9" s="3">
        <v>1.5</v>
      </c>
      <c r="Q9" s="3">
        <v>3</v>
      </c>
      <c r="R9" s="8">
        <v>5</v>
      </c>
    </row>
    <row r="10" spans="1:19" x14ac:dyDescent="0.25">
      <c r="A10" t="s">
        <v>1</v>
      </c>
      <c r="B10">
        <v>0.75</v>
      </c>
      <c r="C10">
        <v>1.5</v>
      </c>
      <c r="D10">
        <v>3</v>
      </c>
      <c r="E10">
        <v>5</v>
      </c>
      <c r="H10" t="s">
        <v>9</v>
      </c>
      <c r="I10" t="s">
        <v>10</v>
      </c>
      <c r="J10" t="s">
        <v>11</v>
      </c>
      <c r="N10" s="9" t="s">
        <v>2</v>
      </c>
      <c r="O10" s="3">
        <v>1</v>
      </c>
      <c r="P10" s="3">
        <v>0</v>
      </c>
      <c r="Q10" s="3">
        <v>0</v>
      </c>
      <c r="R10" s="8">
        <v>0</v>
      </c>
    </row>
    <row r="11" spans="1:19" x14ac:dyDescent="0.25">
      <c r="A11" s="1" t="s">
        <v>2</v>
      </c>
      <c r="B11">
        <v>1</v>
      </c>
      <c r="C11">
        <v>0</v>
      </c>
      <c r="D11">
        <v>0</v>
      </c>
      <c r="E11">
        <v>0</v>
      </c>
      <c r="H11">
        <f>H2*I2</f>
        <v>2.0000000000000003E-6</v>
      </c>
      <c r="I11">
        <f>I2+J2*H2</f>
        <v>2.4E-2</v>
      </c>
      <c r="J11">
        <f>J2+K2*H2</f>
        <v>430</v>
      </c>
      <c r="N11" s="7" t="s">
        <v>3</v>
      </c>
      <c r="O11" s="3">
        <v>0.87</v>
      </c>
      <c r="P11" s="3">
        <v>0.87</v>
      </c>
      <c r="Q11" s="3">
        <v>0.87</v>
      </c>
      <c r="R11" s="8">
        <v>0.87</v>
      </c>
    </row>
    <row r="12" spans="1:19" x14ac:dyDescent="0.25">
      <c r="A12" t="s">
        <v>3</v>
      </c>
      <c r="B12">
        <v>0.87</v>
      </c>
      <c r="C12">
        <v>0.87</v>
      </c>
      <c r="D12">
        <v>0.87</v>
      </c>
      <c r="E12">
        <v>0.87</v>
      </c>
      <c r="H12">
        <f>H3*I3</f>
        <v>4.0000000000000007E-6</v>
      </c>
      <c r="I12">
        <f>I3+J3*H3</f>
        <v>3.7999999999999999E-2</v>
      </c>
      <c r="J12">
        <f>J3+K3*H3</f>
        <v>790</v>
      </c>
      <c r="N12" s="7" t="s">
        <v>12</v>
      </c>
      <c r="O12" s="3">
        <v>-5</v>
      </c>
      <c r="P12" s="3">
        <v>-2.5</v>
      </c>
      <c r="Q12" s="3">
        <v>-1.25</v>
      </c>
      <c r="R12" s="8">
        <v>-0.83299999999999996</v>
      </c>
    </row>
    <row r="13" spans="1:19" x14ac:dyDescent="0.25">
      <c r="A13" t="s">
        <v>12</v>
      </c>
      <c r="B13">
        <v>-5</v>
      </c>
      <c r="C13">
        <v>-2.5</v>
      </c>
      <c r="D13">
        <v>-1.25</v>
      </c>
      <c r="E13">
        <v>-0.83299999999999996</v>
      </c>
      <c r="H13">
        <f t="shared" ref="H13:H14" si="0">H4*I4</f>
        <v>8.0000000000000013E-6</v>
      </c>
      <c r="I13">
        <f t="shared" ref="I13:I14" si="1">I4+J4*H4</f>
        <v>6.6000000000000003E-2</v>
      </c>
      <c r="J13">
        <f t="shared" ref="J13:J14" si="2">J4+K4*H4</f>
        <v>1510</v>
      </c>
      <c r="N13" s="7" t="s">
        <v>13</v>
      </c>
      <c r="O13" s="13" t="s">
        <v>15</v>
      </c>
      <c r="P13" s="13" t="s">
        <v>15</v>
      </c>
      <c r="Q13" s="13" t="s">
        <v>15</v>
      </c>
      <c r="R13" s="14" t="s">
        <v>15</v>
      </c>
    </row>
    <row r="14" spans="1:19" ht="15.75" thickBot="1" x14ac:dyDescent="0.3">
      <c r="A14" t="s">
        <v>13</v>
      </c>
      <c r="B14" s="2" t="s">
        <v>15</v>
      </c>
      <c r="C14" s="2" t="s">
        <v>15</v>
      </c>
      <c r="D14" s="2" t="s">
        <v>15</v>
      </c>
      <c r="E14" s="2" t="s">
        <v>15</v>
      </c>
      <c r="H14">
        <f t="shared" si="0"/>
        <v>1.1999999999999999E-5</v>
      </c>
      <c r="I14">
        <f t="shared" si="1"/>
        <v>9.3999999999999986E-2</v>
      </c>
      <c r="J14">
        <f t="shared" si="2"/>
        <v>2230</v>
      </c>
      <c r="N14" s="10" t="s">
        <v>14</v>
      </c>
      <c r="O14" s="15" t="s">
        <v>16</v>
      </c>
      <c r="P14" s="15" t="s">
        <v>16</v>
      </c>
      <c r="Q14" s="15" t="s">
        <v>16</v>
      </c>
      <c r="R14" s="16" t="s">
        <v>16</v>
      </c>
    </row>
    <row r="15" spans="1:19" x14ac:dyDescent="0.25">
      <c r="A15" t="s">
        <v>14</v>
      </c>
      <c r="B15" s="2" t="s">
        <v>16</v>
      </c>
      <c r="C15" s="2" t="s">
        <v>16</v>
      </c>
      <c r="D15" s="2" t="s">
        <v>16</v>
      </c>
      <c r="E15" s="2" t="s">
        <v>16</v>
      </c>
    </row>
    <row r="19" spans="8:20" ht="15.75" thickBot="1" x14ac:dyDescent="0.3">
      <c r="H19" t="s">
        <v>17</v>
      </c>
    </row>
    <row r="20" spans="8:20" x14ac:dyDescent="0.25">
      <c r="H20">
        <f>J2*30</f>
        <v>2100</v>
      </c>
      <c r="N20" s="4" t="s">
        <v>8</v>
      </c>
      <c r="O20" s="5" t="s">
        <v>6</v>
      </c>
      <c r="P20" s="5" t="s">
        <v>19</v>
      </c>
      <c r="Q20" s="5" t="s">
        <v>7</v>
      </c>
      <c r="R20" s="5" t="s">
        <v>5</v>
      </c>
      <c r="S20" s="5" t="s">
        <v>20</v>
      </c>
      <c r="T20" s="17" t="s">
        <v>29</v>
      </c>
    </row>
    <row r="21" spans="8:20" x14ac:dyDescent="0.25">
      <c r="N21" s="7" t="s">
        <v>21</v>
      </c>
      <c r="O21" s="3" t="s">
        <v>22</v>
      </c>
      <c r="P21" s="3" t="s">
        <v>23</v>
      </c>
      <c r="Q21" s="3" t="s">
        <v>24</v>
      </c>
      <c r="R21" s="3" t="s">
        <v>25</v>
      </c>
      <c r="S21" s="3" t="s">
        <v>26</v>
      </c>
      <c r="T21" s="18" t="s">
        <v>30</v>
      </c>
    </row>
    <row r="22" spans="8:20" ht="15.75" thickBot="1" x14ac:dyDescent="0.3">
      <c r="N22" s="10" t="s">
        <v>27</v>
      </c>
      <c r="O22" s="11">
        <v>0.01</v>
      </c>
      <c r="P22" s="11">
        <v>5.2</v>
      </c>
      <c r="Q22" s="11" t="s">
        <v>28</v>
      </c>
      <c r="R22" s="11">
        <v>2.0000000000000001E-4</v>
      </c>
      <c r="S22" s="11">
        <v>0.9</v>
      </c>
      <c r="T22" s="19">
        <v>30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2017-03-28T21:51:19Z</dcterms:modified>
</cp:coreProperties>
</file>