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C:\Users\USUARIO\Documents\DesarrolloSoftwarePersonal\ProyectoEtlFonpacifico\FUENTES DATOS\"/>
    </mc:Choice>
  </mc:AlternateContent>
  <xr:revisionPtr revIDLastSave="0" documentId="13_ncr:1_{96DF46F5-0142-41B1-90C5-D92B5D8DA9E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f_combinado_facturacion_recaud" sheetId="1" r:id="rId1"/>
  </sheets>
  <definedNames>
    <definedName name="_xlnm._FilterDatabase" localSheetId="0" hidden="1">df_combinado_facturacion_recaud!$A$1:$S$31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3" i="1" l="1"/>
  <c r="F2" i="1"/>
  <c r="I2" i="1" s="1"/>
  <c r="F3" i="1"/>
  <c r="I3" i="1" s="1"/>
  <c r="F4" i="1"/>
  <c r="I4" i="1" s="1"/>
  <c r="F5" i="1"/>
  <c r="I5" i="1" s="1"/>
  <c r="F6" i="1"/>
  <c r="I6" i="1" s="1"/>
  <c r="F7" i="1"/>
  <c r="I7" i="1" s="1"/>
  <c r="F8" i="1"/>
  <c r="I8" i="1" s="1"/>
  <c r="F9" i="1"/>
  <c r="I9" i="1" s="1"/>
  <c r="F10" i="1"/>
  <c r="I10" i="1" s="1"/>
  <c r="F11" i="1"/>
  <c r="I11" i="1" s="1"/>
  <c r="F12" i="1"/>
  <c r="I12" i="1" s="1"/>
  <c r="F13" i="1"/>
  <c r="I13" i="1" s="1"/>
  <c r="F14" i="1"/>
  <c r="I14" i="1" s="1"/>
  <c r="F15" i="1"/>
  <c r="I15" i="1" s="1"/>
  <c r="F16" i="1"/>
  <c r="I16" i="1" s="1"/>
  <c r="F17" i="1"/>
  <c r="I17" i="1" s="1"/>
  <c r="F18" i="1"/>
  <c r="I18" i="1" s="1"/>
  <c r="F19" i="1"/>
  <c r="I19" i="1" s="1"/>
  <c r="F20" i="1"/>
  <c r="I20" i="1" s="1"/>
  <c r="F21" i="1"/>
  <c r="I21" i="1" s="1"/>
  <c r="F22" i="1"/>
  <c r="I22" i="1" s="1"/>
  <c r="F23" i="1"/>
  <c r="F24" i="1"/>
  <c r="I24" i="1" s="1"/>
  <c r="F25" i="1"/>
  <c r="I25" i="1" s="1"/>
  <c r="F26" i="1"/>
  <c r="I26" i="1" s="1"/>
  <c r="F27" i="1"/>
  <c r="I27" i="1" s="1"/>
  <c r="F28" i="1"/>
  <c r="I28" i="1" s="1"/>
  <c r="F29" i="1"/>
  <c r="I29" i="1" s="1"/>
  <c r="F30" i="1"/>
  <c r="I30" i="1" s="1"/>
  <c r="F31" i="1"/>
  <c r="I31" i="1" s="1"/>
</calcChain>
</file>

<file path=xl/sharedStrings.xml><?xml version="1.0" encoding="utf-8"?>
<sst xmlns="http://schemas.openxmlformats.org/spreadsheetml/2006/main" count="327" uniqueCount="89">
  <si>
    <t>ID PROYECTO / ID CONTRATO / ID CONVENIO</t>
  </si>
  <si>
    <t>ESTADO</t>
  </si>
  <si>
    <t>ENTIDAD CONTRATANTE</t>
  </si>
  <si>
    <t>VALOR APORTE DE LA ENTIDAD</t>
  </si>
  <si>
    <t>PORCENTAJE APORTE DE LA ENTIDAD</t>
  </si>
  <si>
    <t>VALOR APORTE FONPACIFICO</t>
  </si>
  <si>
    <t>PORCENTAJE APORTE FONPACIFICO</t>
  </si>
  <si>
    <t>ENTIDAD DEL DERIVADO</t>
  </si>
  <si>
    <t>CODIGO FACTURACION</t>
  </si>
  <si>
    <t>FECHA FACTURACION</t>
  </si>
  <si>
    <t>VALOR FACTURACION</t>
  </si>
  <si>
    <t>VALOR EN SALDO</t>
  </si>
  <si>
    <t>VALOR DE ABONOS</t>
  </si>
  <si>
    <t>CODIGO RECAUDO</t>
  </si>
  <si>
    <t>FECHA DE RECAUDACION</t>
  </si>
  <si>
    <t>VALOR CONSIGNADO</t>
  </si>
  <si>
    <t>VALOR DEDUCCIONES</t>
  </si>
  <si>
    <t xml:space="preserve">CONVENIO INTERADMINISTRATIVO N° 003 DE 2024. PARTICIPACION CIUDADANA,. MUNICIPIO DE SALENTO </t>
  </si>
  <si>
    <t>Ejecución</t>
  </si>
  <si>
    <t>MUNICIPIO DE SALENTO</t>
  </si>
  <si>
    <t>PLATAFORMA DE COLABORACION E INNOVACION ABIERTA EN  CIENCIA Y TECNOLOGIA ASOCIACION CONECT@</t>
  </si>
  <si>
    <t>01-Aug-24</t>
  </si>
  <si>
    <t>245991.0</t>
  </si>
  <si>
    <t>0.0</t>
  </si>
  <si>
    <t>ASOCIACION CONECT@</t>
  </si>
  <si>
    <t>03-Jan-24</t>
  </si>
  <si>
    <t>524300.93</t>
  </si>
  <si>
    <t>1792837.0</t>
  </si>
  <si>
    <t>3200000.0</t>
  </si>
  <si>
    <t>EJECUTOR DE REGALIAS BPIN 2024415240008 OPTIMIZACION DE REDES DE SERVICIOS PUBLICOS Y PAV. URBB. FRONTERA. MUNICIPIO DE PALERMO</t>
  </si>
  <si>
    <t>MUNICIPIO DE PALERMO</t>
  </si>
  <si>
    <t>CONSORCIO AGUAS DE COLOMBIA 2</t>
  </si>
  <si>
    <t>29-Apr-24</t>
  </si>
  <si>
    <t>57238383.9</t>
  </si>
  <si>
    <t>57238383.0</t>
  </si>
  <si>
    <t>0.9</t>
  </si>
  <si>
    <t>02-Aug-24</t>
  </si>
  <si>
    <t>37570854.75</t>
  </si>
  <si>
    <t>20085227.75</t>
  </si>
  <si>
    <t>17485627.0</t>
  </si>
  <si>
    <t>08-Aug-24</t>
  </si>
  <si>
    <t>11-Apr-24</t>
  </si>
  <si>
    <t>15-Aug-24</t>
  </si>
  <si>
    <t>171250.0</t>
  </si>
  <si>
    <t>961570.5</t>
  </si>
  <si>
    <t>29192079.27</t>
  </si>
  <si>
    <t>1100000.0</t>
  </si>
  <si>
    <t>1333750.0</t>
  </si>
  <si>
    <t>EJECUTOR DE REGALIAS BPIN 2024868850028 CONSTR. Y DOT. PLACA POLIDEPORTIVA ESCUELA RURAL MIXTA LA ESPERANZA. MUNICIPIO DE VILLAGARZON</t>
  </si>
  <si>
    <t>MUNICIPIO DE VILLAGARZÓN</t>
  </si>
  <si>
    <t>CONSORCIO CUBIERTA LA ESPERANZA</t>
  </si>
  <si>
    <t>ATE158</t>
  </si>
  <si>
    <t>17-Dec-24</t>
  </si>
  <si>
    <t>13636928.9</t>
  </si>
  <si>
    <t>20-Dec-24</t>
  </si>
  <si>
    <t>13178544.01</t>
  </si>
  <si>
    <t>458384.89</t>
  </si>
  <si>
    <t>22-Apr-24</t>
  </si>
  <si>
    <t>1933125.0</t>
  </si>
  <si>
    <t>500000.0</t>
  </si>
  <si>
    <t>EJECUTOR DE REGALIAS BPIN 2024274500046 CONSTR. COLISEO ANDAGOYA. MUNICIPIO DEL MEDIO SAN JUAN</t>
  </si>
  <si>
    <t>MUNICIPIO DE MEDIO SAN JUAN</t>
  </si>
  <si>
    <t>ANGULARQ CONSTRUCCIONES SAS</t>
  </si>
  <si>
    <t>28143635.06</t>
  </si>
  <si>
    <t>ATE61</t>
  </si>
  <si>
    <t>29884948.96</t>
  </si>
  <si>
    <t>28880412.86</t>
  </si>
  <si>
    <t>1004536.1</t>
  </si>
  <si>
    <t>1607200.0</t>
  </si>
  <si>
    <t>25-Apr-24</t>
  </si>
  <si>
    <t>26-Aug-24</t>
  </si>
  <si>
    <t>150000.0</t>
  </si>
  <si>
    <t>2113359.7</t>
  </si>
  <si>
    <t>980800.0</t>
  </si>
  <si>
    <t>FON956</t>
  </si>
  <si>
    <t>25273599.56</t>
  </si>
  <si>
    <t>27-Aug-24</t>
  </si>
  <si>
    <t>24424067.0</t>
  </si>
  <si>
    <t>849532.56</t>
  </si>
  <si>
    <t>ATE3</t>
  </si>
  <si>
    <t>12-Sep-24</t>
  </si>
  <si>
    <t>24657383.25</t>
  </si>
  <si>
    <t>24657383.0</t>
  </si>
  <si>
    <t>0.25</t>
  </si>
  <si>
    <t>245990.5</t>
  </si>
  <si>
    <t>30-Aug-24</t>
  </si>
  <si>
    <t>31-Aug-24</t>
  </si>
  <si>
    <t>COMISION FONPACIFICO 5%</t>
  </si>
  <si>
    <t>DIFERENCIA APORTE - COMISION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</si>
</sst>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m\-yy"/>
  </numFmts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5" fontId="1" fillId="0" borderId="0" xfId="0" applyNumberFormat="1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0" fontId="1" fillId="2" borderId="0" xfId="0" applyNumberFormat="1" applyFont="1" applyFill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2" fontId="1" fillId="2" borderId="0" xfId="0" applyNumberFormat="1" applyFont="1" applyFill="1" applyAlignment="1">
      <alignment horizontal="center" vertical="center"/>
    </xf>
    <xf numFmtId="2" fontId="0" fillId="2" borderId="0" xfId="0" applyNumberFormat="1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2" fontId="1" fillId="3" borderId="0" xfId="0" applyNumberFormat="1" applyFont="1" applyFill="1" applyAlignment="1">
      <alignment horizontal="center" vertical="center"/>
    </xf>
    <xf numFmtId="10" fontId="1" fillId="3" borderId="0" xfId="0" applyNumberFormat="1" applyFont="1" applyFill="1" applyAlignment="1">
      <alignment horizontal="center" vertical="center"/>
    </xf>
    <xf numFmtId="164" fontId="1" fillId="3" borderId="0" xfId="0" applyNumberFormat="1" applyFont="1" applyFill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15" fontId="1" fillId="3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S31"/>
  <sheetViews>
    <sheetView tabSelected="1" workbookViewId="0"/>
  </sheetViews>
  <sheetFormatPr baseColWidth="10" defaultColWidth="12.6640625" defaultRowHeight="15.75" customHeight="1" x14ac:dyDescent="0.25"/>
  <cols>
    <col min="1" max="1" width="141.88671875" style="2" bestFit="1" customWidth="1"/>
    <col min="2" max="2" width="8.33203125" style="2" bestFit="1" customWidth="1"/>
    <col min="3" max="3" width="29.21875" style="2" bestFit="1" customWidth="1"/>
    <col min="4" max="4" width="29.109375" style="9" bestFit="1" customWidth="1"/>
    <col min="5" max="5" width="35" style="7" bestFit="1" customWidth="1"/>
    <col min="6" max="6" width="29.109375" style="11" customWidth="1"/>
    <col min="7" max="7" width="27.88671875" style="2" bestFit="1" customWidth="1"/>
    <col min="8" max="8" width="33.77734375" style="7" bestFit="1" customWidth="1"/>
    <col min="9" max="9" width="33.77734375" style="11" customWidth="1"/>
    <col min="10" max="10" width="101.21875" style="2" bestFit="1" customWidth="1"/>
    <col min="11" max="11" width="21.77734375" style="2" bestFit="1" customWidth="1"/>
    <col min="12" max="12" width="20.109375" style="2" bestFit="1" customWidth="1"/>
    <col min="13" max="13" width="20.21875" style="2" bestFit="1" customWidth="1"/>
    <col min="14" max="14" width="16.5546875" style="2" bestFit="1" customWidth="1"/>
    <col min="15" max="15" width="18.21875" style="2" bestFit="1" customWidth="1"/>
    <col min="16" max="16" width="17.77734375" style="2" bestFit="1" customWidth="1"/>
    <col min="17" max="17" width="23.44140625" style="2" bestFit="1" customWidth="1"/>
    <col min="18" max="18" width="19.77734375" style="2" bestFit="1" customWidth="1"/>
    <col min="19" max="19" width="20.5546875" style="2" bestFit="1" customWidth="1"/>
    <col min="20" max="16384" width="12.6640625" style="2"/>
  </cols>
  <sheetData>
    <row r="1" spans="1:19" ht="15.75" customHeight="1" x14ac:dyDescent="0.25">
      <c r="A1" s="1" t="s">
        <v>0</v>
      </c>
      <c r="B1" s="1" t="s">
        <v>1</v>
      </c>
      <c r="C1" s="1" t="s">
        <v>2</v>
      </c>
      <c r="D1" s="8" t="s">
        <v>3</v>
      </c>
      <c r="E1" s="5" t="s">
        <v>4</v>
      </c>
      <c r="F1" s="10" t="s">
        <v>87</v>
      </c>
      <c r="G1" s="1" t="s">
        <v>5</v>
      </c>
      <c r="H1" s="5" t="s">
        <v>6</v>
      </c>
      <c r="I1" s="10" t="s">
        <v>88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19" ht="15.75" customHeight="1" x14ac:dyDescent="0.25">
      <c r="A2" s="1" t="s">
        <v>17</v>
      </c>
      <c r="B2" s="1" t="s">
        <v>18</v>
      </c>
      <c r="C2" s="1" t="s">
        <v>19</v>
      </c>
      <c r="D2" s="8">
        <v>118660000</v>
      </c>
      <c r="E2" s="6">
        <v>0.93659999999999999</v>
      </c>
      <c r="F2" s="10">
        <f t="shared" ref="F2:F31" si="0">D2*0.05</f>
        <v>5933000</v>
      </c>
      <c r="G2" s="1">
        <v>8036000</v>
      </c>
      <c r="H2" s="6">
        <v>6.3399999999999998E-2</v>
      </c>
      <c r="I2" s="10">
        <f>G2-F2</f>
        <v>2103000</v>
      </c>
      <c r="J2" s="1" t="s">
        <v>20</v>
      </c>
      <c r="K2" s="1">
        <v>2024000382</v>
      </c>
      <c r="L2" s="1" t="s">
        <v>21</v>
      </c>
      <c r="M2" s="1" t="s">
        <v>22</v>
      </c>
      <c r="N2" s="1" t="s">
        <v>23</v>
      </c>
      <c r="O2" s="1" t="s">
        <v>22</v>
      </c>
      <c r="P2" s="1">
        <v>2024000382</v>
      </c>
      <c r="Q2" s="1" t="s">
        <v>21</v>
      </c>
      <c r="R2" s="1" t="s">
        <v>22</v>
      </c>
      <c r="S2" s="1" t="s">
        <v>23</v>
      </c>
    </row>
    <row r="3" spans="1:19" ht="15.75" customHeight="1" x14ac:dyDescent="0.25">
      <c r="A3" s="1" t="s">
        <v>17</v>
      </c>
      <c r="B3" s="1" t="s">
        <v>18</v>
      </c>
      <c r="C3" s="1" t="s">
        <v>19</v>
      </c>
      <c r="D3" s="8">
        <v>118660000</v>
      </c>
      <c r="E3" s="6">
        <v>0.93659999999999999</v>
      </c>
      <c r="F3" s="10">
        <f t="shared" si="0"/>
        <v>5933000</v>
      </c>
      <c r="G3" s="1">
        <v>8036000</v>
      </c>
      <c r="H3" s="6">
        <v>6.3399999999999998E-2</v>
      </c>
      <c r="I3" s="10">
        <f t="shared" ref="I3:I31" si="1">G3-F3</f>
        <v>2103000</v>
      </c>
      <c r="J3" s="1" t="s">
        <v>24</v>
      </c>
      <c r="K3" s="1">
        <v>545</v>
      </c>
      <c r="L3" s="1" t="s">
        <v>25</v>
      </c>
      <c r="M3" s="1" t="s">
        <v>26</v>
      </c>
      <c r="N3" s="1" t="s">
        <v>23</v>
      </c>
      <c r="O3" s="1" t="s">
        <v>26</v>
      </c>
      <c r="P3" s="1">
        <v>545</v>
      </c>
      <c r="Q3" s="1" t="s">
        <v>25</v>
      </c>
      <c r="R3" s="1" t="s">
        <v>26</v>
      </c>
      <c r="S3" s="1" t="s">
        <v>23</v>
      </c>
    </row>
    <row r="4" spans="1:19" ht="15.75" customHeight="1" x14ac:dyDescent="0.25">
      <c r="A4" s="1" t="s">
        <v>17</v>
      </c>
      <c r="B4" s="1" t="s">
        <v>18</v>
      </c>
      <c r="C4" s="1" t="s">
        <v>19</v>
      </c>
      <c r="D4" s="8">
        <v>118660000</v>
      </c>
      <c r="E4" s="6">
        <v>0.93659999999999999</v>
      </c>
      <c r="F4" s="10">
        <f t="shared" si="0"/>
        <v>5933000</v>
      </c>
      <c r="G4" s="1">
        <v>8036000</v>
      </c>
      <c r="H4" s="6">
        <v>6.3399999999999998E-2</v>
      </c>
      <c r="I4" s="10">
        <f t="shared" si="1"/>
        <v>2103000</v>
      </c>
      <c r="J4" s="1" t="s">
        <v>20</v>
      </c>
      <c r="K4" s="1">
        <v>2024000315</v>
      </c>
      <c r="L4" s="3">
        <v>45476</v>
      </c>
      <c r="M4" s="1" t="s">
        <v>27</v>
      </c>
      <c r="N4" s="1" t="s">
        <v>23</v>
      </c>
      <c r="O4" s="1" t="s">
        <v>27</v>
      </c>
      <c r="P4" s="1">
        <v>2024000315</v>
      </c>
      <c r="Q4" s="3">
        <v>45476</v>
      </c>
      <c r="R4" s="1" t="s">
        <v>27</v>
      </c>
      <c r="S4" s="1" t="s">
        <v>23</v>
      </c>
    </row>
    <row r="5" spans="1:19" ht="15.75" customHeight="1" x14ac:dyDescent="0.25">
      <c r="A5" s="1" t="s">
        <v>17</v>
      </c>
      <c r="B5" s="1" t="s">
        <v>18</v>
      </c>
      <c r="C5" s="1" t="s">
        <v>19</v>
      </c>
      <c r="D5" s="8">
        <v>118660000</v>
      </c>
      <c r="E5" s="6">
        <v>0.93659999999999999</v>
      </c>
      <c r="F5" s="10">
        <f t="shared" si="0"/>
        <v>5933000</v>
      </c>
      <c r="G5" s="1">
        <v>8036000</v>
      </c>
      <c r="H5" s="6">
        <v>6.3399999999999998E-2</v>
      </c>
      <c r="I5" s="10">
        <f t="shared" si="1"/>
        <v>2103000</v>
      </c>
      <c r="J5" s="1" t="s">
        <v>20</v>
      </c>
      <c r="K5" s="1">
        <v>2024000316</v>
      </c>
      <c r="L5" s="3">
        <v>45476</v>
      </c>
      <c r="M5" s="1" t="s">
        <v>22</v>
      </c>
      <c r="N5" s="1" t="s">
        <v>23</v>
      </c>
      <c r="O5" s="1" t="s">
        <v>22</v>
      </c>
      <c r="P5" s="1">
        <v>2024000316</v>
      </c>
      <c r="Q5" s="3">
        <v>45476</v>
      </c>
      <c r="R5" s="1" t="s">
        <v>22</v>
      </c>
      <c r="S5" s="1" t="s">
        <v>23</v>
      </c>
    </row>
    <row r="6" spans="1:19" ht="15.75" customHeight="1" x14ac:dyDescent="0.25">
      <c r="A6" s="1" t="s">
        <v>17</v>
      </c>
      <c r="B6" s="1" t="s">
        <v>18</v>
      </c>
      <c r="C6" s="1" t="s">
        <v>19</v>
      </c>
      <c r="D6" s="8">
        <v>118660000</v>
      </c>
      <c r="E6" s="6">
        <v>0.93659999999999999</v>
      </c>
      <c r="F6" s="10">
        <f t="shared" si="0"/>
        <v>5933000</v>
      </c>
      <c r="G6" s="1">
        <v>8036000</v>
      </c>
      <c r="H6" s="6">
        <v>6.3399999999999998E-2</v>
      </c>
      <c r="I6" s="10">
        <f t="shared" si="1"/>
        <v>2103000</v>
      </c>
      <c r="J6" s="1" t="s">
        <v>20</v>
      </c>
      <c r="K6" s="1">
        <v>2024000317</v>
      </c>
      <c r="L6" s="3">
        <v>45476</v>
      </c>
      <c r="M6" s="1" t="s">
        <v>28</v>
      </c>
      <c r="N6" s="1" t="s">
        <v>23</v>
      </c>
      <c r="O6" s="1" t="s">
        <v>28</v>
      </c>
      <c r="P6" s="1">
        <v>2024000317</v>
      </c>
      <c r="Q6" s="3">
        <v>45476</v>
      </c>
      <c r="R6" s="1" t="s">
        <v>28</v>
      </c>
      <c r="S6" s="1" t="s">
        <v>23</v>
      </c>
    </row>
    <row r="7" spans="1:19" s="16" customFormat="1" ht="15.75" customHeight="1" x14ac:dyDescent="0.25">
      <c r="A7" s="12" t="s">
        <v>29</v>
      </c>
      <c r="B7" s="12" t="s">
        <v>18</v>
      </c>
      <c r="C7" s="12" t="s">
        <v>30</v>
      </c>
      <c r="D7" s="13">
        <v>3066068906</v>
      </c>
      <c r="E7" s="14">
        <v>1</v>
      </c>
      <c r="F7" s="13">
        <f t="shared" si="0"/>
        <v>153303445.30000001</v>
      </c>
      <c r="G7" s="12">
        <v>0</v>
      </c>
      <c r="H7" s="14">
        <v>0</v>
      </c>
      <c r="I7" s="13">
        <f t="shared" si="1"/>
        <v>-153303445.30000001</v>
      </c>
      <c r="J7" s="12" t="s">
        <v>31</v>
      </c>
      <c r="K7" s="12">
        <v>2024000192</v>
      </c>
      <c r="L7" s="12" t="s">
        <v>32</v>
      </c>
      <c r="M7" s="12" t="s">
        <v>33</v>
      </c>
      <c r="N7" s="12" t="s">
        <v>23</v>
      </c>
      <c r="O7" s="12" t="s">
        <v>33</v>
      </c>
      <c r="P7" s="12">
        <v>2024000192</v>
      </c>
      <c r="Q7" s="15">
        <v>45419</v>
      </c>
      <c r="R7" s="12" t="s">
        <v>34</v>
      </c>
      <c r="S7" s="12" t="s">
        <v>35</v>
      </c>
    </row>
    <row r="8" spans="1:19" s="16" customFormat="1" ht="15.75" customHeight="1" x14ac:dyDescent="0.25">
      <c r="A8" s="12" t="s">
        <v>29</v>
      </c>
      <c r="B8" s="12" t="s">
        <v>18</v>
      </c>
      <c r="C8" s="12" t="s">
        <v>30</v>
      </c>
      <c r="D8" s="13">
        <v>3066068906</v>
      </c>
      <c r="E8" s="14">
        <v>1</v>
      </c>
      <c r="F8" s="13">
        <f t="shared" si="0"/>
        <v>153303445.30000001</v>
      </c>
      <c r="G8" s="12">
        <v>0</v>
      </c>
      <c r="H8" s="14">
        <v>0</v>
      </c>
      <c r="I8" s="13">
        <f t="shared" si="1"/>
        <v>-153303445.30000001</v>
      </c>
      <c r="J8" s="12" t="s">
        <v>31</v>
      </c>
      <c r="K8" s="12">
        <v>2024000396</v>
      </c>
      <c r="L8" s="12" t="s">
        <v>36</v>
      </c>
      <c r="M8" s="12" t="s">
        <v>37</v>
      </c>
      <c r="N8" s="12" t="s">
        <v>38</v>
      </c>
      <c r="O8" s="12" t="s">
        <v>39</v>
      </c>
      <c r="P8" s="12">
        <v>2024000396</v>
      </c>
      <c r="Q8" s="12" t="s">
        <v>40</v>
      </c>
      <c r="R8" s="12" t="s">
        <v>39</v>
      </c>
      <c r="S8" s="12" t="s">
        <v>23</v>
      </c>
    </row>
    <row r="9" spans="1:19" ht="15.75" customHeight="1" x14ac:dyDescent="0.25">
      <c r="A9" s="1" t="s">
        <v>17</v>
      </c>
      <c r="B9" s="1" t="s">
        <v>18</v>
      </c>
      <c r="C9" s="1" t="s">
        <v>19</v>
      </c>
      <c r="D9" s="8">
        <v>118660000</v>
      </c>
      <c r="E9" s="6">
        <v>0.93659999999999999</v>
      </c>
      <c r="F9" s="10">
        <f t="shared" si="0"/>
        <v>5933000</v>
      </c>
      <c r="G9" s="1">
        <v>8036000</v>
      </c>
      <c r="H9" s="6">
        <v>6.3399999999999998E-2</v>
      </c>
      <c r="I9" s="10">
        <f t="shared" si="1"/>
        <v>2103000</v>
      </c>
      <c r="J9" s="1" t="s">
        <v>20</v>
      </c>
      <c r="K9" s="1">
        <v>2024000175</v>
      </c>
      <c r="L9" s="1" t="s">
        <v>41</v>
      </c>
      <c r="M9" s="1" t="s">
        <v>22</v>
      </c>
      <c r="N9" s="1" t="s">
        <v>23</v>
      </c>
      <c r="O9" s="1" t="s">
        <v>22</v>
      </c>
      <c r="P9" s="1">
        <v>2024000175</v>
      </c>
      <c r="Q9" s="1" t="s">
        <v>41</v>
      </c>
      <c r="R9" s="1" t="s">
        <v>22</v>
      </c>
      <c r="S9" s="1" t="s">
        <v>23</v>
      </c>
    </row>
    <row r="10" spans="1:19" s="16" customFormat="1" ht="15.75" customHeight="1" x14ac:dyDescent="0.25">
      <c r="A10" s="12" t="s">
        <v>29</v>
      </c>
      <c r="B10" s="12" t="s">
        <v>18</v>
      </c>
      <c r="C10" s="12" t="s">
        <v>30</v>
      </c>
      <c r="D10" s="13">
        <v>3066068906</v>
      </c>
      <c r="E10" s="14">
        <v>1</v>
      </c>
      <c r="F10" s="13">
        <f t="shared" si="0"/>
        <v>153303445.30000001</v>
      </c>
      <c r="G10" s="12">
        <v>0</v>
      </c>
      <c r="H10" s="14">
        <v>0</v>
      </c>
      <c r="I10" s="13">
        <f t="shared" si="1"/>
        <v>-153303445.30000001</v>
      </c>
      <c r="J10" s="12" t="s">
        <v>31</v>
      </c>
      <c r="K10" s="12">
        <v>2024000396</v>
      </c>
      <c r="L10" s="12" t="s">
        <v>36</v>
      </c>
      <c r="M10" s="12" t="s">
        <v>37</v>
      </c>
      <c r="N10" s="12" t="s">
        <v>38</v>
      </c>
      <c r="O10" s="12" t="s">
        <v>39</v>
      </c>
      <c r="P10" s="12">
        <v>2024000396</v>
      </c>
      <c r="Q10" s="12" t="s">
        <v>42</v>
      </c>
      <c r="R10" s="12" t="s">
        <v>39</v>
      </c>
      <c r="S10" s="12" t="s">
        <v>23</v>
      </c>
    </row>
    <row r="11" spans="1:19" ht="15.75" customHeight="1" x14ac:dyDescent="0.25">
      <c r="A11" s="1" t="s">
        <v>17</v>
      </c>
      <c r="B11" s="1" t="s">
        <v>18</v>
      </c>
      <c r="C11" s="1" t="s">
        <v>19</v>
      </c>
      <c r="D11" s="8">
        <v>118660000</v>
      </c>
      <c r="E11" s="6">
        <v>0.93659999999999999</v>
      </c>
      <c r="F11" s="10">
        <f t="shared" si="0"/>
        <v>5933000</v>
      </c>
      <c r="G11" s="1">
        <v>8036000</v>
      </c>
      <c r="H11" s="6">
        <v>6.3399999999999998E-2</v>
      </c>
      <c r="I11" s="10">
        <f t="shared" si="1"/>
        <v>2103000</v>
      </c>
      <c r="J11" s="1" t="s">
        <v>24</v>
      </c>
      <c r="K11" s="1">
        <v>2024000636</v>
      </c>
      <c r="L11" s="3">
        <v>45604</v>
      </c>
      <c r="M11" s="1" t="s">
        <v>43</v>
      </c>
      <c r="N11" s="1" t="s">
        <v>23</v>
      </c>
      <c r="O11" s="1" t="s">
        <v>43</v>
      </c>
      <c r="P11" s="1">
        <v>2024000636</v>
      </c>
      <c r="Q11" s="4">
        <v>45583</v>
      </c>
      <c r="R11" s="1" t="s">
        <v>43</v>
      </c>
      <c r="S11" s="1" t="s">
        <v>23</v>
      </c>
    </row>
    <row r="12" spans="1:19" ht="15.75" customHeight="1" x14ac:dyDescent="0.25">
      <c r="A12" s="1" t="s">
        <v>17</v>
      </c>
      <c r="B12" s="1" t="s">
        <v>18</v>
      </c>
      <c r="C12" s="1" t="s">
        <v>19</v>
      </c>
      <c r="D12" s="8">
        <v>118660000</v>
      </c>
      <c r="E12" s="6">
        <v>0.93659999999999999</v>
      </c>
      <c r="F12" s="10">
        <f t="shared" si="0"/>
        <v>5933000</v>
      </c>
      <c r="G12" s="1">
        <v>8036000</v>
      </c>
      <c r="H12" s="6">
        <v>6.3399999999999998E-2</v>
      </c>
      <c r="I12" s="10">
        <f t="shared" si="1"/>
        <v>2103000</v>
      </c>
      <c r="J12" s="1" t="s">
        <v>24</v>
      </c>
      <c r="K12" s="1">
        <v>2024000639</v>
      </c>
      <c r="L12" s="3">
        <v>45604</v>
      </c>
      <c r="M12" s="1" t="s">
        <v>44</v>
      </c>
      <c r="N12" s="1" t="s">
        <v>23</v>
      </c>
      <c r="O12" s="1" t="s">
        <v>44</v>
      </c>
      <c r="P12" s="1">
        <v>2024000639</v>
      </c>
      <c r="Q12" s="4">
        <v>45583</v>
      </c>
      <c r="R12" s="1" t="s">
        <v>44</v>
      </c>
      <c r="S12" s="1" t="s">
        <v>23</v>
      </c>
    </row>
    <row r="13" spans="1:19" s="16" customFormat="1" ht="15.75" customHeight="1" x14ac:dyDescent="0.25">
      <c r="A13" s="12" t="s">
        <v>29</v>
      </c>
      <c r="B13" s="12" t="s">
        <v>18</v>
      </c>
      <c r="C13" s="12" t="s">
        <v>30</v>
      </c>
      <c r="D13" s="13">
        <v>3066068906</v>
      </c>
      <c r="E13" s="14">
        <v>1</v>
      </c>
      <c r="F13" s="13">
        <f t="shared" si="0"/>
        <v>153303445.30000001</v>
      </c>
      <c r="G13" s="12">
        <v>0</v>
      </c>
      <c r="H13" s="14">
        <v>0</v>
      </c>
      <c r="I13" s="13">
        <f t="shared" si="1"/>
        <v>-153303445.30000001</v>
      </c>
      <c r="J13" s="12" t="s">
        <v>31</v>
      </c>
      <c r="K13" s="12">
        <v>2024000280</v>
      </c>
      <c r="L13" s="17">
        <v>45461</v>
      </c>
      <c r="M13" s="12" t="s">
        <v>45</v>
      </c>
      <c r="N13" s="12" t="s">
        <v>23</v>
      </c>
      <c r="O13" s="12" t="s">
        <v>45</v>
      </c>
      <c r="P13" s="12">
        <v>2024000280</v>
      </c>
      <c r="Q13" s="17">
        <v>45462</v>
      </c>
      <c r="R13" s="12" t="s">
        <v>45</v>
      </c>
      <c r="S13" s="12" t="s">
        <v>23</v>
      </c>
    </row>
    <row r="14" spans="1:19" ht="15.75" customHeight="1" x14ac:dyDescent="0.25">
      <c r="A14" s="1" t="s">
        <v>17</v>
      </c>
      <c r="B14" s="1" t="s">
        <v>18</v>
      </c>
      <c r="C14" s="1" t="s">
        <v>19</v>
      </c>
      <c r="D14" s="8">
        <v>118660000</v>
      </c>
      <c r="E14" s="6">
        <v>0.93659999999999999</v>
      </c>
      <c r="F14" s="10">
        <f t="shared" si="0"/>
        <v>5933000</v>
      </c>
      <c r="G14" s="1">
        <v>8036000</v>
      </c>
      <c r="H14" s="6">
        <v>6.3399999999999998E-2</v>
      </c>
      <c r="I14" s="10">
        <f t="shared" si="1"/>
        <v>2103000</v>
      </c>
      <c r="J14" s="1" t="s">
        <v>20</v>
      </c>
      <c r="K14" s="1">
        <v>2024000360</v>
      </c>
      <c r="L14" s="4">
        <v>45492</v>
      </c>
      <c r="M14" s="1" t="s">
        <v>46</v>
      </c>
      <c r="N14" s="1" t="s">
        <v>23</v>
      </c>
      <c r="O14" s="1" t="s">
        <v>46</v>
      </c>
      <c r="P14" s="1">
        <v>2024000360</v>
      </c>
      <c r="Q14" s="4">
        <v>45492</v>
      </c>
      <c r="R14" s="1" t="s">
        <v>23</v>
      </c>
      <c r="S14" s="1" t="s">
        <v>23</v>
      </c>
    </row>
    <row r="15" spans="1:19" ht="15.75" customHeight="1" x14ac:dyDescent="0.25">
      <c r="A15" s="1" t="s">
        <v>17</v>
      </c>
      <c r="B15" s="1" t="s">
        <v>18</v>
      </c>
      <c r="C15" s="1" t="s">
        <v>19</v>
      </c>
      <c r="D15" s="8">
        <v>118660000</v>
      </c>
      <c r="E15" s="6">
        <v>0.93659999999999999</v>
      </c>
      <c r="F15" s="10">
        <f t="shared" si="0"/>
        <v>5933000</v>
      </c>
      <c r="G15" s="1">
        <v>8036000</v>
      </c>
      <c r="H15" s="6">
        <v>6.3399999999999998E-2</v>
      </c>
      <c r="I15" s="10">
        <f t="shared" si="1"/>
        <v>2103000</v>
      </c>
      <c r="J15" s="1" t="s">
        <v>24</v>
      </c>
      <c r="K15" s="1">
        <v>2024000677</v>
      </c>
      <c r="L15" s="4">
        <v>45618</v>
      </c>
      <c r="M15" s="1" t="s">
        <v>47</v>
      </c>
      <c r="N15" s="1" t="s">
        <v>23</v>
      </c>
      <c r="O15" s="1" t="s">
        <v>47</v>
      </c>
      <c r="P15" s="1">
        <v>2024000677</v>
      </c>
      <c r="Q15" s="4">
        <v>45616</v>
      </c>
      <c r="R15" s="1" t="s">
        <v>47</v>
      </c>
      <c r="S15" s="1" t="s">
        <v>23</v>
      </c>
    </row>
    <row r="16" spans="1:19" s="16" customFormat="1" ht="15.75" customHeight="1" x14ac:dyDescent="0.25">
      <c r="A16" s="12" t="s">
        <v>48</v>
      </c>
      <c r="B16" s="12" t="s">
        <v>18</v>
      </c>
      <c r="C16" s="12" t="s">
        <v>49</v>
      </c>
      <c r="D16" s="13">
        <v>2193285542</v>
      </c>
      <c r="E16" s="14">
        <v>1</v>
      </c>
      <c r="F16" s="13">
        <f t="shared" si="0"/>
        <v>109664277.10000001</v>
      </c>
      <c r="G16" s="12">
        <v>0</v>
      </c>
      <c r="H16" s="14">
        <v>0</v>
      </c>
      <c r="I16" s="13">
        <f t="shared" si="1"/>
        <v>-109664277.10000001</v>
      </c>
      <c r="J16" s="12" t="s">
        <v>50</v>
      </c>
      <c r="K16" s="12" t="s">
        <v>51</v>
      </c>
      <c r="L16" s="12" t="s">
        <v>52</v>
      </c>
      <c r="M16" s="12" t="s">
        <v>53</v>
      </c>
      <c r="N16" s="12" t="s">
        <v>23</v>
      </c>
      <c r="O16" s="12" t="s">
        <v>53</v>
      </c>
      <c r="P16" s="12" t="s">
        <v>51</v>
      </c>
      <c r="Q16" s="12" t="s">
        <v>54</v>
      </c>
      <c r="R16" s="12" t="s">
        <v>55</v>
      </c>
      <c r="S16" s="12" t="s">
        <v>56</v>
      </c>
    </row>
    <row r="17" spans="1:19" ht="15.75" customHeight="1" x14ac:dyDescent="0.25">
      <c r="A17" s="1" t="s">
        <v>17</v>
      </c>
      <c r="B17" s="1" t="s">
        <v>18</v>
      </c>
      <c r="C17" s="1" t="s">
        <v>19</v>
      </c>
      <c r="D17" s="8">
        <v>118660000</v>
      </c>
      <c r="E17" s="6">
        <v>0.93659999999999999</v>
      </c>
      <c r="F17" s="10">
        <f t="shared" si="0"/>
        <v>5933000</v>
      </c>
      <c r="G17" s="1">
        <v>8036000</v>
      </c>
      <c r="H17" s="6">
        <v>6.3399999999999998E-2</v>
      </c>
      <c r="I17" s="10">
        <f t="shared" si="1"/>
        <v>2103000</v>
      </c>
      <c r="J17" s="1" t="s">
        <v>20</v>
      </c>
      <c r="K17" s="1">
        <v>2024000176</v>
      </c>
      <c r="L17" s="1" t="s">
        <v>57</v>
      </c>
      <c r="M17" s="1" t="s">
        <v>58</v>
      </c>
      <c r="N17" s="1" t="s">
        <v>23</v>
      </c>
      <c r="O17" s="1" t="s">
        <v>58</v>
      </c>
      <c r="P17" s="1">
        <v>2024000176</v>
      </c>
      <c r="Q17" s="1" t="s">
        <v>57</v>
      </c>
      <c r="R17" s="1" t="s">
        <v>58</v>
      </c>
      <c r="S17" s="1" t="s">
        <v>23</v>
      </c>
    </row>
    <row r="18" spans="1:19" ht="15.75" customHeight="1" x14ac:dyDescent="0.25">
      <c r="A18" s="1" t="s">
        <v>17</v>
      </c>
      <c r="B18" s="1" t="s">
        <v>18</v>
      </c>
      <c r="C18" s="1" t="s">
        <v>19</v>
      </c>
      <c r="D18" s="8">
        <v>118660000</v>
      </c>
      <c r="E18" s="6">
        <v>0.93659999999999999</v>
      </c>
      <c r="F18" s="10">
        <f t="shared" si="0"/>
        <v>5933000</v>
      </c>
      <c r="G18" s="1">
        <v>8036000</v>
      </c>
      <c r="H18" s="6">
        <v>6.3399999999999998E-2</v>
      </c>
      <c r="I18" s="10">
        <f t="shared" si="1"/>
        <v>2103000</v>
      </c>
      <c r="J18" s="1" t="s">
        <v>20</v>
      </c>
      <c r="K18" s="1">
        <v>2024000364</v>
      </c>
      <c r="L18" s="4">
        <v>45495</v>
      </c>
      <c r="M18" s="1" t="s">
        <v>59</v>
      </c>
      <c r="N18" s="1" t="s">
        <v>23</v>
      </c>
      <c r="O18" s="1" t="s">
        <v>59</v>
      </c>
      <c r="P18" s="1">
        <v>2024000364</v>
      </c>
      <c r="Q18" s="4">
        <v>45495</v>
      </c>
      <c r="R18" s="1" t="s">
        <v>59</v>
      </c>
      <c r="S18" s="1" t="s">
        <v>23</v>
      </c>
    </row>
    <row r="19" spans="1:19" s="16" customFormat="1" ht="15.75" customHeight="1" x14ac:dyDescent="0.25">
      <c r="A19" s="12" t="s">
        <v>60</v>
      </c>
      <c r="B19" s="12" t="s">
        <v>18</v>
      </c>
      <c r="C19" s="12" t="s">
        <v>61</v>
      </c>
      <c r="D19" s="13">
        <v>2410344254</v>
      </c>
      <c r="E19" s="14">
        <v>1</v>
      </c>
      <c r="F19" s="13">
        <f t="shared" si="0"/>
        <v>120517212.7</v>
      </c>
      <c r="G19" s="12">
        <v>0</v>
      </c>
      <c r="H19" s="14">
        <v>0</v>
      </c>
      <c r="I19" s="13">
        <f t="shared" si="1"/>
        <v>-120517212.7</v>
      </c>
      <c r="J19" s="12" t="s">
        <v>62</v>
      </c>
      <c r="K19" s="12">
        <v>2024000291</v>
      </c>
      <c r="L19" s="17">
        <v>45463</v>
      </c>
      <c r="M19" s="12" t="s">
        <v>63</v>
      </c>
      <c r="N19" s="12" t="s">
        <v>23</v>
      </c>
      <c r="O19" s="12" t="s">
        <v>63</v>
      </c>
      <c r="P19" s="12">
        <v>2024000291</v>
      </c>
      <c r="Q19" s="17">
        <v>45467</v>
      </c>
      <c r="R19" s="12" t="s">
        <v>63</v>
      </c>
      <c r="S19" s="12" t="s">
        <v>23</v>
      </c>
    </row>
    <row r="20" spans="1:19" s="16" customFormat="1" ht="13.2" x14ac:dyDescent="0.25">
      <c r="A20" s="12" t="s">
        <v>48</v>
      </c>
      <c r="B20" s="12" t="s">
        <v>18</v>
      </c>
      <c r="C20" s="12" t="s">
        <v>49</v>
      </c>
      <c r="D20" s="13">
        <v>2193285542</v>
      </c>
      <c r="E20" s="14">
        <v>1</v>
      </c>
      <c r="F20" s="13">
        <f t="shared" si="0"/>
        <v>109664277.10000001</v>
      </c>
      <c r="G20" s="12">
        <v>0</v>
      </c>
      <c r="H20" s="14">
        <v>0</v>
      </c>
      <c r="I20" s="13">
        <f t="shared" si="1"/>
        <v>-109664277.10000001</v>
      </c>
      <c r="J20" s="12" t="s">
        <v>50</v>
      </c>
      <c r="K20" s="12" t="s">
        <v>64</v>
      </c>
      <c r="L20" s="15">
        <v>45574</v>
      </c>
      <c r="M20" s="12" t="s">
        <v>65</v>
      </c>
      <c r="N20" s="12" t="s">
        <v>23</v>
      </c>
      <c r="O20" s="12" t="s">
        <v>65</v>
      </c>
      <c r="P20" s="12" t="s">
        <v>64</v>
      </c>
      <c r="Q20" s="17">
        <v>45589</v>
      </c>
      <c r="R20" s="12" t="s">
        <v>66</v>
      </c>
      <c r="S20" s="12" t="s">
        <v>67</v>
      </c>
    </row>
    <row r="21" spans="1:19" ht="13.2" x14ac:dyDescent="0.25">
      <c r="A21" s="1" t="s">
        <v>17</v>
      </c>
      <c r="B21" s="1" t="s">
        <v>18</v>
      </c>
      <c r="C21" s="1" t="s">
        <v>19</v>
      </c>
      <c r="D21" s="8">
        <v>118660000</v>
      </c>
      <c r="E21" s="6">
        <v>0.93659999999999999</v>
      </c>
      <c r="F21" s="10">
        <f t="shared" si="0"/>
        <v>5933000</v>
      </c>
      <c r="G21" s="1">
        <v>8036000</v>
      </c>
      <c r="H21" s="6">
        <v>6.3399999999999998E-2</v>
      </c>
      <c r="I21" s="10">
        <f t="shared" si="1"/>
        <v>2103000</v>
      </c>
      <c r="J21" s="1" t="s">
        <v>20</v>
      </c>
      <c r="K21" s="1">
        <v>2024000187</v>
      </c>
      <c r="L21" s="1" t="s">
        <v>32</v>
      </c>
      <c r="M21" s="1" t="s">
        <v>68</v>
      </c>
      <c r="N21" s="1" t="s">
        <v>23</v>
      </c>
      <c r="O21" s="1" t="s">
        <v>68</v>
      </c>
      <c r="P21" s="1">
        <v>2024000187</v>
      </c>
      <c r="Q21" s="1" t="s">
        <v>69</v>
      </c>
      <c r="R21" s="1" t="s">
        <v>68</v>
      </c>
      <c r="S21" s="1" t="s">
        <v>23</v>
      </c>
    </row>
    <row r="22" spans="1:19" ht="13.2" x14ac:dyDescent="0.25">
      <c r="A22" s="1" t="s">
        <v>17</v>
      </c>
      <c r="B22" s="1" t="s">
        <v>18</v>
      </c>
      <c r="C22" s="1" t="s">
        <v>19</v>
      </c>
      <c r="D22" s="8">
        <v>118660000</v>
      </c>
      <c r="E22" s="6">
        <v>0.93659999999999999</v>
      </c>
      <c r="F22" s="10">
        <f t="shared" si="0"/>
        <v>5933000</v>
      </c>
      <c r="G22" s="1">
        <v>8036000</v>
      </c>
      <c r="H22" s="6">
        <v>6.3399999999999998E-2</v>
      </c>
      <c r="I22" s="10">
        <f t="shared" si="1"/>
        <v>2103000</v>
      </c>
      <c r="J22" s="1" t="s">
        <v>20</v>
      </c>
      <c r="K22" s="1">
        <v>2024000433</v>
      </c>
      <c r="L22" s="1" t="s">
        <v>70</v>
      </c>
      <c r="M22" s="1" t="s">
        <v>71</v>
      </c>
      <c r="N22" s="1" t="s">
        <v>23</v>
      </c>
      <c r="O22" s="1" t="s">
        <v>71</v>
      </c>
      <c r="P22" s="1">
        <v>2024000433</v>
      </c>
      <c r="Q22" s="1" t="s">
        <v>70</v>
      </c>
      <c r="R22" s="1" t="s">
        <v>71</v>
      </c>
      <c r="S22" s="1" t="s">
        <v>23</v>
      </c>
    </row>
    <row r="23" spans="1:19" ht="13.2" x14ac:dyDescent="0.25">
      <c r="A23" s="1" t="s">
        <v>17</v>
      </c>
      <c r="B23" s="1" t="s">
        <v>18</v>
      </c>
      <c r="C23" s="1" t="s">
        <v>19</v>
      </c>
      <c r="D23" s="8">
        <v>118660000</v>
      </c>
      <c r="E23" s="6">
        <v>0.93659999999999999</v>
      </c>
      <c r="F23" s="10">
        <f t="shared" si="0"/>
        <v>5933000</v>
      </c>
      <c r="G23" s="1">
        <v>8036000</v>
      </c>
      <c r="H23" s="6">
        <v>6.3399999999999998E-2</v>
      </c>
      <c r="I23" s="10">
        <f t="shared" si="1"/>
        <v>2103000</v>
      </c>
      <c r="J23" s="1" t="s">
        <v>20</v>
      </c>
      <c r="K23" s="1">
        <v>2024000432</v>
      </c>
      <c r="L23" s="1" t="s">
        <v>70</v>
      </c>
      <c r="M23" s="1" t="s">
        <v>72</v>
      </c>
      <c r="N23" s="1" t="s">
        <v>23</v>
      </c>
      <c r="O23" s="1" t="s">
        <v>72</v>
      </c>
      <c r="P23" s="1">
        <v>2024000432</v>
      </c>
      <c r="Q23" s="1" t="s">
        <v>70</v>
      </c>
      <c r="R23" s="1" t="s">
        <v>72</v>
      </c>
      <c r="S23" s="1" t="s">
        <v>23</v>
      </c>
    </row>
    <row r="24" spans="1:19" ht="13.2" x14ac:dyDescent="0.25">
      <c r="A24" s="1" t="s">
        <v>17</v>
      </c>
      <c r="B24" s="1" t="s">
        <v>18</v>
      </c>
      <c r="C24" s="1" t="s">
        <v>19</v>
      </c>
      <c r="D24" s="8">
        <v>118660000</v>
      </c>
      <c r="E24" s="6">
        <v>0.93659999999999999</v>
      </c>
      <c r="F24" s="10">
        <f t="shared" si="0"/>
        <v>5933000</v>
      </c>
      <c r="G24" s="1">
        <v>8036000</v>
      </c>
      <c r="H24" s="6">
        <v>6.3399999999999998E-2</v>
      </c>
      <c r="I24" s="10">
        <f t="shared" si="1"/>
        <v>2103000</v>
      </c>
      <c r="J24" s="1" t="s">
        <v>20</v>
      </c>
      <c r="K24" s="1">
        <v>2024000431</v>
      </c>
      <c r="L24" s="1" t="s">
        <v>70</v>
      </c>
      <c r="M24" s="1" t="s">
        <v>73</v>
      </c>
      <c r="N24" s="1" t="s">
        <v>23</v>
      </c>
      <c r="O24" s="1" t="s">
        <v>73</v>
      </c>
      <c r="P24" s="1">
        <v>2024000431</v>
      </c>
      <c r="Q24" s="1" t="s">
        <v>70</v>
      </c>
      <c r="R24" s="1" t="s">
        <v>73</v>
      </c>
      <c r="S24" s="1" t="s">
        <v>23</v>
      </c>
    </row>
    <row r="25" spans="1:19" s="16" customFormat="1" ht="13.2" x14ac:dyDescent="0.25">
      <c r="A25" s="12" t="s">
        <v>60</v>
      </c>
      <c r="B25" s="12" t="s">
        <v>18</v>
      </c>
      <c r="C25" s="12" t="s">
        <v>61</v>
      </c>
      <c r="D25" s="13">
        <v>2410344254</v>
      </c>
      <c r="E25" s="14">
        <v>1</v>
      </c>
      <c r="F25" s="13">
        <f t="shared" si="0"/>
        <v>120517212.7</v>
      </c>
      <c r="G25" s="12">
        <v>0</v>
      </c>
      <c r="H25" s="14">
        <v>0</v>
      </c>
      <c r="I25" s="13">
        <f t="shared" si="1"/>
        <v>-120517212.7</v>
      </c>
      <c r="J25" s="12" t="s">
        <v>62</v>
      </c>
      <c r="K25" s="12" t="s">
        <v>74</v>
      </c>
      <c r="L25" s="12" t="s">
        <v>70</v>
      </c>
      <c r="M25" s="12" t="s">
        <v>75</v>
      </c>
      <c r="N25" s="12" t="s">
        <v>23</v>
      </c>
      <c r="O25" s="12" t="s">
        <v>75</v>
      </c>
      <c r="P25" s="12" t="s">
        <v>74</v>
      </c>
      <c r="Q25" s="12" t="s">
        <v>76</v>
      </c>
      <c r="R25" s="12" t="s">
        <v>77</v>
      </c>
      <c r="S25" s="12" t="s">
        <v>78</v>
      </c>
    </row>
    <row r="26" spans="1:19" s="16" customFormat="1" ht="13.2" x14ac:dyDescent="0.25">
      <c r="A26" s="12" t="s">
        <v>60</v>
      </c>
      <c r="B26" s="12" t="s">
        <v>18</v>
      </c>
      <c r="C26" s="12" t="s">
        <v>61</v>
      </c>
      <c r="D26" s="13">
        <v>2410344254</v>
      </c>
      <c r="E26" s="14">
        <v>1</v>
      </c>
      <c r="F26" s="13">
        <f t="shared" si="0"/>
        <v>120517212.7</v>
      </c>
      <c r="G26" s="12">
        <v>0</v>
      </c>
      <c r="H26" s="14">
        <v>0</v>
      </c>
      <c r="I26" s="13">
        <f t="shared" si="1"/>
        <v>-120517212.7</v>
      </c>
      <c r="J26" s="12" t="s">
        <v>62</v>
      </c>
      <c r="K26" s="12" t="s">
        <v>79</v>
      </c>
      <c r="L26" s="12" t="s">
        <v>80</v>
      </c>
      <c r="M26" s="12" t="s">
        <v>81</v>
      </c>
      <c r="N26" s="12" t="s">
        <v>23</v>
      </c>
      <c r="O26" s="12" t="s">
        <v>81</v>
      </c>
      <c r="P26" s="12" t="s">
        <v>79</v>
      </c>
      <c r="Q26" s="17">
        <v>45593</v>
      </c>
      <c r="R26" s="12" t="s">
        <v>82</v>
      </c>
      <c r="S26" s="12" t="s">
        <v>83</v>
      </c>
    </row>
    <row r="27" spans="1:19" ht="13.2" x14ac:dyDescent="0.25">
      <c r="A27" s="1" t="s">
        <v>17</v>
      </c>
      <c r="B27" s="1" t="s">
        <v>18</v>
      </c>
      <c r="C27" s="1" t="s">
        <v>19</v>
      </c>
      <c r="D27" s="8">
        <v>118660000</v>
      </c>
      <c r="E27" s="6">
        <v>0.93659999999999999</v>
      </c>
      <c r="F27" s="10">
        <f t="shared" si="0"/>
        <v>5933000</v>
      </c>
      <c r="G27" s="1">
        <v>8036000</v>
      </c>
      <c r="H27" s="6">
        <v>6.3399999999999998E-2</v>
      </c>
      <c r="I27" s="10">
        <f t="shared" si="1"/>
        <v>2103000</v>
      </c>
      <c r="J27" s="1" t="s">
        <v>24</v>
      </c>
      <c r="K27" s="1">
        <v>2024000699</v>
      </c>
      <c r="L27" s="4">
        <v>45625</v>
      </c>
      <c r="M27" s="1" t="s">
        <v>84</v>
      </c>
      <c r="N27" s="1" t="s">
        <v>23</v>
      </c>
      <c r="O27" s="1" t="s">
        <v>84</v>
      </c>
      <c r="P27" s="1">
        <v>2024000699</v>
      </c>
      <c r="Q27" s="4">
        <v>45625</v>
      </c>
      <c r="R27" s="1" t="s">
        <v>84</v>
      </c>
      <c r="S27" s="1" t="s">
        <v>23</v>
      </c>
    </row>
    <row r="28" spans="1:19" ht="13.2" x14ac:dyDescent="0.25">
      <c r="A28" s="1" t="s">
        <v>17</v>
      </c>
      <c r="B28" s="1" t="s">
        <v>18</v>
      </c>
      <c r="C28" s="1" t="s">
        <v>19</v>
      </c>
      <c r="D28" s="8">
        <v>118660000</v>
      </c>
      <c r="E28" s="6">
        <v>0.93659999999999999</v>
      </c>
      <c r="F28" s="10">
        <f t="shared" si="0"/>
        <v>5933000</v>
      </c>
      <c r="G28" s="1">
        <v>8036000</v>
      </c>
      <c r="H28" s="6">
        <v>6.3399999999999998E-2</v>
      </c>
      <c r="I28" s="10">
        <f t="shared" si="1"/>
        <v>2103000</v>
      </c>
      <c r="J28" s="1" t="s">
        <v>24</v>
      </c>
      <c r="K28" s="1">
        <v>2024000632</v>
      </c>
      <c r="L28" s="3">
        <v>45604</v>
      </c>
      <c r="M28" s="1" t="s">
        <v>84</v>
      </c>
      <c r="N28" s="1" t="s">
        <v>23</v>
      </c>
      <c r="O28" s="1" t="s">
        <v>84</v>
      </c>
      <c r="P28" s="1">
        <v>2024000632</v>
      </c>
      <c r="Q28" s="4">
        <v>45625</v>
      </c>
      <c r="R28" s="1" t="s">
        <v>84</v>
      </c>
      <c r="S28" s="1" t="s">
        <v>23</v>
      </c>
    </row>
    <row r="29" spans="1:19" ht="13.2" x14ac:dyDescent="0.25">
      <c r="A29" s="1" t="s">
        <v>17</v>
      </c>
      <c r="B29" s="1" t="s">
        <v>18</v>
      </c>
      <c r="C29" s="1" t="s">
        <v>19</v>
      </c>
      <c r="D29" s="8">
        <v>118660000</v>
      </c>
      <c r="E29" s="6">
        <v>0.93659999999999999</v>
      </c>
      <c r="F29" s="10">
        <f t="shared" si="0"/>
        <v>5933000</v>
      </c>
      <c r="G29" s="1">
        <v>8036000</v>
      </c>
      <c r="H29" s="6">
        <v>6.3399999999999998E-2</v>
      </c>
      <c r="I29" s="10">
        <f t="shared" si="1"/>
        <v>2103000</v>
      </c>
      <c r="J29" s="1" t="s">
        <v>20</v>
      </c>
      <c r="K29" s="1">
        <v>2024000440</v>
      </c>
      <c r="L29" s="1" t="s">
        <v>85</v>
      </c>
      <c r="M29" s="1" t="s">
        <v>59</v>
      </c>
      <c r="N29" s="1" t="s">
        <v>23</v>
      </c>
      <c r="O29" s="1" t="s">
        <v>59</v>
      </c>
      <c r="P29" s="1">
        <v>2024000440</v>
      </c>
      <c r="Q29" s="1" t="s">
        <v>85</v>
      </c>
      <c r="R29" s="1" t="s">
        <v>59</v>
      </c>
      <c r="S29" s="1" t="s">
        <v>23</v>
      </c>
    </row>
    <row r="30" spans="1:19" ht="13.2" x14ac:dyDescent="0.25">
      <c r="A30" s="1" t="s">
        <v>17</v>
      </c>
      <c r="B30" s="1" t="s">
        <v>18</v>
      </c>
      <c r="C30" s="1" t="s">
        <v>19</v>
      </c>
      <c r="D30" s="8">
        <v>118660000</v>
      </c>
      <c r="E30" s="6">
        <v>0.93659999999999999</v>
      </c>
      <c r="F30" s="10">
        <f t="shared" si="0"/>
        <v>5933000</v>
      </c>
      <c r="G30" s="1">
        <v>8036000</v>
      </c>
      <c r="H30" s="6">
        <v>6.3399999999999998E-2</v>
      </c>
      <c r="I30" s="10">
        <f t="shared" si="1"/>
        <v>2103000</v>
      </c>
      <c r="J30" s="1" t="s">
        <v>24</v>
      </c>
      <c r="K30" s="1">
        <v>2024000381</v>
      </c>
      <c r="L30" s="4">
        <v>45504</v>
      </c>
      <c r="M30" s="1" t="s">
        <v>22</v>
      </c>
      <c r="N30" s="1" t="s">
        <v>23</v>
      </c>
      <c r="O30" s="1" t="s">
        <v>22</v>
      </c>
      <c r="P30" s="1">
        <v>2024000381</v>
      </c>
      <c r="Q30" s="4">
        <v>45504</v>
      </c>
      <c r="R30" s="1" t="s">
        <v>22</v>
      </c>
      <c r="S30" s="1" t="s">
        <v>23</v>
      </c>
    </row>
    <row r="31" spans="1:19" ht="13.2" x14ac:dyDescent="0.25">
      <c r="A31" s="1" t="s">
        <v>17</v>
      </c>
      <c r="B31" s="1" t="s">
        <v>18</v>
      </c>
      <c r="C31" s="1" t="s">
        <v>19</v>
      </c>
      <c r="D31" s="8">
        <v>118660000</v>
      </c>
      <c r="E31" s="6">
        <v>0.93659999999999999</v>
      </c>
      <c r="F31" s="10">
        <f t="shared" si="0"/>
        <v>5933000</v>
      </c>
      <c r="G31" s="1">
        <v>8036000</v>
      </c>
      <c r="H31" s="6">
        <v>6.3399999999999998E-2</v>
      </c>
      <c r="I31" s="10">
        <f t="shared" si="1"/>
        <v>2103000</v>
      </c>
      <c r="J31" s="1" t="s">
        <v>20</v>
      </c>
      <c r="K31" s="1">
        <v>2024000444</v>
      </c>
      <c r="L31" s="1" t="s">
        <v>86</v>
      </c>
      <c r="M31" s="1" t="s">
        <v>22</v>
      </c>
      <c r="N31" s="1" t="s">
        <v>23</v>
      </c>
      <c r="O31" s="1" t="s">
        <v>22</v>
      </c>
      <c r="P31" s="1">
        <v>2024000444</v>
      </c>
      <c r="Q31" s="1" t="s">
        <v>86</v>
      </c>
      <c r="R31" s="1" t="s">
        <v>22</v>
      </c>
      <c r="S31" s="1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df_combinado_facturacion_recaud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USUARIO</cp:lastModifiedBy>
  <dcterms:modified xsi:type="dcterms:W3CDTF">2025-03-24T04:10:57Z</dcterms:modified>
</cp:coreProperties>
</file>