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_Félévek\1. Félév\Jogi ismeretek\"/>
    </mc:Choice>
  </mc:AlternateContent>
  <xr:revisionPtr revIDLastSave="0" documentId="13_ncr:1_{13F01FB2-CA32-4E87-9834-9B00449219B6}" xr6:coauthVersionLast="47" xr6:coauthVersionMax="47" xr10:uidLastSave="{00000000-0000-0000-0000-000000000000}"/>
  <bookViews>
    <workbookView xWindow="345" yWindow="0" windowWidth="14220" windowHeight="15600" xr2:uid="{3606E2EF-DDBE-4987-86D6-D49B3E94FA94}"/>
  </bookViews>
  <sheets>
    <sheet name="kereső" sheetId="3" r:id="rId1"/>
    <sheet name="kérdések és válaszok" sheetId="1" r:id="rId2"/>
    <sheet name="kérdések" sheetId="4" r:id="rId3"/>
    <sheet name="kérdések válaszai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1" i="3" l="1"/>
  <c r="E222" i="3"/>
  <c r="E223" i="3"/>
  <c r="E224" i="3"/>
  <c r="E227" i="3"/>
  <c r="E228" i="3"/>
  <c r="E229" i="3"/>
  <c r="E230" i="3"/>
  <c r="E233" i="3"/>
  <c r="E234" i="3"/>
  <c r="E235" i="3"/>
  <c r="E236" i="3"/>
  <c r="E239" i="3"/>
  <c r="E240" i="3"/>
  <c r="E241" i="3"/>
  <c r="E242" i="3"/>
  <c r="E245" i="3"/>
  <c r="E246" i="3"/>
  <c r="E247" i="3"/>
  <c r="E248" i="3"/>
  <c r="E251" i="3"/>
  <c r="E252" i="3"/>
  <c r="E253" i="3"/>
  <c r="E254" i="3"/>
  <c r="E257" i="3"/>
  <c r="E258" i="3"/>
  <c r="E259" i="3"/>
  <c r="E260" i="3"/>
  <c r="E263" i="3"/>
  <c r="E264" i="3"/>
  <c r="E265" i="3"/>
  <c r="E266" i="3"/>
  <c r="E269" i="3"/>
  <c r="E270" i="3"/>
  <c r="E271" i="3"/>
  <c r="E272" i="3"/>
  <c r="E275" i="3"/>
  <c r="E276" i="3"/>
  <c r="E277" i="3"/>
  <c r="E278" i="3"/>
  <c r="E281" i="3"/>
  <c r="E282" i="3"/>
  <c r="E283" i="3"/>
  <c r="E284" i="3"/>
  <c r="E287" i="3"/>
  <c r="E288" i="3"/>
  <c r="E289" i="3"/>
  <c r="E290" i="3"/>
  <c r="E293" i="3"/>
  <c r="E294" i="3"/>
  <c r="E295" i="3"/>
  <c r="E296" i="3"/>
  <c r="E299" i="3"/>
  <c r="E300" i="3"/>
  <c r="E301" i="3"/>
  <c r="E302" i="3"/>
  <c r="E305" i="3"/>
  <c r="E306" i="3"/>
  <c r="E307" i="3"/>
  <c r="E308" i="3"/>
  <c r="E311" i="3"/>
  <c r="E312" i="3"/>
  <c r="E313" i="3"/>
  <c r="E314" i="3"/>
  <c r="E317" i="3"/>
  <c r="E318" i="3"/>
  <c r="E319" i="3"/>
  <c r="E320" i="3"/>
  <c r="E323" i="3"/>
  <c r="E324" i="3"/>
  <c r="E325" i="3"/>
  <c r="E326" i="3"/>
  <c r="E329" i="3"/>
  <c r="E330" i="3"/>
  <c r="E331" i="3"/>
  <c r="E332" i="3"/>
  <c r="E335" i="3"/>
  <c r="E336" i="3"/>
  <c r="E337" i="3"/>
  <c r="E338" i="3"/>
  <c r="E341" i="3"/>
  <c r="E342" i="3"/>
  <c r="E343" i="3"/>
  <c r="E344" i="3"/>
  <c r="E347" i="3"/>
  <c r="E348" i="3"/>
  <c r="E349" i="3"/>
  <c r="E350" i="3"/>
  <c r="E353" i="3"/>
  <c r="E354" i="3"/>
  <c r="E355" i="3"/>
  <c r="E356" i="3"/>
  <c r="E359" i="3"/>
  <c r="E360" i="3"/>
  <c r="E361" i="3"/>
  <c r="E362" i="3"/>
  <c r="E365" i="3"/>
  <c r="E366" i="3"/>
  <c r="E367" i="3"/>
  <c r="E368" i="3"/>
  <c r="E371" i="3"/>
  <c r="E372" i="3"/>
  <c r="E373" i="3"/>
  <c r="E374" i="3"/>
  <c r="E377" i="3"/>
  <c r="E378" i="3"/>
  <c r="E379" i="3"/>
  <c r="E380" i="3"/>
  <c r="E383" i="3"/>
  <c r="E384" i="3"/>
  <c r="E385" i="3"/>
  <c r="E386" i="3"/>
  <c r="E389" i="3"/>
  <c r="E390" i="3"/>
  <c r="E391" i="3"/>
  <c r="E392" i="3"/>
  <c r="E395" i="3"/>
  <c r="E396" i="3"/>
  <c r="E397" i="3"/>
  <c r="E398" i="3"/>
  <c r="E401" i="3"/>
  <c r="E402" i="3"/>
  <c r="E403" i="3"/>
  <c r="E404" i="3"/>
  <c r="E407" i="3"/>
  <c r="E408" i="3"/>
  <c r="E409" i="3"/>
  <c r="E410" i="3"/>
  <c r="E413" i="3"/>
  <c r="E414" i="3"/>
  <c r="E415" i="3"/>
  <c r="E416" i="3"/>
  <c r="E419" i="3"/>
  <c r="E420" i="3"/>
  <c r="E421" i="3"/>
  <c r="E422" i="3"/>
  <c r="E425" i="3"/>
  <c r="E426" i="3"/>
  <c r="E427" i="3"/>
  <c r="E428" i="3"/>
  <c r="E431" i="3"/>
  <c r="E432" i="3"/>
  <c r="E433" i="3"/>
  <c r="E434" i="3"/>
  <c r="E437" i="3"/>
  <c r="E438" i="3"/>
  <c r="E439" i="3"/>
  <c r="E440" i="3"/>
  <c r="E443" i="3"/>
  <c r="E444" i="3"/>
  <c r="E445" i="3"/>
  <c r="E446" i="3"/>
  <c r="E449" i="3"/>
  <c r="E450" i="3"/>
  <c r="E451" i="3"/>
  <c r="E452" i="3"/>
  <c r="E455" i="3"/>
  <c r="E456" i="3"/>
  <c r="E457" i="3"/>
  <c r="E458" i="3"/>
  <c r="E461" i="3"/>
  <c r="E462" i="3"/>
  <c r="E463" i="3"/>
  <c r="E464" i="3"/>
  <c r="E467" i="3"/>
  <c r="E468" i="3"/>
  <c r="E469" i="3"/>
  <c r="E470" i="3"/>
  <c r="E473" i="3"/>
  <c r="E474" i="3"/>
  <c r="E475" i="3"/>
  <c r="E476" i="3"/>
  <c r="E479" i="3"/>
  <c r="E480" i="3"/>
  <c r="E481" i="3"/>
  <c r="E482" i="3"/>
  <c r="E485" i="3"/>
  <c r="E486" i="3"/>
  <c r="E487" i="3"/>
  <c r="E488" i="3"/>
  <c r="E491" i="3"/>
  <c r="E492" i="3"/>
  <c r="E493" i="3"/>
  <c r="E494" i="3"/>
  <c r="E497" i="3"/>
  <c r="E498" i="3"/>
  <c r="E499" i="3"/>
  <c r="E500" i="3"/>
  <c r="E503" i="3"/>
  <c r="E504" i="3"/>
  <c r="E505" i="3"/>
  <c r="E506" i="3"/>
  <c r="E509" i="3"/>
  <c r="E510" i="3"/>
  <c r="E511" i="3"/>
  <c r="E512" i="3"/>
  <c r="E515" i="3"/>
  <c r="E516" i="3"/>
  <c r="E517" i="3"/>
  <c r="E518" i="3"/>
  <c r="E521" i="3"/>
  <c r="E522" i="3"/>
  <c r="E523" i="3"/>
  <c r="E524" i="3"/>
  <c r="E527" i="3"/>
  <c r="E528" i="3"/>
  <c r="E529" i="3"/>
  <c r="E530" i="3"/>
  <c r="E533" i="3"/>
  <c r="E534" i="3"/>
  <c r="E535" i="3"/>
  <c r="E536" i="3"/>
  <c r="E539" i="3"/>
  <c r="E540" i="3"/>
  <c r="E541" i="3"/>
  <c r="E542" i="3"/>
  <c r="E545" i="3"/>
  <c r="E546" i="3"/>
  <c r="E547" i="3"/>
  <c r="E548" i="3"/>
  <c r="E551" i="3"/>
  <c r="E552" i="3"/>
  <c r="E553" i="3"/>
  <c r="E554" i="3"/>
  <c r="E557" i="3"/>
  <c r="E558" i="3"/>
  <c r="E559" i="3"/>
  <c r="E560" i="3"/>
  <c r="E563" i="3"/>
  <c r="E564" i="3"/>
  <c r="E565" i="3"/>
  <c r="E566" i="3"/>
  <c r="E569" i="3"/>
  <c r="E570" i="3"/>
  <c r="E571" i="3"/>
  <c r="E572" i="3"/>
  <c r="E575" i="3"/>
  <c r="E576" i="3"/>
  <c r="E577" i="3"/>
  <c r="E578" i="3"/>
  <c r="E581" i="3"/>
  <c r="E582" i="3"/>
  <c r="E583" i="3"/>
  <c r="E584" i="3"/>
  <c r="E587" i="3"/>
  <c r="E588" i="3"/>
  <c r="E589" i="3"/>
  <c r="E590" i="3"/>
  <c r="E593" i="3"/>
  <c r="E594" i="3"/>
  <c r="E595" i="3"/>
  <c r="E596" i="3"/>
  <c r="E599" i="3"/>
  <c r="E600" i="3"/>
  <c r="E601" i="3"/>
  <c r="E602" i="3"/>
  <c r="E605" i="3"/>
  <c r="E606" i="3"/>
  <c r="E607" i="3"/>
  <c r="E608" i="3"/>
  <c r="E611" i="3"/>
  <c r="E612" i="3"/>
  <c r="E613" i="3"/>
  <c r="E614" i="3"/>
  <c r="E617" i="3"/>
  <c r="E618" i="3"/>
  <c r="E619" i="3"/>
  <c r="E620" i="3"/>
  <c r="E623" i="3"/>
  <c r="E624" i="3"/>
  <c r="E625" i="3"/>
  <c r="E626" i="3"/>
  <c r="E629" i="3"/>
  <c r="E630" i="3"/>
  <c r="E631" i="3"/>
  <c r="E632" i="3"/>
  <c r="E635" i="3"/>
  <c r="E636" i="3"/>
  <c r="E637" i="3"/>
  <c r="E638" i="3"/>
  <c r="E641" i="3"/>
  <c r="E642" i="3"/>
  <c r="E643" i="3"/>
  <c r="E644" i="3"/>
  <c r="E647" i="3"/>
  <c r="E648" i="3"/>
  <c r="E649" i="3"/>
  <c r="E650" i="3"/>
  <c r="E653" i="3"/>
  <c r="E654" i="3"/>
  <c r="E655" i="3"/>
  <c r="E656" i="3"/>
  <c r="E659" i="3"/>
  <c r="E660" i="3"/>
  <c r="E661" i="3"/>
  <c r="E662" i="3"/>
  <c r="E665" i="3"/>
  <c r="E666" i="3"/>
  <c r="E667" i="3"/>
  <c r="E668" i="3"/>
  <c r="E671" i="3"/>
  <c r="E672" i="3"/>
  <c r="E673" i="3"/>
  <c r="E674" i="3"/>
  <c r="E677" i="3"/>
  <c r="E678" i="3"/>
  <c r="E679" i="3"/>
  <c r="E680" i="3"/>
  <c r="E683" i="3"/>
  <c r="E684" i="3"/>
  <c r="E685" i="3"/>
  <c r="E686" i="3"/>
  <c r="E689" i="3"/>
  <c r="E690" i="3"/>
  <c r="E691" i="3"/>
  <c r="E692" i="3"/>
  <c r="E695" i="3"/>
  <c r="E696" i="3"/>
  <c r="E697" i="3"/>
  <c r="E698" i="3"/>
  <c r="E701" i="3"/>
  <c r="E702" i="3"/>
  <c r="E703" i="3"/>
  <c r="E704" i="3"/>
  <c r="E707" i="3"/>
  <c r="E708" i="3"/>
  <c r="E709" i="3"/>
  <c r="E710" i="3"/>
  <c r="E713" i="3"/>
  <c r="E714" i="3"/>
  <c r="E715" i="3"/>
  <c r="E716" i="3"/>
  <c r="E719" i="3"/>
  <c r="E720" i="3"/>
  <c r="E721" i="3"/>
  <c r="E722" i="3"/>
  <c r="E725" i="3"/>
  <c r="E726" i="3"/>
  <c r="E727" i="3"/>
  <c r="E728" i="3"/>
  <c r="E731" i="3"/>
  <c r="E732" i="3"/>
  <c r="E733" i="3"/>
  <c r="E734" i="3"/>
  <c r="E737" i="3"/>
  <c r="E738" i="3"/>
  <c r="E739" i="3"/>
  <c r="E740" i="3"/>
  <c r="E743" i="3"/>
  <c r="E744" i="3"/>
  <c r="E745" i="3"/>
  <c r="E746" i="3"/>
  <c r="E749" i="3"/>
  <c r="E750" i="3"/>
  <c r="E751" i="3"/>
  <c r="E752" i="3"/>
  <c r="E755" i="3"/>
  <c r="E756" i="3"/>
  <c r="E757" i="3"/>
  <c r="E758" i="3"/>
  <c r="E761" i="3"/>
  <c r="E762" i="3"/>
  <c r="E763" i="3"/>
  <c r="E764" i="3"/>
  <c r="E767" i="3"/>
  <c r="E768" i="3"/>
  <c r="E769" i="3"/>
  <c r="E770" i="3"/>
  <c r="E773" i="3"/>
  <c r="E774" i="3"/>
  <c r="E775" i="3"/>
  <c r="E776" i="3"/>
  <c r="E779" i="3"/>
  <c r="E780" i="3"/>
  <c r="E781" i="3"/>
  <c r="E782" i="3"/>
  <c r="E785" i="3"/>
  <c r="E786" i="3"/>
  <c r="E787" i="3"/>
  <c r="E788" i="3"/>
  <c r="E791" i="3"/>
  <c r="E792" i="3"/>
  <c r="E793" i="3"/>
  <c r="E794" i="3"/>
  <c r="E797" i="3"/>
  <c r="E798" i="3"/>
  <c r="E799" i="3"/>
  <c r="E800" i="3"/>
  <c r="E803" i="3"/>
  <c r="E804" i="3"/>
  <c r="E805" i="3"/>
  <c r="E806" i="3"/>
  <c r="E809" i="3"/>
  <c r="E810" i="3"/>
  <c r="E811" i="3"/>
  <c r="E812" i="3"/>
  <c r="E815" i="3"/>
  <c r="E816" i="3"/>
  <c r="E817" i="3"/>
  <c r="E818" i="3"/>
  <c r="E821" i="3"/>
  <c r="E822" i="3"/>
  <c r="E823" i="3"/>
  <c r="E824" i="3"/>
  <c r="E827" i="3"/>
  <c r="E828" i="3"/>
  <c r="E829" i="3"/>
  <c r="E830" i="3"/>
  <c r="E833" i="3"/>
  <c r="E834" i="3"/>
  <c r="E835" i="3"/>
  <c r="E836" i="3"/>
  <c r="E839" i="3"/>
  <c r="E840" i="3"/>
  <c r="E841" i="3"/>
  <c r="E842" i="3"/>
  <c r="E845" i="3"/>
  <c r="E846" i="3"/>
  <c r="E847" i="3"/>
  <c r="E848" i="3"/>
  <c r="E851" i="3"/>
  <c r="E852" i="3"/>
  <c r="E853" i="3"/>
  <c r="E854" i="3"/>
  <c r="E857" i="3"/>
  <c r="E858" i="3"/>
  <c r="E859" i="3"/>
  <c r="E860" i="3"/>
  <c r="E863" i="3"/>
  <c r="E864" i="3"/>
  <c r="E865" i="3"/>
  <c r="E866" i="3"/>
  <c r="E23" i="3"/>
  <c r="E24" i="3"/>
  <c r="E25" i="3"/>
  <c r="E26" i="3"/>
  <c r="E29" i="3"/>
  <c r="E30" i="3"/>
  <c r="E31" i="3"/>
  <c r="E32" i="3"/>
  <c r="E35" i="3"/>
  <c r="E36" i="3"/>
  <c r="E37" i="3"/>
  <c r="E38" i="3"/>
  <c r="E41" i="3"/>
  <c r="E42" i="3"/>
  <c r="E43" i="3"/>
  <c r="E44" i="3"/>
  <c r="E47" i="3"/>
  <c r="E48" i="3"/>
  <c r="E49" i="3"/>
  <c r="E50" i="3"/>
  <c r="E53" i="3"/>
  <c r="E54" i="3"/>
  <c r="E55" i="3"/>
  <c r="E56" i="3"/>
  <c r="E59" i="3"/>
  <c r="E60" i="3"/>
  <c r="E61" i="3"/>
  <c r="E62" i="3"/>
  <c r="E65" i="3"/>
  <c r="E66" i="3"/>
  <c r="E67" i="3"/>
  <c r="E68" i="3"/>
  <c r="E71" i="3"/>
  <c r="E72" i="3"/>
  <c r="E73" i="3"/>
  <c r="E74" i="3"/>
  <c r="E77" i="3"/>
  <c r="E78" i="3"/>
  <c r="E79" i="3"/>
  <c r="E80" i="3"/>
  <c r="E83" i="3"/>
  <c r="E84" i="3"/>
  <c r="E85" i="3"/>
  <c r="E86" i="3"/>
  <c r="E89" i="3"/>
  <c r="E90" i="3"/>
  <c r="E91" i="3"/>
  <c r="E92" i="3"/>
  <c r="E95" i="3"/>
  <c r="E96" i="3"/>
  <c r="E97" i="3"/>
  <c r="E98" i="3"/>
  <c r="E101" i="3"/>
  <c r="E102" i="3"/>
  <c r="E103" i="3"/>
  <c r="E104" i="3"/>
  <c r="E107" i="3"/>
  <c r="E108" i="3"/>
  <c r="E109" i="3"/>
  <c r="E110" i="3"/>
  <c r="E113" i="3"/>
  <c r="E114" i="3"/>
  <c r="E115" i="3"/>
  <c r="E116" i="3"/>
  <c r="E119" i="3"/>
  <c r="E120" i="3"/>
  <c r="E121" i="3"/>
  <c r="E122" i="3"/>
  <c r="E125" i="3"/>
  <c r="E126" i="3"/>
  <c r="E127" i="3"/>
  <c r="E128" i="3"/>
  <c r="E131" i="3"/>
  <c r="E132" i="3"/>
  <c r="E133" i="3"/>
  <c r="E134" i="3"/>
  <c r="E137" i="3"/>
  <c r="E138" i="3"/>
  <c r="E139" i="3"/>
  <c r="E140" i="3"/>
  <c r="E143" i="3"/>
  <c r="E144" i="3"/>
  <c r="E145" i="3"/>
  <c r="E146" i="3"/>
  <c r="E149" i="3"/>
  <c r="E150" i="3"/>
  <c r="E151" i="3"/>
  <c r="E152" i="3"/>
  <c r="E155" i="3"/>
  <c r="E156" i="3"/>
  <c r="E157" i="3"/>
  <c r="E158" i="3"/>
  <c r="E161" i="3"/>
  <c r="E162" i="3"/>
  <c r="E163" i="3"/>
  <c r="E164" i="3"/>
  <c r="E167" i="3"/>
  <c r="E168" i="3"/>
  <c r="E169" i="3"/>
  <c r="E170" i="3"/>
  <c r="E173" i="3"/>
  <c r="E174" i="3"/>
  <c r="E175" i="3"/>
  <c r="E176" i="3"/>
  <c r="E179" i="3"/>
  <c r="E180" i="3"/>
  <c r="E181" i="3"/>
  <c r="E182" i="3"/>
  <c r="E185" i="3"/>
  <c r="E186" i="3"/>
  <c r="E187" i="3"/>
  <c r="E188" i="3"/>
  <c r="E191" i="3"/>
  <c r="E192" i="3"/>
  <c r="E193" i="3"/>
  <c r="E194" i="3"/>
  <c r="E197" i="3"/>
  <c r="E198" i="3"/>
  <c r="E199" i="3"/>
  <c r="E200" i="3"/>
  <c r="E203" i="3"/>
  <c r="E204" i="3"/>
  <c r="E205" i="3"/>
  <c r="E206" i="3"/>
  <c r="E209" i="3"/>
  <c r="E210" i="3"/>
  <c r="E211" i="3"/>
  <c r="E212" i="3"/>
  <c r="E215" i="3"/>
  <c r="E216" i="3"/>
  <c r="E217" i="3"/>
  <c r="E218" i="3"/>
  <c r="E11" i="3"/>
  <c r="E12" i="3"/>
  <c r="E13" i="3"/>
  <c r="E14" i="3"/>
  <c r="E17" i="3"/>
  <c r="E18" i="3"/>
  <c r="E19" i="3"/>
  <c r="E20" i="3"/>
  <c r="E8" i="3"/>
  <c r="E7" i="3"/>
  <c r="E6" i="3"/>
  <c r="E5" i="3"/>
  <c r="B181" i="4" l="1" a="1"/>
  <c r="B181" i="4" s="1"/>
  <c r="C181" i="4" s="1"/>
  <c r="B180" i="4" a="1"/>
  <c r="B180" i="4" s="1"/>
  <c r="C180" i="4" s="1"/>
  <c r="B179" i="4" a="1"/>
  <c r="B179" i="4" s="1"/>
  <c r="C179" i="4" s="1"/>
  <c r="B178" i="4" a="1"/>
  <c r="B178" i="4" s="1"/>
  <c r="C178" i="4" s="1"/>
  <c r="B177" i="4" a="1"/>
  <c r="B177" i="4" s="1"/>
  <c r="C177" i="4" s="1"/>
  <c r="B176" i="4" a="1"/>
  <c r="B176" i="4" s="1"/>
  <c r="C176" i="4" s="1"/>
  <c r="B175" i="4" a="1"/>
  <c r="B175" i="4" s="1"/>
  <c r="C175" i="4" s="1"/>
  <c r="B174" i="4" a="1"/>
  <c r="B174" i="4" s="1"/>
  <c r="C174" i="4" s="1"/>
  <c r="B173" i="4" a="1"/>
  <c r="B173" i="4" s="1"/>
  <c r="C173" i="4" s="1"/>
  <c r="B172" i="4" a="1"/>
  <c r="B172" i="4" s="1"/>
  <c r="C172" i="4" s="1"/>
  <c r="B171" i="4" a="1"/>
  <c r="B171" i="4" s="1"/>
  <c r="C171" i="4" s="1"/>
  <c r="B170" i="4" a="1"/>
  <c r="B170" i="4" s="1"/>
  <c r="C170" i="4" s="1"/>
  <c r="B169" i="4" a="1"/>
  <c r="B169" i="4" s="1"/>
  <c r="C169" i="4" s="1"/>
  <c r="B168" i="4" a="1"/>
  <c r="B168" i="4" s="1"/>
  <c r="C168" i="4" s="1"/>
  <c r="B167" i="4" a="1"/>
  <c r="B167" i="4" s="1"/>
  <c r="C167" i="4" s="1"/>
  <c r="B166" i="4" a="1"/>
  <c r="B166" i="4" s="1"/>
  <c r="C166" i="4" s="1"/>
  <c r="B165" i="4" a="1"/>
  <c r="B165" i="4" s="1"/>
  <c r="C165" i="4" s="1"/>
  <c r="B164" i="4" a="1"/>
  <c r="B164" i="4" s="1"/>
  <c r="C164" i="4" s="1"/>
  <c r="B163" i="4" a="1"/>
  <c r="B163" i="4" s="1"/>
  <c r="C163" i="4" s="1"/>
  <c r="B162" i="4" a="1"/>
  <c r="B162" i="4" s="1"/>
  <c r="C162" i="4" s="1"/>
  <c r="B161" i="4" a="1"/>
  <c r="B161" i="4" s="1"/>
  <c r="C161" i="4" s="1"/>
  <c r="B160" i="4" a="1"/>
  <c r="B160" i="4" s="1"/>
  <c r="C160" i="4" s="1"/>
  <c r="B159" i="4" a="1"/>
  <c r="B159" i="4"/>
  <c r="C159" i="4" s="1"/>
  <c r="B158" i="4" a="1"/>
  <c r="B158" i="4" s="1"/>
  <c r="C158" i="4" s="1"/>
  <c r="B157" i="4" a="1"/>
  <c r="B157" i="4" s="1"/>
  <c r="C157" i="4" s="1"/>
  <c r="B156" i="4" a="1"/>
  <c r="B156" i="4" s="1"/>
  <c r="C156" i="4" s="1"/>
  <c r="B155" i="4" a="1"/>
  <c r="B155" i="4" s="1"/>
  <c r="C155" i="4" s="1"/>
  <c r="B154" i="4" a="1"/>
  <c r="B154" i="4" s="1"/>
  <c r="C154" i="4" s="1"/>
  <c r="B153" i="4" a="1"/>
  <c r="B153" i="4"/>
  <c r="C153" i="4" s="1"/>
  <c r="B152" i="4" a="1"/>
  <c r="B152" i="4" s="1"/>
  <c r="C152" i="4" s="1"/>
  <c r="B151" i="4" a="1"/>
  <c r="B151" i="4" s="1"/>
  <c r="C151" i="4" s="1"/>
  <c r="B150" i="4" a="1"/>
  <c r="B150" i="4" s="1"/>
  <c r="C150" i="4" s="1"/>
  <c r="B149" i="4" a="1"/>
  <c r="B149" i="4" s="1"/>
  <c r="C149" i="4" s="1"/>
  <c r="B148" i="4" a="1"/>
  <c r="B148" i="4" s="1"/>
  <c r="C148" i="4" s="1"/>
  <c r="B147" i="4" a="1"/>
  <c r="B147" i="4" s="1"/>
  <c r="C147" i="4" s="1"/>
  <c r="B146" i="4" a="1"/>
  <c r="B146" i="4" s="1"/>
  <c r="C146" i="4" s="1"/>
  <c r="B145" i="4" a="1"/>
  <c r="B145" i="4" s="1"/>
  <c r="C145" i="4" s="1"/>
  <c r="B144" i="4" a="1"/>
  <c r="B144" i="4" s="1"/>
  <c r="C144" i="4" s="1"/>
  <c r="B143" i="4" a="1"/>
  <c r="B143" i="4" s="1"/>
  <c r="C143" i="4" s="1"/>
  <c r="B142" i="4" a="1"/>
  <c r="B142" i="4" s="1"/>
  <c r="C142" i="4" s="1"/>
  <c r="B141" i="4" a="1"/>
  <c r="B141" i="4" s="1"/>
  <c r="C141" i="4" s="1"/>
  <c r="B140" i="4" a="1"/>
  <c r="B140" i="4" s="1"/>
  <c r="C140" i="4" s="1"/>
  <c r="B139" i="4" a="1"/>
  <c r="B139" i="4" s="1"/>
  <c r="C139" i="4" s="1"/>
  <c r="B138" i="4" a="1"/>
  <c r="B138" i="4" s="1"/>
  <c r="C138" i="4" s="1"/>
  <c r="B137" i="4" a="1"/>
  <c r="B137" i="4" s="1"/>
  <c r="C137" i="4" s="1"/>
  <c r="B136" i="4" a="1"/>
  <c r="B136" i="4" s="1"/>
  <c r="C136" i="4" s="1"/>
  <c r="B135" i="4" a="1"/>
  <c r="B135" i="4" s="1"/>
  <c r="C135" i="4" s="1"/>
  <c r="B134" i="4" a="1"/>
  <c r="B134" i="4" s="1"/>
  <c r="C134" i="4" s="1"/>
  <c r="B133" i="4" a="1"/>
  <c r="B133" i="4" s="1"/>
  <c r="C133" i="4" s="1"/>
  <c r="B132" i="4" a="1"/>
  <c r="B132" i="4" s="1"/>
  <c r="C132" i="4" s="1"/>
  <c r="B131" i="4" a="1"/>
  <c r="B131" i="4" s="1"/>
  <c r="C131" i="4" s="1"/>
  <c r="B130" i="4" a="1"/>
  <c r="B130" i="4" s="1"/>
  <c r="C130" i="4" s="1"/>
  <c r="B129" i="4" a="1"/>
  <c r="B129" i="4" s="1"/>
  <c r="C129" i="4" s="1"/>
  <c r="B128" i="4" a="1"/>
  <c r="B128" i="4" s="1"/>
  <c r="C128" i="4" s="1"/>
  <c r="B127" i="4" a="1"/>
  <c r="B127" i="4" s="1"/>
  <c r="C127" i="4" s="1"/>
  <c r="B126" i="4" a="1"/>
  <c r="B126" i="4" s="1"/>
  <c r="C126" i="4" s="1"/>
  <c r="B125" i="4" a="1"/>
  <c r="B125" i="4" s="1"/>
  <c r="C125" i="4" s="1"/>
  <c r="B124" i="4" a="1"/>
  <c r="B124" i="4" s="1"/>
  <c r="C124" i="4" s="1"/>
  <c r="B123" i="4" a="1"/>
  <c r="B123" i="4" s="1"/>
  <c r="C123" i="4" s="1"/>
  <c r="B122" i="4" a="1"/>
  <c r="B122" i="4" s="1"/>
  <c r="C122" i="4" s="1"/>
  <c r="B121" i="4" a="1"/>
  <c r="B121" i="4" s="1"/>
  <c r="C121" i="4" s="1"/>
  <c r="B120" i="4" a="1"/>
  <c r="B120" i="4" s="1"/>
  <c r="C120" i="4" s="1"/>
  <c r="B119" i="4" a="1"/>
  <c r="B119" i="4" s="1"/>
  <c r="C119" i="4" s="1"/>
  <c r="B118" i="4" a="1"/>
  <c r="B118" i="4" s="1"/>
  <c r="C118" i="4" s="1"/>
  <c r="B117" i="4" a="1"/>
  <c r="B117" i="4" s="1"/>
  <c r="C117" i="4" s="1"/>
  <c r="B116" i="4" a="1"/>
  <c r="B116" i="4" s="1"/>
  <c r="C116" i="4" s="1"/>
  <c r="B115" i="4" a="1"/>
  <c r="B115" i="4" s="1"/>
  <c r="C115" i="4" s="1"/>
  <c r="B114" i="4" a="1"/>
  <c r="B114" i="4" s="1"/>
  <c r="C114" i="4" s="1"/>
  <c r="B113" i="4" a="1"/>
  <c r="B113" i="4" s="1"/>
  <c r="C113" i="4" s="1"/>
  <c r="B112" i="4" a="1"/>
  <c r="B112" i="4" s="1"/>
  <c r="C112" i="4" s="1"/>
  <c r="B111" i="4" a="1"/>
  <c r="B111" i="4" s="1"/>
  <c r="C111" i="4" s="1"/>
  <c r="B110" i="4" a="1"/>
  <c r="B110" i="4" s="1"/>
  <c r="C110" i="4" s="1"/>
  <c r="B109" i="4" a="1"/>
  <c r="B109" i="4" s="1"/>
  <c r="C109" i="4" s="1"/>
  <c r="B108" i="4" a="1"/>
  <c r="B108" i="4" s="1"/>
  <c r="C108" i="4" s="1"/>
  <c r="B107" i="4" a="1"/>
  <c r="B107" i="4" s="1"/>
  <c r="C107" i="4" s="1"/>
  <c r="B106" i="4" a="1"/>
  <c r="B106" i="4" s="1"/>
  <c r="C106" i="4" s="1"/>
  <c r="B105" i="4" a="1"/>
  <c r="B105" i="4" s="1"/>
  <c r="C105" i="4" s="1"/>
  <c r="B104" i="4" a="1"/>
  <c r="B104" i="4" s="1"/>
  <c r="C104" i="4" s="1"/>
  <c r="B103" i="4" a="1"/>
  <c r="B103" i="4" s="1"/>
  <c r="C103" i="4" s="1"/>
  <c r="B102" i="4" a="1"/>
  <c r="B102" i="4" s="1"/>
  <c r="C102" i="4" s="1"/>
  <c r="B101" i="4" a="1"/>
  <c r="B101" i="4" s="1"/>
  <c r="C101" i="4" s="1"/>
  <c r="B100" i="4" a="1"/>
  <c r="B100" i="4" s="1"/>
  <c r="C100" i="4" s="1"/>
  <c r="B99" i="4" a="1"/>
  <c r="B99" i="4" s="1"/>
  <c r="C99" i="4" s="1"/>
  <c r="B98" i="4" a="1"/>
  <c r="B98" i="4" s="1"/>
  <c r="C98" i="4" s="1"/>
  <c r="B97" i="4" a="1"/>
  <c r="B97" i="4" s="1"/>
  <c r="C97" i="4" s="1"/>
  <c r="B96" i="4" a="1"/>
  <c r="B96" i="4" s="1"/>
  <c r="C96" i="4" s="1"/>
  <c r="B95" i="4" a="1"/>
  <c r="B95" i="4" s="1"/>
  <c r="C95" i="4" s="1"/>
  <c r="B94" i="4" a="1"/>
  <c r="B94" i="4" s="1"/>
  <c r="C94" i="4" s="1"/>
  <c r="B93" i="4" a="1"/>
  <c r="B93" i="4" s="1"/>
  <c r="C93" i="4" s="1"/>
  <c r="B92" i="4" a="1"/>
  <c r="B92" i="4" s="1"/>
  <c r="C92" i="4" s="1"/>
  <c r="B91" i="4" a="1"/>
  <c r="B91" i="4" s="1"/>
  <c r="C91" i="4" s="1"/>
  <c r="B90" i="4" a="1"/>
  <c r="B90" i="4" s="1"/>
  <c r="C90" i="4" s="1"/>
  <c r="B89" i="4" a="1"/>
  <c r="B89" i="4" s="1"/>
  <c r="C89" i="4" s="1"/>
  <c r="B88" i="4" a="1"/>
  <c r="B88" i="4" s="1"/>
  <c r="C88" i="4" s="1"/>
  <c r="B87" i="4" a="1"/>
  <c r="B87" i="4"/>
  <c r="C87" i="4" s="1"/>
  <c r="B86" i="4" a="1"/>
  <c r="B86" i="4" s="1"/>
  <c r="C86" i="4" s="1"/>
  <c r="B85" i="4" a="1"/>
  <c r="B85" i="4" s="1"/>
  <c r="C85" i="4" s="1"/>
  <c r="B84" i="4" a="1"/>
  <c r="B84" i="4" s="1"/>
  <c r="C84" i="4" s="1"/>
  <c r="B83" i="4" a="1"/>
  <c r="B83" i="4" s="1"/>
  <c r="C83" i="4" s="1"/>
  <c r="B82" i="4" a="1"/>
  <c r="B82" i="4" s="1"/>
  <c r="C82" i="4" s="1"/>
  <c r="B81" i="4" a="1"/>
  <c r="B81" i="4"/>
  <c r="C81" i="4" s="1"/>
  <c r="B80" i="4" a="1"/>
  <c r="B80" i="4" s="1"/>
  <c r="C80" i="4" s="1"/>
  <c r="B79" i="4" a="1"/>
  <c r="B79" i="4" s="1"/>
  <c r="C79" i="4" s="1"/>
  <c r="B78" i="4" a="1"/>
  <c r="B78" i="4" s="1"/>
  <c r="C78" i="4" s="1"/>
  <c r="B77" i="4" a="1"/>
  <c r="B77" i="4" s="1"/>
  <c r="C77" i="4" s="1"/>
  <c r="B76" i="4" a="1"/>
  <c r="B76" i="4" s="1"/>
  <c r="C76" i="4" s="1"/>
  <c r="B75" i="4" a="1"/>
  <c r="B75" i="4" s="1"/>
  <c r="C75" i="4" s="1"/>
  <c r="B74" i="4" a="1"/>
  <c r="B74" i="4" s="1"/>
  <c r="C74" i="4" s="1"/>
  <c r="B73" i="4" a="1"/>
  <c r="B73" i="4" s="1"/>
  <c r="C73" i="4" s="1"/>
  <c r="B72" i="4" a="1"/>
  <c r="B72" i="4" s="1"/>
  <c r="C72" i="4" s="1"/>
  <c r="B71" i="4" a="1"/>
  <c r="B71" i="4" s="1"/>
  <c r="C71" i="4" s="1"/>
  <c r="B70" i="4" a="1"/>
  <c r="B70" i="4" s="1"/>
  <c r="C70" i="4" s="1"/>
  <c r="B69" i="4" a="1"/>
  <c r="B69" i="4" s="1"/>
  <c r="C69" i="4" s="1"/>
  <c r="B68" i="4" a="1"/>
  <c r="B68" i="4" s="1"/>
  <c r="C68" i="4" s="1"/>
  <c r="B67" i="4" a="1"/>
  <c r="B67" i="4" s="1"/>
  <c r="C67" i="4" s="1"/>
  <c r="B66" i="4" a="1"/>
  <c r="B66" i="4" s="1"/>
  <c r="C66" i="4" s="1"/>
  <c r="B65" i="4" a="1"/>
  <c r="B65" i="4" s="1"/>
  <c r="C65" i="4" s="1"/>
  <c r="B64" i="4" a="1"/>
  <c r="B64" i="4" s="1"/>
  <c r="C64" i="4" s="1"/>
  <c r="B63" i="4" a="1"/>
  <c r="B63" i="4" s="1"/>
  <c r="C63" i="4" s="1"/>
  <c r="B62" i="4" a="1"/>
  <c r="B62" i="4" s="1"/>
  <c r="C62" i="4" s="1"/>
  <c r="B61" i="4" a="1"/>
  <c r="B61" i="4" s="1"/>
  <c r="C61" i="4" s="1"/>
  <c r="B60" i="4" a="1"/>
  <c r="B60" i="4" s="1"/>
  <c r="C60" i="4" s="1"/>
  <c r="B59" i="4" a="1"/>
  <c r="B59" i="4" s="1"/>
  <c r="C59" i="4" s="1"/>
  <c r="B58" i="4" a="1"/>
  <c r="B58" i="4" s="1"/>
  <c r="C58" i="4" s="1"/>
  <c r="B57" i="4" a="1"/>
  <c r="B57" i="4" s="1"/>
  <c r="C57" i="4" s="1"/>
  <c r="B56" i="4" a="1"/>
  <c r="B56" i="4" s="1"/>
  <c r="C56" i="4" s="1"/>
  <c r="B55" i="4" a="1"/>
  <c r="B55" i="4" s="1"/>
  <c r="C55" i="4" s="1"/>
  <c r="B54" i="4" a="1"/>
  <c r="B54" i="4" s="1"/>
  <c r="C54" i="4" s="1"/>
  <c r="B53" i="4" a="1"/>
  <c r="B53" i="4" s="1"/>
  <c r="C53" i="4" s="1"/>
  <c r="B52" i="4" a="1"/>
  <c r="B52" i="4" s="1"/>
  <c r="C52" i="4" s="1"/>
  <c r="B51" i="4" a="1"/>
  <c r="B51" i="4" s="1"/>
  <c r="C51" i="4" s="1"/>
  <c r="B50" i="4" a="1"/>
  <c r="B50" i="4" s="1"/>
  <c r="C50" i="4" s="1"/>
  <c r="B49" i="4" a="1"/>
  <c r="B49" i="4" s="1"/>
  <c r="C49" i="4" s="1"/>
  <c r="B48" i="4" a="1"/>
  <c r="B48" i="4" s="1"/>
  <c r="C48" i="4" s="1"/>
  <c r="B47" i="4" a="1"/>
  <c r="B47" i="4" s="1"/>
  <c r="C47" i="4" s="1"/>
  <c r="B46" i="4" a="1"/>
  <c r="B46" i="4" s="1"/>
  <c r="C46" i="4" s="1"/>
  <c r="B45" i="4" a="1"/>
  <c r="B45" i="4" s="1"/>
  <c r="C45" i="4" s="1"/>
  <c r="B44" i="4" a="1"/>
  <c r="B44" i="4" s="1"/>
  <c r="C44" i="4" s="1"/>
  <c r="B43" i="4" a="1"/>
  <c r="B43" i="4" s="1"/>
  <c r="C43" i="4" s="1"/>
  <c r="B42" i="4" a="1"/>
  <c r="B42" i="4" s="1"/>
  <c r="C42" i="4" s="1"/>
  <c r="B41" i="4" a="1"/>
  <c r="B41" i="4" s="1"/>
  <c r="C41" i="4" s="1"/>
  <c r="B40" i="4" a="1"/>
  <c r="B40" i="4" s="1"/>
  <c r="C40" i="4" s="1"/>
  <c r="B39" i="4" a="1"/>
  <c r="B39" i="4" s="1"/>
  <c r="C39" i="4" s="1"/>
  <c r="B38" i="4" a="1"/>
  <c r="B38" i="4" s="1"/>
  <c r="C38" i="4" s="1"/>
  <c r="B37" i="4" a="1"/>
  <c r="B37" i="4" s="1"/>
  <c r="C37" i="4" s="1"/>
  <c r="B36" i="4" a="1"/>
  <c r="B36" i="4" s="1"/>
  <c r="C36" i="4" s="1"/>
  <c r="B35" i="4" a="1"/>
  <c r="B35" i="4" s="1"/>
  <c r="C35" i="4" s="1"/>
  <c r="B34" i="4" a="1"/>
  <c r="B34" i="4" s="1"/>
  <c r="C34" i="4" s="1"/>
  <c r="B33" i="4" a="1"/>
  <c r="B33" i="4" s="1"/>
  <c r="C33" i="4" s="1"/>
  <c r="B32" i="4" a="1"/>
  <c r="B32" i="4" s="1"/>
  <c r="C32" i="4" s="1"/>
  <c r="B31" i="4" a="1"/>
  <c r="B31" i="4" s="1"/>
  <c r="C31" i="4" s="1"/>
  <c r="B30" i="4" a="1"/>
  <c r="B30" i="4" s="1"/>
  <c r="C30" i="4" s="1"/>
  <c r="B29" i="4" a="1"/>
  <c r="B29" i="4" s="1"/>
  <c r="C29" i="4" s="1"/>
  <c r="B28" i="4" a="1"/>
  <c r="B28" i="4" s="1"/>
  <c r="C28" i="4" s="1"/>
  <c r="B27" i="4" a="1"/>
  <c r="B27" i="4" s="1"/>
  <c r="C27" i="4" s="1"/>
  <c r="B26" i="4" a="1"/>
  <c r="B26" i="4" s="1"/>
  <c r="C26" i="4" s="1"/>
  <c r="B25" i="4" a="1"/>
  <c r="B25" i="4" s="1"/>
  <c r="C25" i="4" s="1"/>
  <c r="B24" i="4" a="1"/>
  <c r="B24" i="4" s="1"/>
  <c r="C24" i="4" s="1"/>
  <c r="B23" i="4" a="1"/>
  <c r="B23" i="4" s="1"/>
  <c r="C23" i="4" s="1"/>
  <c r="B22" i="4" a="1"/>
  <c r="B22" i="4" s="1"/>
  <c r="C22" i="4" s="1"/>
  <c r="B21" i="4" a="1"/>
  <c r="B21" i="4" s="1"/>
  <c r="C21" i="4" s="1"/>
  <c r="B20" i="4" a="1"/>
  <c r="B20" i="4" s="1"/>
  <c r="C20" i="4" s="1"/>
  <c r="B19" i="4" a="1"/>
  <c r="B19" i="4" s="1"/>
  <c r="C19" i="4" s="1"/>
  <c r="B18" i="4" a="1"/>
  <c r="B18" i="4" s="1"/>
  <c r="C18" i="4" s="1"/>
  <c r="B17" i="4" a="1"/>
  <c r="B17" i="4" s="1"/>
  <c r="C17" i="4" s="1"/>
  <c r="B16" i="4" a="1"/>
  <c r="B16" i="4" s="1"/>
  <c r="C16" i="4" s="1"/>
  <c r="B15" i="4" a="1"/>
  <c r="B15" i="4" s="1"/>
  <c r="C15" i="4" s="1"/>
  <c r="B2" i="4" a="1"/>
  <c r="B2" i="4" s="1"/>
  <c r="C2" i="4" s="1"/>
  <c r="B3" i="4" a="1"/>
  <c r="B3" i="4" s="1"/>
  <c r="C3" i="4" s="1"/>
  <c r="D3" i="4" s="1"/>
  <c r="B4" i="4" a="1"/>
  <c r="B4" i="4" s="1"/>
  <c r="C4" i="4" s="1"/>
  <c r="B5" i="4" a="1"/>
  <c r="B5" i="4" s="1"/>
  <c r="C5" i="4" s="1"/>
  <c r="B6" i="4" a="1"/>
  <c r="B6" i="4" s="1"/>
  <c r="C6" i="4" s="1"/>
  <c r="B7" i="4" a="1"/>
  <c r="B7" i="4" s="1"/>
  <c r="C7" i="4" s="1"/>
  <c r="B8" i="4" a="1"/>
  <c r="B8" i="4" s="1"/>
  <c r="C8" i="4" s="1"/>
  <c r="B9" i="4" a="1"/>
  <c r="B9" i="4" s="1"/>
  <c r="C9" i="4" s="1"/>
  <c r="B10" i="4" a="1"/>
  <c r="B10" i="4" s="1"/>
  <c r="C10" i="4" s="1"/>
  <c r="B11" i="4" a="1"/>
  <c r="B11" i="4" s="1"/>
  <c r="C11" i="4" s="1"/>
  <c r="B12" i="4" a="1"/>
  <c r="B12" i="4" s="1"/>
  <c r="C12" i="4" s="1"/>
  <c r="B13" i="4" a="1"/>
  <c r="B13" i="4" s="1"/>
  <c r="C13" i="4" s="1"/>
  <c r="B14" i="4" a="1"/>
  <c r="B14" i="4" s="1"/>
  <c r="C14" i="4" s="1"/>
  <c r="B1" i="4" a="1"/>
  <c r="B1" i="4" s="1"/>
  <c r="C1" i="4" s="1"/>
  <c r="D1" i="4" s="1"/>
  <c r="B549" i="1" a="1"/>
  <c r="B591" i="1" a="1"/>
  <c r="B597" i="1" a="1"/>
  <c r="B1067" i="1" a="1"/>
  <c r="B923" i="1" a="1"/>
  <c r="B442" i="1" a="1"/>
  <c r="B928" i="1" a="1"/>
  <c r="B1043" i="1" a="1"/>
  <c r="B550" i="1" a="1"/>
  <c r="B239" i="1" a="1"/>
  <c r="B942" i="1" a="1"/>
  <c r="B310" i="1" a="1"/>
  <c r="B228" i="1" a="1"/>
  <c r="B214" i="1" a="1"/>
  <c r="B65" i="1" a="1"/>
  <c r="B491" i="1" a="1"/>
  <c r="B580" i="1" a="1"/>
  <c r="B41" i="1" a="1"/>
  <c r="B754" i="1" a="1"/>
  <c r="B987" i="1" a="1"/>
  <c r="B274" i="1" a="1"/>
  <c r="B207" i="1" a="1"/>
  <c r="B412" i="1" a="1"/>
  <c r="B1062" i="1" a="1"/>
  <c r="B275" i="1" a="1"/>
  <c r="B735" i="1" a="1"/>
  <c r="B988" i="1" a="1"/>
  <c r="B53" i="1" a="1"/>
  <c r="B3" i="1" a="1"/>
  <c r="B802" i="1" a="1"/>
  <c r="B117" i="1" a="1"/>
  <c r="B256" i="1" a="1"/>
  <c r="B1086" i="1" a="1"/>
  <c r="B1031" i="1" a="1"/>
  <c r="B402" i="1" a="1"/>
  <c r="B95" i="1" a="1"/>
  <c r="B778" i="1" a="1"/>
  <c r="B273" i="1" a="1"/>
  <c r="B604" i="1" a="1"/>
  <c r="B279" i="1" a="1"/>
  <c r="B587" i="1" a="1"/>
  <c r="B268" i="1" a="1"/>
  <c r="B300" i="1" a="1"/>
  <c r="B1061" i="1" a="1"/>
  <c r="B774" i="1" a="1"/>
  <c r="B684" i="1" a="1"/>
  <c r="B756" i="1" a="1"/>
  <c r="B443" i="1" a="1"/>
  <c r="B869" i="1" a="1"/>
  <c r="B696" i="1" a="1"/>
  <c r="B1041" i="1" a="1"/>
  <c r="B822" i="1" a="1"/>
  <c r="B558" i="1" a="1"/>
  <c r="B340" i="1" a="1"/>
  <c r="B63" i="1" a="1"/>
  <c r="B639" i="1" a="1"/>
  <c r="B161" i="1" a="1"/>
  <c r="B107" i="1" a="1"/>
  <c r="B304" i="1" a="1"/>
  <c r="B1019" i="1" a="1"/>
  <c r="B495" i="1" a="1"/>
  <c r="B209" i="1" a="1"/>
  <c r="B1066" i="1" a="1"/>
  <c r="B659" i="1" a="1"/>
  <c r="B449" i="1" a="1"/>
  <c r="B162" i="1" a="1"/>
  <c r="B611" i="1" a="1"/>
  <c r="B552" i="1" a="1"/>
  <c r="B366" i="1" a="1"/>
  <c r="B525" i="1" a="1"/>
  <c r="B666" i="1" a="1"/>
  <c r="B819" i="1" a="1"/>
  <c r="B792" i="1" a="1"/>
  <c r="B742" i="1" a="1"/>
  <c r="B297" i="1" a="1"/>
  <c r="B420" i="1" a="1"/>
  <c r="B1014" i="1" a="1"/>
  <c r="B327" i="1" a="1"/>
  <c r="B623" i="1" a="1"/>
  <c r="B585" i="1" a="1"/>
  <c r="B1085" i="1" a="1"/>
  <c r="B12" i="1" a="1"/>
  <c r="B551" i="1" a="1"/>
  <c r="B983" i="1" a="1"/>
  <c r="B592" i="1" a="1"/>
  <c r="B195" i="1" a="1"/>
  <c r="B917" i="1" a="1"/>
  <c r="B905" i="1" a="1"/>
  <c r="B462" i="1" a="1"/>
  <c r="B454" i="1" a="1"/>
  <c r="B407" i="1" a="1"/>
  <c r="B240" i="1" a="1"/>
  <c r="B237" i="1" a="1"/>
  <c r="B738" i="1" a="1"/>
  <c r="B1037" i="1" a="1"/>
  <c r="B27" i="1" a="1"/>
  <c r="B909" i="1" a="1"/>
  <c r="B251" i="1" a="1"/>
  <c r="B897" i="1" a="1"/>
  <c r="B155" i="1" a="1"/>
  <c r="B773" i="1" a="1"/>
  <c r="B249" i="1" a="1"/>
  <c r="B486" i="1" a="1"/>
  <c r="B762" i="1" a="1"/>
  <c r="B387" i="1" a="1"/>
  <c r="B993" i="1" a="1"/>
  <c r="B1060" i="1" a="1"/>
  <c r="B132" i="1" a="1"/>
  <c r="B347" i="1" a="1"/>
  <c r="B405" i="1" a="1"/>
  <c r="B894" i="1" a="1"/>
  <c r="B1005" i="1" a="1"/>
  <c r="B852" i="1" a="1"/>
  <c r="B22" i="1" a="1"/>
  <c r="B396" i="1" a="1"/>
  <c r="B124" i="1" a="1"/>
  <c r="B654" i="1" a="1"/>
  <c r="B276" i="1" a="1"/>
  <c r="B202" i="1" a="1"/>
  <c r="B18" i="1" a="1"/>
  <c r="B112" i="1" a="1"/>
  <c r="B911" i="1" a="1"/>
  <c r="B215" i="1" a="1"/>
  <c r="B430" i="1" a="1"/>
  <c r="B834" i="1" a="1"/>
  <c r="B507" i="1" a="1"/>
  <c r="B675" i="1" a="1"/>
  <c r="B255" i="1" a="1"/>
  <c r="B29" i="1" a="1"/>
  <c r="B903" i="1" a="1"/>
  <c r="B245" i="1" a="1"/>
  <c r="B1078" i="1" a="1"/>
  <c r="B867" i="1" a="1"/>
  <c r="B934" i="1" a="1"/>
  <c r="B57" i="1" a="1"/>
  <c r="B828" i="1" a="1"/>
  <c r="B28" i="1" a="1"/>
  <c r="B432" i="1" a="1"/>
  <c r="B293" i="1" a="1"/>
  <c r="B168" i="1" a="1"/>
  <c r="B1020" i="1" a="1"/>
  <c r="B825" i="1" a="1"/>
  <c r="B167" i="1" a="1"/>
  <c r="B540" i="1" a="1"/>
  <c r="B562" i="1" a="1"/>
  <c r="B317" i="1" a="1"/>
  <c r="B963" i="1" a="1"/>
  <c r="B582" i="1" a="1"/>
  <c r="B1065" i="1" a="1"/>
  <c r="B21" i="1" a="1"/>
  <c r="B232" i="1" a="1"/>
  <c r="B711" i="1" a="1"/>
  <c r="B948" i="1" a="1"/>
  <c r="B330" i="1" a="1"/>
  <c r="B305" i="1" a="1"/>
  <c r="B904" i="1" a="1"/>
  <c r="B606" i="1" a="1"/>
  <c r="B465" i="1" a="1"/>
  <c r="B417" i="1" a="1"/>
  <c r="B539" i="1" a="1"/>
  <c r="B342" i="1" a="1"/>
  <c r="B100" i="1" a="1"/>
  <c r="B447" i="1" a="1"/>
  <c r="B341" i="1" a="1"/>
  <c r="B471" i="1" a="1"/>
  <c r="B370" i="1" a="1"/>
  <c r="B886" i="1" a="1"/>
  <c r="B69" i="1" a="1"/>
  <c r="B166" i="1" a="1"/>
  <c r="B406" i="1" a="1"/>
  <c r="B887" i="1" a="1"/>
  <c r="B863" i="1" a="1"/>
  <c r="B459" i="1" a="1"/>
  <c r="B677" i="1" a="1"/>
  <c r="B851" i="1" a="1"/>
  <c r="B1035" i="1" a="1"/>
  <c r="B567" i="1" a="1"/>
  <c r="B6" i="1" a="1"/>
  <c r="B489" i="1" a="1"/>
  <c r="B966" i="1" a="1"/>
  <c r="B875" i="1" a="1"/>
  <c r="B453" i="1" a="1"/>
  <c r="B641" i="1" a="1"/>
  <c r="B813" i="1" a="1"/>
  <c r="B244" i="1" a="1"/>
  <c r="B783" i="1" a="1"/>
  <c r="B84" i="1" a="1"/>
  <c r="B712" i="1" a="1"/>
  <c r="B1030" i="1" a="1"/>
  <c r="B977" i="1" a="1"/>
  <c r="B203" i="1" a="1"/>
  <c r="B292" i="1" a="1"/>
  <c r="B33" i="1" a="1"/>
  <c r="B964" i="1" a="1"/>
  <c r="B485" i="1" a="1"/>
  <c r="B429" i="1" a="1"/>
  <c r="B335" i="1" a="1"/>
  <c r="B707" i="1" a="1"/>
  <c r="B628" i="1" a="1"/>
  <c r="B81" i="1" a="1"/>
  <c r="B868" i="1" a="1"/>
  <c r="B669" i="1" a="1"/>
  <c r="B846" i="1" a="1"/>
  <c r="B1006" i="1" a="1"/>
  <c r="B137" i="1" a="1"/>
  <c r="B105" i="1" a="1"/>
  <c r="B845" i="1" a="1"/>
  <c r="B784" i="1" a="1"/>
  <c r="B527" i="1" a="1"/>
  <c r="B425" i="1" a="1"/>
  <c r="B185" i="1" a="1"/>
  <c r="B375" i="1" a="1"/>
  <c r="B210" i="1" a="1"/>
  <c r="B821" i="1" a="1"/>
  <c r="B826" i="1" a="1"/>
  <c r="B750" i="1" a="1"/>
  <c r="B59" i="1" a="1"/>
  <c r="B345" i="1" a="1"/>
  <c r="B849" i="1" a="1"/>
  <c r="B51" i="1" a="1"/>
  <c r="B801" i="1" a="1"/>
  <c r="B772" i="1" a="1"/>
  <c r="B384" i="1" a="1"/>
  <c r="B1042" i="1" a="1"/>
  <c r="B388" i="1" a="1"/>
  <c r="B957" i="1" a="1"/>
  <c r="B322" i="1" a="1"/>
  <c r="B510" i="1" a="1"/>
  <c r="B106" i="1" a="1"/>
  <c r="B287" i="1" a="1"/>
  <c r="B837" i="1" a="1"/>
  <c r="B1073" i="1" a="1"/>
  <c r="B996" i="1" a="1"/>
  <c r="B226" i="1" a="1"/>
  <c r="B838" i="1" a="1"/>
  <c r="B1072" i="1" a="1"/>
  <c r="B154" i="1" a="1"/>
  <c r="B35" i="1" a="1"/>
  <c r="B815" i="1" a="1"/>
  <c r="B358" i="1" a="1"/>
  <c r="B898" i="1" a="1"/>
  <c r="B118" i="1" a="1"/>
  <c r="B795" i="1" a="1"/>
  <c r="B658" i="1" a="1"/>
  <c r="B222" i="1" a="1"/>
  <c r="B874" i="1" a="1"/>
  <c r="B989" i="1" a="1"/>
  <c r="B165" i="1" a="1"/>
  <c r="B257" i="1" a="1"/>
  <c r="B102" i="1" a="1"/>
  <c r="B652" i="1" a="1"/>
  <c r="B546" i="1" a="1"/>
  <c r="B726" i="1" a="1"/>
  <c r="B441" i="1" a="1"/>
  <c r="B797" i="1" a="1"/>
  <c r="B142" i="1" a="1"/>
  <c r="B714" i="1" a="1"/>
  <c r="B119" i="1" a="1"/>
  <c r="B1011" i="1" a="1"/>
  <c r="B912" i="1" a="1"/>
  <c r="B921" i="1" a="1"/>
  <c r="B544" i="1" a="1"/>
  <c r="B238" i="1" a="1"/>
  <c r="B749" i="1" a="1"/>
  <c r="B888" i="1" a="1"/>
  <c r="B77" i="1" a="1"/>
  <c r="B885" i="1" a="1"/>
  <c r="B288" i="1" a="1"/>
  <c r="B286" i="1" a="1"/>
  <c r="B1032" i="1" a="1"/>
  <c r="B365" i="1" a="1"/>
  <c r="B947" i="1" a="1"/>
  <c r="B645" i="1" a="1"/>
  <c r="B424" i="1" a="1"/>
  <c r="B924" i="1" a="1"/>
  <c r="B990" i="1" a="1"/>
  <c r="B129" i="1" a="1"/>
  <c r="B372" i="1" a="1"/>
  <c r="B359" i="1" a="1"/>
  <c r="B318" i="1" a="1"/>
  <c r="B642" i="1" a="1"/>
  <c r="B687" i="1" a="1"/>
  <c r="B671" i="1" a="1"/>
  <c r="B893" i="1" a="1"/>
  <c r="B706" i="1" a="1"/>
  <c r="B723" i="1" a="1"/>
  <c r="B922" i="1" a="1"/>
  <c r="B629" i="1" a="1"/>
  <c r="B1029" i="1" a="1"/>
  <c r="B683" i="1" a="1"/>
  <c r="B588" i="1" a="1"/>
  <c r="B87" i="1" a="1"/>
  <c r="B234" i="1" a="1"/>
  <c r="B348" i="1" a="1"/>
  <c r="B959" i="1" a="1"/>
  <c r="B492" i="1" a="1"/>
  <c r="B534" i="1" a="1"/>
  <c r="B252" i="1" a="1"/>
  <c r="B1055" i="1" a="1"/>
  <c r="B108" i="1" a="1"/>
  <c r="B1017" i="1" a="1"/>
  <c r="B915" i="1" a="1"/>
  <c r="B646" i="1" a="1"/>
  <c r="B383" i="1" a="1"/>
  <c r="B208" i="1" a="1"/>
  <c r="B665" i="1" a="1"/>
  <c r="B519" i="1" a="1"/>
  <c r="B1008" i="1" a="1"/>
  <c r="B243" i="1" a="1"/>
  <c r="B15" i="1" a="1"/>
  <c r="B75" i="1" a="1"/>
  <c r="B354" i="1" a="1"/>
  <c r="B323" i="1" a="1"/>
  <c r="B705" i="1" a="1"/>
  <c r="B477" i="1" a="1"/>
  <c r="B339" i="1" a="1"/>
  <c r="B785" i="1" a="1"/>
  <c r="B303" i="1" a="1"/>
  <c r="B336" i="1" a="1"/>
  <c r="B599" i="1" a="1"/>
  <c r="B630" i="1" a="1"/>
  <c r="B1038" i="1" a="1"/>
  <c r="B435" i="1" a="1"/>
  <c r="B718" i="1" a="1"/>
  <c r="B664" i="1" a="1"/>
  <c r="B839" i="1" a="1"/>
  <c r="B929" i="1" a="1"/>
  <c r="B258" i="1" a="1"/>
  <c r="B437" i="1" a="1"/>
  <c r="B334" i="1" a="1"/>
  <c r="B83" i="1" a="1"/>
  <c r="B394" i="1" a="1"/>
  <c r="B820" i="1" a="1"/>
  <c r="B844" i="1" a="1"/>
  <c r="B233" i="1" a="1"/>
  <c r="B400" i="1" a="1"/>
  <c r="B831" i="1" a="1"/>
  <c r="B570" i="1" a="1"/>
  <c r="B450" i="1" a="1"/>
  <c r="B892" i="1" a="1"/>
  <c r="B353" i="1" a="1"/>
  <c r="B612" i="1" a="1"/>
  <c r="B90" i="1" a="1"/>
  <c r="B864" i="1" a="1"/>
  <c r="B364" i="1" a="1"/>
  <c r="B1054" i="1" a="1"/>
  <c r="B1047" i="1" a="1"/>
  <c r="B9" i="1" a="1"/>
  <c r="B346" i="1" a="1"/>
  <c r="B945" i="1" a="1"/>
  <c r="B951" i="1" a="1"/>
  <c r="B48" i="1" a="1"/>
  <c r="B153" i="1" a="1"/>
  <c r="B312" i="1" a="1"/>
  <c r="B699" i="1" a="1"/>
  <c r="B748" i="1" a="1"/>
  <c r="B982" i="1" a="1"/>
  <c r="B324" i="1" a="1"/>
  <c r="B791" i="1" a="1"/>
  <c r="B264" i="1" a="1"/>
  <c r="B545" i="1" a="1"/>
  <c r="B281" i="1" a="1"/>
  <c r="B1026" i="1" a="1"/>
  <c r="B702" i="1" a="1"/>
  <c r="B579" i="1" a="1"/>
  <c r="B123" i="1" a="1"/>
  <c r="B563" i="1" a="1"/>
  <c r="B647" i="1" a="1"/>
  <c r="B978" i="1" a="1"/>
  <c r="B598" i="1" a="1"/>
  <c r="B808" i="1" a="1"/>
  <c r="B390" i="1" a="1"/>
  <c r="B395" i="1" a="1"/>
  <c r="B779" i="1" a="1"/>
  <c r="B389" i="1" a="1"/>
  <c r="B616" i="1" a="1"/>
  <c r="B502" i="1" a="1"/>
  <c r="B900" i="1" a="1"/>
  <c r="B136" i="1" a="1"/>
  <c r="B216" i="1" a="1"/>
  <c r="B531" i="1" a="1"/>
  <c r="B695" i="1" a="1"/>
  <c r="B376" i="1" a="1"/>
  <c r="B141" i="1" a="1"/>
  <c r="B431" i="1" a="1"/>
  <c r="B5" i="1" a="1"/>
  <c r="B995" i="1" a="1"/>
  <c r="B1048" i="1" a="1"/>
  <c r="B521" i="1" a="1"/>
  <c r="B861" i="1" a="1"/>
  <c r="B744" i="1" a="1"/>
  <c r="B972" i="1" a="1"/>
  <c r="B790" i="1" a="1"/>
  <c r="B444" i="1" a="1"/>
  <c r="B351" i="1" a="1"/>
  <c r="B183" i="1" a="1"/>
  <c r="B1068" i="1" a="1"/>
  <c r="B725" i="1" a="1"/>
  <c r="B472" i="1" a="1"/>
  <c r="B371" i="1" a="1"/>
  <c r="B30" i="1" a="1"/>
  <c r="B999" i="1" a="1"/>
  <c r="B130" i="1" a="1"/>
  <c r="B426" i="1" a="1"/>
  <c r="B729" i="1" a="1"/>
  <c r="B660" i="1" a="1"/>
  <c r="B958" i="1" a="1"/>
  <c r="B1023" i="1" a="1"/>
  <c r="B455" i="1" a="1"/>
  <c r="B941" i="1" a="1"/>
  <c r="B634" i="1" a="1"/>
  <c r="B1018" i="1" a="1"/>
  <c r="B213" i="1" a="1"/>
  <c r="B810" i="1" a="1"/>
  <c r="B624" i="1" a="1"/>
  <c r="B730" i="1" a="1"/>
  <c r="B60" i="1" a="1"/>
  <c r="B456" i="1" a="1"/>
  <c r="B24" i="1" a="1"/>
  <c r="B64" i="1" a="1"/>
  <c r="B382" i="1" a="1"/>
  <c r="B573" i="1" a="1"/>
  <c r="B809" i="1" a="1"/>
  <c r="B282" i="1" a="1"/>
  <c r="B520" i="1" a="1"/>
  <c r="B855" i="1" a="1"/>
  <c r="B954" i="1" a="1"/>
  <c r="B263" i="1" a="1"/>
  <c r="B171" i="1" a="1"/>
  <c r="B648" i="1" a="1"/>
  <c r="B605" i="1" a="1"/>
  <c r="B78" i="1" a="1"/>
  <c r="B478" i="1" a="1"/>
  <c r="B731" i="1" a="1"/>
  <c r="B833" i="1" a="1"/>
  <c r="B537" i="1" a="1"/>
  <c r="B804" i="1" a="1"/>
  <c r="B701" i="1" a="1"/>
  <c r="B461" i="1" a="1"/>
  <c r="B672" i="1" a="1"/>
  <c r="B436" i="1" a="1"/>
  <c r="B760" i="1" a="1"/>
  <c r="B621" i="1" a="1"/>
  <c r="B497" i="1" a="1"/>
  <c r="B1007" i="1" a="1"/>
  <c r="B401" i="1" a="1"/>
  <c r="B58" i="1" a="1"/>
  <c r="B82" i="1" a="1"/>
  <c r="B10" i="1" a="1"/>
  <c r="B191" i="1" a="1"/>
  <c r="B689" i="1" a="1"/>
  <c r="B94" i="1" a="1"/>
  <c r="B640" i="1" a="1"/>
  <c r="B147" i="1" a="1"/>
  <c r="B1056" i="1" a="1"/>
  <c r="B135" i="1" a="1"/>
  <c r="B174" i="1" a="1"/>
  <c r="B503" i="1" a="1"/>
  <c r="B576" i="1" a="1"/>
  <c r="B460" i="1" a="1"/>
  <c r="B45" i="1" a="1"/>
  <c r="B700" i="1" a="1"/>
  <c r="B526" i="1" a="1"/>
  <c r="B741" i="1" a="1"/>
  <c r="B40" i="1" a="1"/>
  <c r="B693" i="1" a="1"/>
  <c r="B333" i="1" a="1"/>
  <c r="B767" i="1" a="1"/>
  <c r="B515" i="1" a="1"/>
  <c r="B569" i="1" a="1"/>
  <c r="B533" i="1" a="1"/>
  <c r="B777" i="1" a="1"/>
  <c r="B1077" i="1" a="1"/>
  <c r="B918" i="1" a="1"/>
  <c r="B513" i="1" a="1"/>
  <c r="B798" i="1" a="1"/>
  <c r="B575" i="1" a="1"/>
  <c r="B807" i="1" a="1"/>
  <c r="B786" i="1" a="1"/>
  <c r="B930" i="1" a="1"/>
  <c r="B328" i="1" a="1"/>
  <c r="B4" i="1" a="1"/>
  <c r="B189" i="1" a="1"/>
  <c r="B285" i="1" a="1"/>
  <c r="B196" i="1" a="1"/>
  <c r="B736" i="1" a="1"/>
  <c r="B960" i="1" a="1"/>
  <c r="B468" i="1" a="1"/>
  <c r="B352" i="1" a="1"/>
  <c r="B246" i="1" a="1"/>
  <c r="B899" i="1" a="1"/>
  <c r="B501" i="1" a="1"/>
  <c r="B858" i="1" a="1"/>
  <c r="B1071" i="1" a="1"/>
  <c r="B363" i="1" a="1"/>
  <c r="B720" i="1" a="1"/>
  <c r="B880" i="1" a="1"/>
  <c r="B1050" i="1" a="1"/>
  <c r="B309" i="1" a="1"/>
  <c r="B682" i="1" a="1"/>
  <c r="B653" i="1" a="1"/>
  <c r="B11" i="1" a="1"/>
  <c r="B467" i="1" a="1"/>
  <c r="B250" i="1" a="1"/>
  <c r="B976" i="1" a="1"/>
  <c r="B678" i="1" a="1"/>
  <c r="B636" i="1" a="1"/>
  <c r="B737" i="1" a="1"/>
  <c r="B131" i="1" a="1"/>
  <c r="B780" i="1" a="1"/>
  <c r="B311" i="1" a="1"/>
  <c r="B423" i="1" a="1"/>
  <c r="B66" i="1" a="1"/>
  <c r="B413" i="1" a="1"/>
  <c r="B173" i="1" a="1"/>
  <c r="B369" i="1" a="1"/>
  <c r="B148" i="1" a="1"/>
  <c r="B201" i="1" a="1"/>
  <c r="B663" i="1" a="1"/>
  <c r="B448" i="1" a="1"/>
  <c r="B438" i="1" a="1"/>
  <c r="B192" i="1" a="1"/>
  <c r="B688" i="1" a="1"/>
  <c r="B498" i="1" a="1"/>
  <c r="B827" i="1" a="1"/>
  <c r="B732" i="1" a="1"/>
  <c r="B522" i="1" a="1"/>
  <c r="B377" i="1" a="1"/>
  <c r="B832" i="1" a="1"/>
  <c r="B180" i="1" a="1"/>
  <c r="B615" i="1" a="1"/>
  <c r="B882" i="1" a="1"/>
  <c r="B984" i="1" a="1"/>
  <c r="B1053" i="1" a="1"/>
  <c r="B291" i="1" a="1"/>
  <c r="B315" i="1" a="1"/>
  <c r="B981" i="1" a="1"/>
  <c r="B269" i="1" a="1"/>
  <c r="B618" i="1" a="1"/>
  <c r="B681" i="1" a="1"/>
  <c r="B789" i="1" a="1"/>
  <c r="B186" i="1" a="1"/>
  <c r="B16" i="1" a="1"/>
  <c r="B54" i="1" a="1"/>
  <c r="B933" i="1" a="1"/>
  <c r="B574" i="1" a="1"/>
  <c r="B891" i="1" a="1"/>
  <c r="B150" i="1" a="1"/>
  <c r="B747" i="1" a="1"/>
  <c r="B1049" i="1" a="1"/>
  <c r="B197" i="1" a="1"/>
  <c r="B198" i="1" a="1"/>
  <c r="B101" i="1" a="1"/>
  <c r="B970" i="1" a="1"/>
  <c r="B906" i="1" a="1"/>
  <c r="B267" i="1" a="1"/>
  <c r="B42" i="1" a="1"/>
  <c r="B651" i="1" a="1"/>
  <c r="B803" i="1" a="1"/>
  <c r="B766" i="1" a="1"/>
  <c r="B1084" i="1" a="1"/>
  <c r="B594" i="1" a="1"/>
  <c r="B717" i="1" a="1"/>
  <c r="B657" i="1" a="1"/>
  <c r="B879" i="1" a="1"/>
  <c r="B690" i="1" a="1"/>
  <c r="B408" i="1" a="1"/>
  <c r="B609" i="1" a="1"/>
  <c r="B172" i="1" a="1"/>
  <c r="B220" i="1" a="1"/>
  <c r="B221" i="1" a="1"/>
  <c r="B329" i="1" a="1"/>
  <c r="B994" i="1" a="1"/>
  <c r="B225" i="1" a="1"/>
  <c r="B508" i="1" a="1"/>
  <c r="B509" i="1" a="1"/>
  <c r="B617" i="1" a="1"/>
  <c r="B765" i="1" a="1"/>
  <c r="B178" i="1" a="1"/>
  <c r="B149" i="1" a="1"/>
  <c r="B46" i="1" a="1"/>
  <c r="B713" i="1" a="1"/>
  <c r="B473" i="1" a="1"/>
  <c r="B586" i="1" a="1"/>
  <c r="B1059" i="1" a="1"/>
  <c r="B414" i="1" a="1"/>
  <c r="B953" i="1" a="1"/>
  <c r="B1036" i="1" a="1"/>
  <c r="B557" i="1" a="1"/>
  <c r="B480" i="1" a="1"/>
  <c r="B96" i="1" a="1"/>
  <c r="B816" i="1" a="1"/>
  <c r="B23" i="1" a="1"/>
  <c r="B881" i="1" a="1"/>
  <c r="B159" i="1" a="1"/>
  <c r="B603" i="1" a="1"/>
  <c r="B843" i="1" a="1"/>
  <c r="B1001" i="1" a="1"/>
  <c r="B593" i="1" a="1"/>
  <c r="B360" i="1" a="1"/>
  <c r="B1002" i="1" a="1"/>
  <c r="B610" i="1" a="1"/>
  <c r="B17" i="1" a="1"/>
  <c r="B971" i="1" a="1"/>
  <c r="B516" i="1" a="1"/>
  <c r="B496" i="1" a="1"/>
  <c r="B227" i="1" a="1"/>
  <c r="B93" i="1" a="1"/>
  <c r="B514" i="1" a="1"/>
  <c r="B474" i="1" a="1"/>
  <c r="B418" i="1" a="1"/>
  <c r="B47" i="1" a="1"/>
  <c r="B484" i="1" a="1"/>
  <c r="B399" i="1" a="1"/>
  <c r="B36" i="1" a="1"/>
  <c r="B927" i="1" a="1"/>
  <c r="B99" i="1" a="1"/>
  <c r="B1083" i="1" a="1"/>
  <c r="B1000" i="1" a="1"/>
  <c r="B771" i="1" a="1"/>
  <c r="B936" i="1" a="1"/>
  <c r="B935" i="1" a="1"/>
  <c r="B70" i="1" a="1"/>
  <c r="B184" i="1" a="1"/>
  <c r="B581" i="1" a="1"/>
  <c r="B411" i="1" a="1"/>
  <c r="B1079" i="1" a="1"/>
  <c r="B755" i="1" a="1"/>
  <c r="B538" i="1" a="1"/>
  <c r="B568" i="1" a="1"/>
  <c r="B1025" i="1" a="1"/>
  <c r="B483" i="1" a="1"/>
  <c r="B1013" i="1" a="1"/>
  <c r="B862" i="1" a="1"/>
  <c r="B850" i="1" a="1"/>
  <c r="B555" i="1" a="1"/>
  <c r="B940" i="1" a="1"/>
  <c r="B466" i="1" a="1"/>
  <c r="B160" i="1" a="1"/>
  <c r="B946" i="1" a="1"/>
  <c r="B694" i="1" a="1"/>
  <c r="B856" i="1" a="1"/>
  <c r="B190" i="1" a="1"/>
  <c r="B262" i="1" a="1"/>
  <c r="B114" i="1" a="1"/>
  <c r="B761" i="1" a="1"/>
  <c r="B910" i="1" a="1"/>
  <c r="B89" i="1" a="1"/>
  <c r="B381" i="1" a="1"/>
  <c r="B796" i="1" a="1"/>
  <c r="B219" i="1" a="1"/>
  <c r="B39" i="1" a="1"/>
  <c r="B111" i="1" a="1"/>
  <c r="B870" i="1" a="1"/>
  <c r="B556" i="1" a="1"/>
  <c r="B261" i="1" a="1"/>
  <c r="B876" i="1" a="1"/>
  <c r="B1012" i="1" a="1"/>
  <c r="B965" i="1" a="1"/>
  <c r="B52" i="1" a="1"/>
  <c r="B316" i="1" a="1"/>
  <c r="B814" i="1" a="1"/>
  <c r="B294" i="1" a="1"/>
  <c r="B724" i="1" a="1"/>
  <c r="B1024" i="1" a="1"/>
  <c r="B179" i="1" a="1"/>
  <c r="B71" i="1" a="1"/>
  <c r="B670" i="1" a="1"/>
  <c r="B627" i="1" a="1"/>
  <c r="B708" i="1" a="1"/>
  <c r="B76" i="1" a="1"/>
  <c r="B504" i="1" a="1"/>
  <c r="B635" i="1" a="1"/>
  <c r="B125" i="1" a="1"/>
  <c r="B532" i="1" a="1"/>
  <c r="B177" i="1" a="1"/>
  <c r="B419" i="1" a="1"/>
  <c r="B490" i="1" a="1"/>
  <c r="B753" i="1" a="1"/>
  <c r="B120" i="1" a="1"/>
  <c r="B231" i="1" a="1"/>
  <c r="B72" i="1" a="1"/>
  <c r="B939" i="1" a="1"/>
  <c r="B270" i="1" a="1"/>
  <c r="B633" i="1" a="1"/>
  <c r="B378" i="1" a="1"/>
  <c r="B1044" i="1" a="1"/>
  <c r="B1074" i="1" a="1"/>
  <c r="B969" i="1" a="1"/>
  <c r="B759" i="1" a="1"/>
  <c r="B952" i="1" a="1"/>
  <c r="B719" i="1" a="1"/>
  <c r="B88" i="1" a="1"/>
  <c r="B34" i="1" a="1"/>
  <c r="B306" i="1" a="1"/>
  <c r="B600" i="1" a="1"/>
  <c r="B873" i="1" a="1"/>
  <c r="B622" i="1" a="1"/>
  <c r="B676" i="1" a="1"/>
  <c r="B743" i="1" a="1"/>
  <c r="B143" i="1" a="1"/>
  <c r="B299" i="1" a="1"/>
  <c r="B321" i="1" a="1"/>
  <c r="B298" i="1" a="1"/>
  <c r="B840" i="1" a="1"/>
  <c r="B156" i="1" a="1"/>
  <c r="B543" i="1" a="1"/>
  <c r="B357" i="1" a="1"/>
  <c r="B138" i="1" a="1"/>
  <c r="B857" i="1" a="1"/>
  <c r="B126" i="1" a="1"/>
  <c r="B144" i="1" a="1"/>
  <c r="B768" i="1" a="1"/>
  <c r="B393" i="1" a="1"/>
  <c r="B975" i="1" a="1"/>
  <c r="B916" i="1" a="1"/>
  <c r="B561" i="1" a="1"/>
  <c r="B204" i="1" a="1"/>
  <c r="B1080" i="1" a="1"/>
  <c r="B564" i="1" a="1"/>
  <c r="B479" i="1" a="1"/>
  <c r="B113" i="1" a="1"/>
  <c r="B280" i="1" a="1"/>
  <c r="B528" i="1" a="1"/>
  <c r="D9" i="4" l="1"/>
  <c r="D7" i="4"/>
  <c r="A3" i="3" a="1"/>
  <c r="A3" i="3" s="1"/>
  <c r="D4" i="4"/>
  <c r="D112" i="4"/>
  <c r="D52" i="4"/>
  <c r="D171" i="4"/>
  <c r="D123" i="4"/>
  <c r="D99" i="4"/>
  <c r="D75" i="4"/>
  <c r="D27" i="4"/>
  <c r="D14" i="4"/>
  <c r="D2" i="4"/>
  <c r="D170" i="4"/>
  <c r="D158" i="4"/>
  <c r="D146" i="4"/>
  <c r="D134" i="4"/>
  <c r="D122" i="4"/>
  <c r="D110" i="4"/>
  <c r="D98" i="4"/>
  <c r="D86" i="4"/>
  <c r="D74" i="4"/>
  <c r="D62" i="4"/>
  <c r="D50" i="4"/>
  <c r="D38" i="4"/>
  <c r="D26" i="4"/>
  <c r="D172" i="4"/>
  <c r="D124" i="4"/>
  <c r="D64" i="4"/>
  <c r="D135" i="4"/>
  <c r="D87" i="4"/>
  <c r="D63" i="4"/>
  <c r="D39" i="4"/>
  <c r="D13" i="4"/>
  <c r="D181" i="4"/>
  <c r="D169" i="4"/>
  <c r="D157" i="4"/>
  <c r="D145" i="4"/>
  <c r="D133" i="4"/>
  <c r="D121" i="4"/>
  <c r="D109" i="4"/>
  <c r="D97" i="4"/>
  <c r="D85" i="4"/>
  <c r="D73" i="4"/>
  <c r="D61" i="4"/>
  <c r="D49" i="4"/>
  <c r="D37" i="4"/>
  <c r="D25" i="4"/>
  <c r="D148" i="4"/>
  <c r="D76" i="4"/>
  <c r="D15" i="4"/>
  <c r="D159" i="4"/>
  <c r="D111" i="4"/>
  <c r="D51" i="4"/>
  <c r="D12" i="4"/>
  <c r="D180" i="4"/>
  <c r="D168" i="4"/>
  <c r="D156" i="4"/>
  <c r="D144" i="4"/>
  <c r="D132" i="4"/>
  <c r="D120" i="4"/>
  <c r="D108" i="4"/>
  <c r="D96" i="4"/>
  <c r="D84" i="4"/>
  <c r="D72" i="4"/>
  <c r="D60" i="4"/>
  <c r="D48" i="4"/>
  <c r="D36" i="4"/>
  <c r="D24" i="4"/>
  <c r="D16" i="4"/>
  <c r="D136" i="4"/>
  <c r="D88" i="4"/>
  <c r="D28" i="4"/>
  <c r="D11" i="4"/>
  <c r="D167" i="4"/>
  <c r="D155" i="4"/>
  <c r="D131" i="4"/>
  <c r="D119" i="4"/>
  <c r="D107" i="4"/>
  <c r="D95" i="4"/>
  <c r="D83" i="4"/>
  <c r="D71" i="4"/>
  <c r="D59" i="4"/>
  <c r="D47" i="4"/>
  <c r="D35" i="4"/>
  <c r="D23" i="4"/>
  <c r="D160" i="4"/>
  <c r="D100" i="4"/>
  <c r="D40" i="4"/>
  <c r="D147" i="4"/>
  <c r="D179" i="4"/>
  <c r="D143" i="4"/>
  <c r="D10" i="4"/>
  <c r="D178" i="4"/>
  <c r="D166" i="4"/>
  <c r="D154" i="4"/>
  <c r="D142" i="4"/>
  <c r="D130" i="4"/>
  <c r="D118" i="4"/>
  <c r="D106" i="4"/>
  <c r="D94" i="4"/>
  <c r="D82" i="4"/>
  <c r="D70" i="4"/>
  <c r="D58" i="4"/>
  <c r="D46" i="4"/>
  <c r="D34" i="4"/>
  <c r="D22" i="4"/>
  <c r="D177" i="4"/>
  <c r="D165" i="4"/>
  <c r="D153" i="4"/>
  <c r="D141" i="4"/>
  <c r="D129" i="4"/>
  <c r="D117" i="4"/>
  <c r="D105" i="4"/>
  <c r="D93" i="4"/>
  <c r="D81" i="4"/>
  <c r="D69" i="4"/>
  <c r="D57" i="4"/>
  <c r="D45" i="4"/>
  <c r="D33" i="4"/>
  <c r="D21" i="4"/>
  <c r="D8" i="4"/>
  <c r="D176" i="4"/>
  <c r="D164" i="4"/>
  <c r="D152" i="4"/>
  <c r="D140" i="4"/>
  <c r="D128" i="4"/>
  <c r="D116" i="4"/>
  <c r="D104" i="4"/>
  <c r="D92" i="4"/>
  <c r="D80" i="4"/>
  <c r="D68" i="4"/>
  <c r="D56" i="4"/>
  <c r="D44" i="4"/>
  <c r="D32" i="4"/>
  <c r="D20" i="4"/>
  <c r="D163" i="4"/>
  <c r="D151" i="4"/>
  <c r="D139" i="4"/>
  <c r="D127" i="4"/>
  <c r="D115" i="4"/>
  <c r="D103" i="4"/>
  <c r="D91" i="4"/>
  <c r="D79" i="4"/>
  <c r="D67" i="4"/>
  <c r="D55" i="4"/>
  <c r="D43" i="4"/>
  <c r="D31" i="4"/>
  <c r="D19" i="4"/>
  <c r="D6" i="4"/>
  <c r="D162" i="4"/>
  <c r="D150" i="4"/>
  <c r="D138" i="4"/>
  <c r="D126" i="4"/>
  <c r="D114" i="4"/>
  <c r="D102" i="4"/>
  <c r="D90" i="4"/>
  <c r="D78" i="4"/>
  <c r="D66" i="4"/>
  <c r="D54" i="4"/>
  <c r="D42" i="4"/>
  <c r="D30" i="4"/>
  <c r="D18" i="4"/>
  <c r="D175" i="4"/>
  <c r="D174" i="4"/>
  <c r="D5" i="4"/>
  <c r="D173" i="4"/>
  <c r="D161" i="4"/>
  <c r="D149" i="4"/>
  <c r="D137" i="4"/>
  <c r="D125" i="4"/>
  <c r="D113" i="4"/>
  <c r="D101" i="4"/>
  <c r="D89" i="4"/>
  <c r="D77" i="4"/>
  <c r="D65" i="4"/>
  <c r="D53" i="4"/>
  <c r="D41" i="4"/>
  <c r="D29" i="4"/>
  <c r="D17" i="4"/>
  <c r="B929" i="1"/>
  <c r="B730" i="1"/>
  <c r="B1084" i="1"/>
  <c r="B592" i="1"/>
  <c r="B663" i="1"/>
  <c r="B978" i="1"/>
  <c r="B647" i="1"/>
  <c r="B1059" i="1"/>
  <c r="B976" i="1"/>
  <c r="B915" i="1"/>
  <c r="B762" i="1"/>
  <c r="B570" i="1"/>
  <c r="B407" i="1"/>
  <c r="B312" i="1"/>
  <c r="B1025" i="1"/>
  <c r="B996" i="1"/>
  <c r="B942" i="1"/>
  <c r="B880" i="1"/>
  <c r="B844" i="1"/>
  <c r="B803" i="1"/>
  <c r="B712" i="1"/>
  <c r="B646" i="1"/>
  <c r="B402" i="1"/>
  <c r="B311" i="1"/>
  <c r="B195" i="1"/>
  <c r="B1074" i="1"/>
  <c r="B1024" i="1"/>
  <c r="B754" i="1"/>
  <c r="B696" i="1"/>
  <c r="B552" i="1"/>
  <c r="B291" i="1"/>
  <c r="B784" i="1"/>
  <c r="B924" i="1"/>
  <c r="B953" i="1"/>
  <c r="B804" i="1"/>
  <c r="B1036" i="1"/>
  <c r="B335" i="1"/>
  <c r="B573" i="1"/>
  <c r="B963" i="1"/>
  <c r="B429" i="1"/>
  <c r="B427" i="1" s="1"/>
  <c r="B954" i="1"/>
  <c r="B510" i="1"/>
  <c r="B951" i="1"/>
  <c r="B846" i="1"/>
  <c r="B1050" i="1"/>
  <c r="B1023" i="1"/>
  <c r="B995" i="1"/>
  <c r="B940" i="1"/>
  <c r="B833" i="1"/>
  <c r="B627" i="1"/>
  <c r="B551" i="1"/>
  <c r="B1073" i="1"/>
  <c r="B1049" i="1"/>
  <c r="B1020" i="1"/>
  <c r="B966" i="1"/>
  <c r="B900" i="1"/>
  <c r="B832" i="1"/>
  <c r="B744" i="1"/>
  <c r="B695" i="1"/>
  <c r="B549" i="1"/>
  <c r="B1071" i="1"/>
  <c r="B1047" i="1"/>
  <c r="B1019" i="1"/>
  <c r="B964" i="1"/>
  <c r="B870" i="1"/>
  <c r="B831" i="1"/>
  <c r="B789" i="1"/>
  <c r="B682" i="1"/>
  <c r="B611" i="1"/>
  <c r="B360" i="1"/>
  <c r="B610" i="1"/>
  <c r="B531" i="1"/>
  <c r="B264" i="1"/>
  <c r="B1038" i="1"/>
  <c r="B928" i="1"/>
  <c r="B731" i="1"/>
  <c r="B528" i="1"/>
  <c r="B359" i="1"/>
  <c r="B867" i="1"/>
  <c r="B927" i="1"/>
  <c r="B1062" i="1"/>
  <c r="B664" i="1"/>
  <c r="B771" i="1"/>
  <c r="B591" i="1"/>
  <c r="B222" i="1"/>
  <c r="B1068" i="1"/>
  <c r="B1011" i="1"/>
  <c r="B858" i="1"/>
  <c r="B1005" i="1"/>
  <c r="B885" i="1"/>
  <c r="B408" i="1"/>
  <c r="B315" i="1"/>
  <c r="B219" i="1"/>
  <c r="B899" i="1"/>
  <c r="B819" i="1"/>
  <c r="B981" i="1"/>
  <c r="B426" i="1"/>
  <c r="B1060" i="1"/>
  <c r="B714" i="1"/>
  <c r="B923" i="1"/>
  <c r="B909" i="1"/>
  <c r="B882" i="1"/>
  <c r="B868" i="1"/>
  <c r="B855" i="1"/>
  <c r="B853" i="1" s="1"/>
  <c r="B827" i="1"/>
  <c r="B813" i="1"/>
  <c r="B786" i="1"/>
  <c r="B772" i="1"/>
  <c r="B756" i="1"/>
  <c r="B741" i="1"/>
  <c r="B739" i="1" s="1"/>
  <c r="B724" i="1"/>
  <c r="B658" i="1"/>
  <c r="B640" i="1"/>
  <c r="B522" i="1"/>
  <c r="B503" i="1"/>
  <c r="B483" i="1"/>
  <c r="B462" i="1"/>
  <c r="B400" i="1"/>
  <c r="B352" i="1"/>
  <c r="B280" i="1"/>
  <c r="B234" i="1"/>
  <c r="B186" i="1"/>
  <c r="B165" i="1"/>
  <c r="B130" i="1"/>
  <c r="B82" i="1"/>
  <c r="B1044" i="1"/>
  <c r="B990" i="1"/>
  <c r="B977" i="1"/>
  <c r="B948" i="1"/>
  <c r="B894" i="1"/>
  <c r="B881" i="1"/>
  <c r="B852" i="1"/>
  <c r="B798" i="1"/>
  <c r="B785" i="1"/>
  <c r="B706" i="1"/>
  <c r="B657" i="1"/>
  <c r="B621" i="1"/>
  <c r="B603" i="1"/>
  <c r="B501" i="1"/>
  <c r="B480" i="1"/>
  <c r="B399" i="1"/>
  <c r="B375" i="1"/>
  <c r="B348" i="1"/>
  <c r="B304" i="1"/>
  <c r="B256" i="1"/>
  <c r="B184" i="1"/>
  <c r="B78" i="1"/>
  <c r="B479" i="1"/>
  <c r="B324" i="1"/>
  <c r="B208" i="1"/>
  <c r="B636" i="1"/>
  <c r="B618" i="1"/>
  <c r="B498" i="1"/>
  <c r="B372" i="1"/>
  <c r="B279" i="1"/>
  <c r="B1029" i="1"/>
  <c r="B988" i="1"/>
  <c r="B933" i="1"/>
  <c r="B931" i="1" s="1"/>
  <c r="B879" i="1"/>
  <c r="B810" i="1"/>
  <c r="B753" i="1"/>
  <c r="B654" i="1"/>
  <c r="B599" i="1"/>
  <c r="B477" i="1"/>
  <c r="B475" i="1" s="1"/>
  <c r="B393" i="1"/>
  <c r="B346" i="1"/>
  <c r="B321" i="1"/>
  <c r="B276" i="1"/>
  <c r="B207" i="1"/>
  <c r="B183" i="1"/>
  <c r="B154" i="1"/>
  <c r="B117" i="1"/>
  <c r="B1078" i="1"/>
  <c r="B1067" i="1"/>
  <c r="B1014" i="1"/>
  <c r="B1001" i="1"/>
  <c r="B972" i="1"/>
  <c r="B918" i="1"/>
  <c r="B905" i="1"/>
  <c r="B876" i="1"/>
  <c r="B822" i="1"/>
  <c r="B809" i="1"/>
  <c r="B780" i="1"/>
  <c r="B735" i="1"/>
  <c r="B702" i="1"/>
  <c r="B598" i="1"/>
  <c r="B579" i="1"/>
  <c r="B558" i="1"/>
  <c r="B474" i="1"/>
  <c r="B455" i="1"/>
  <c r="B435" i="1"/>
  <c r="B414" i="1"/>
  <c r="B390" i="1"/>
  <c r="B345" i="1"/>
  <c r="B343" i="1" s="1"/>
  <c r="B297" i="1"/>
  <c r="B274" i="1"/>
  <c r="B250" i="1"/>
  <c r="B225" i="1"/>
  <c r="B180" i="1"/>
  <c r="B705" i="1"/>
  <c r="B703" i="1" s="1"/>
  <c r="B600" i="1"/>
  <c r="B438" i="1"/>
  <c r="B303" i="1"/>
  <c r="B252" i="1"/>
  <c r="B1002" i="1"/>
  <c r="B947" i="1"/>
  <c r="B906" i="1"/>
  <c r="B851" i="1"/>
  <c r="B796" i="1"/>
  <c r="B687" i="1"/>
  <c r="B616" i="1"/>
  <c r="B456" i="1"/>
  <c r="B370" i="1"/>
  <c r="B228" i="1"/>
  <c r="B1077" i="1"/>
  <c r="B1075" i="1" s="1"/>
  <c r="B1000" i="1"/>
  <c r="B987" i="1"/>
  <c r="B985" i="1" s="1"/>
  <c r="B904" i="1"/>
  <c r="B891" i="1"/>
  <c r="B808" i="1"/>
  <c r="B795" i="1"/>
  <c r="B750" i="1"/>
  <c r="B684" i="1"/>
  <c r="B651" i="1"/>
  <c r="B633" i="1"/>
  <c r="B615" i="1"/>
  <c r="B594" i="1"/>
  <c r="B576" i="1"/>
  <c r="B453" i="1"/>
  <c r="B432" i="1"/>
  <c r="B366" i="1"/>
  <c r="B294" i="1"/>
  <c r="B249" i="1"/>
  <c r="B201" i="1"/>
  <c r="B178" i="1"/>
  <c r="B112" i="1"/>
  <c r="B582" i="1"/>
  <c r="B459" i="1"/>
  <c r="B457" i="1" s="1"/>
  <c r="B1043" i="1"/>
  <c r="B975" i="1"/>
  <c r="B892" i="1"/>
  <c r="B837" i="1"/>
  <c r="B783" i="1"/>
  <c r="B635" i="1"/>
  <c r="B1086" i="1"/>
  <c r="B1066" i="1"/>
  <c r="B1053" i="1"/>
  <c r="B1026" i="1"/>
  <c r="B1012" i="1"/>
  <c r="B999" i="1"/>
  <c r="B971" i="1"/>
  <c r="B957" i="1"/>
  <c r="B930" i="1"/>
  <c r="B916" i="1"/>
  <c r="B903" i="1"/>
  <c r="B875" i="1"/>
  <c r="B861" i="1"/>
  <c r="B859" i="1" s="1"/>
  <c r="B834" i="1"/>
  <c r="B820" i="1"/>
  <c r="B807" i="1"/>
  <c r="B805" i="1" s="1"/>
  <c r="B779" i="1"/>
  <c r="B732" i="1"/>
  <c r="B683" i="1"/>
  <c r="B666" i="1"/>
  <c r="B575" i="1"/>
  <c r="B555" i="1"/>
  <c r="B553" i="1" s="1"/>
  <c r="B534" i="1"/>
  <c r="B450" i="1"/>
  <c r="B431" i="1"/>
  <c r="B411" i="1"/>
  <c r="B387" i="1"/>
  <c r="B318" i="1"/>
  <c r="B270" i="1"/>
  <c r="B198" i="1"/>
  <c r="B150" i="1"/>
  <c r="B58" i="1"/>
  <c r="B174" i="1"/>
  <c r="B102" i="1"/>
  <c r="B141" i="1"/>
  <c r="B139" i="1" s="1"/>
  <c r="B239" i="1"/>
  <c r="B216" i="1"/>
  <c r="B168" i="1"/>
  <c r="B95" i="1"/>
  <c r="B54" i="1"/>
  <c r="B774" i="1"/>
  <c r="B857" i="1"/>
  <c r="B828" i="1"/>
  <c r="B760" i="1"/>
  <c r="B743" i="1"/>
  <c r="B711" i="1"/>
  <c r="B709" i="1" s="1"/>
  <c r="B660" i="1"/>
  <c r="B624" i="1"/>
  <c r="B588" i="1"/>
  <c r="B546" i="1"/>
  <c r="B527" i="1"/>
  <c r="B507" i="1"/>
  <c r="B486" i="1"/>
  <c r="B378" i="1"/>
  <c r="B357" i="1"/>
  <c r="B333" i="1"/>
  <c r="B306" i="1"/>
  <c r="B263" i="1"/>
  <c r="B215" i="1"/>
  <c r="B135" i="1"/>
  <c r="B1083" i="1"/>
  <c r="B1072" i="1"/>
  <c r="B1048" i="1"/>
  <c r="B1035" i="1"/>
  <c r="B952" i="1"/>
  <c r="B939" i="1"/>
  <c r="B856" i="1"/>
  <c r="B843" i="1"/>
  <c r="B759" i="1"/>
  <c r="B708" i="1"/>
  <c r="B693" i="1"/>
  <c r="B676" i="1"/>
  <c r="B525" i="1"/>
  <c r="B504" i="1"/>
  <c r="B376" i="1"/>
  <c r="B330" i="1"/>
  <c r="B282" i="1"/>
  <c r="B261" i="1"/>
  <c r="B237" i="1"/>
  <c r="B235" i="1" s="1"/>
  <c r="B210" i="1"/>
  <c r="B167" i="1"/>
  <c r="B132" i="1"/>
  <c r="B93" i="1"/>
  <c r="B34" i="1"/>
  <c r="B108" i="1"/>
  <c r="B88" i="1"/>
  <c r="B1080" i="1"/>
  <c r="B1065" i="1"/>
  <c r="B1056" i="1"/>
  <c r="B1041" i="1"/>
  <c r="B1039" i="1" s="1"/>
  <c r="B1032" i="1"/>
  <c r="B1017" i="1"/>
  <c r="B1008" i="1"/>
  <c r="B993" i="1"/>
  <c r="B984" i="1"/>
  <c r="B969" i="1"/>
  <c r="B960" i="1"/>
  <c r="B945" i="1"/>
  <c r="B936" i="1"/>
  <c r="B921" i="1"/>
  <c r="B912" i="1"/>
  <c r="B897" i="1"/>
  <c r="B888" i="1"/>
  <c r="B873" i="1"/>
  <c r="B864" i="1"/>
  <c r="B849" i="1"/>
  <c r="B840" i="1"/>
  <c r="B825" i="1"/>
  <c r="B816" i="1"/>
  <c r="B801" i="1"/>
  <c r="B792" i="1"/>
  <c r="B777" i="1"/>
  <c r="B768" i="1"/>
  <c r="B720" i="1"/>
  <c r="B672" i="1"/>
  <c r="B642" i="1"/>
  <c r="B622" i="1"/>
  <c r="B567" i="1"/>
  <c r="B543" i="1"/>
  <c r="B519" i="1"/>
  <c r="B495" i="1"/>
  <c r="B471" i="1"/>
  <c r="B447" i="1"/>
  <c r="B445" i="1" s="1"/>
  <c r="B423" i="1"/>
  <c r="B396" i="1"/>
  <c r="B383" i="1"/>
  <c r="B369" i="1"/>
  <c r="B354" i="1"/>
  <c r="B342" i="1"/>
  <c r="B328" i="1"/>
  <c r="B300" i="1"/>
  <c r="B287" i="1"/>
  <c r="B273" i="1"/>
  <c r="B271" i="1" s="1"/>
  <c r="B258" i="1"/>
  <c r="B246" i="1"/>
  <c r="B232" i="1"/>
  <c r="B204" i="1"/>
  <c r="B191" i="1"/>
  <c r="B177" i="1"/>
  <c r="B126" i="1"/>
  <c r="B106" i="1"/>
  <c r="B69" i="1"/>
  <c r="B30" i="1"/>
  <c r="B47" i="1"/>
  <c r="B143" i="1"/>
  <c r="B87" i="1"/>
  <c r="B1079" i="1"/>
  <c r="B1055" i="1"/>
  <c r="B1031" i="1"/>
  <c r="B1007" i="1"/>
  <c r="B983" i="1"/>
  <c r="B959" i="1"/>
  <c r="B935" i="1"/>
  <c r="B911" i="1"/>
  <c r="B887" i="1"/>
  <c r="B863" i="1"/>
  <c r="B839" i="1"/>
  <c r="B815" i="1"/>
  <c r="B791" i="1"/>
  <c r="B767" i="1"/>
  <c r="B748" i="1"/>
  <c r="B738" i="1"/>
  <c r="B729" i="1"/>
  <c r="B719" i="1"/>
  <c r="B700" i="1"/>
  <c r="B690" i="1"/>
  <c r="B681" i="1"/>
  <c r="B679" i="1" s="1"/>
  <c r="B671" i="1"/>
  <c r="B630" i="1"/>
  <c r="B609" i="1"/>
  <c r="B587" i="1"/>
  <c r="B564" i="1"/>
  <c r="B540" i="1"/>
  <c r="B516" i="1"/>
  <c r="B492" i="1"/>
  <c r="B468" i="1"/>
  <c r="B444" i="1"/>
  <c r="B420" i="1"/>
  <c r="B394" i="1"/>
  <c r="B381" i="1"/>
  <c r="B339" i="1"/>
  <c r="B327" i="1"/>
  <c r="B298" i="1"/>
  <c r="B285" i="1"/>
  <c r="B243" i="1"/>
  <c r="B231" i="1"/>
  <c r="B202" i="1"/>
  <c r="B189" i="1"/>
  <c r="B160" i="1"/>
  <c r="B84" i="1"/>
  <c r="B64" i="1"/>
  <c r="B45" i="1"/>
  <c r="B1054" i="1"/>
  <c r="B1030" i="1"/>
  <c r="B1006" i="1"/>
  <c r="B982" i="1"/>
  <c r="B958" i="1"/>
  <c r="B934" i="1"/>
  <c r="B910" i="1"/>
  <c r="B886" i="1"/>
  <c r="B862" i="1"/>
  <c r="B838" i="1"/>
  <c r="B814" i="1"/>
  <c r="B790" i="1"/>
  <c r="B766" i="1"/>
  <c r="B747" i="1"/>
  <c r="B718" i="1"/>
  <c r="B699" i="1"/>
  <c r="B670" i="1"/>
  <c r="B597" i="1"/>
  <c r="B586" i="1"/>
  <c r="B562" i="1"/>
  <c r="B538" i="1"/>
  <c r="B514" i="1"/>
  <c r="B490" i="1"/>
  <c r="B466" i="1"/>
  <c r="B442" i="1"/>
  <c r="B418" i="1"/>
  <c r="B336" i="1"/>
  <c r="B240" i="1"/>
  <c r="B159" i="1"/>
  <c r="B119" i="1"/>
  <c r="B63" i="1"/>
  <c r="B23" i="1"/>
  <c r="B1085" i="1"/>
  <c r="B1061" i="1"/>
  <c r="B1037" i="1"/>
  <c r="B1013" i="1"/>
  <c r="B989" i="1"/>
  <c r="B965" i="1"/>
  <c r="B941" i="1"/>
  <c r="B917" i="1"/>
  <c r="B893" i="1"/>
  <c r="B869" i="1"/>
  <c r="B845" i="1"/>
  <c r="B821" i="1"/>
  <c r="B797" i="1"/>
  <c r="B773" i="1"/>
  <c r="B765" i="1"/>
  <c r="B755" i="1"/>
  <c r="B736" i="1"/>
  <c r="B726" i="1"/>
  <c r="B717" i="1"/>
  <c r="B707" i="1"/>
  <c r="B688" i="1"/>
  <c r="B678" i="1"/>
  <c r="B669" i="1"/>
  <c r="B659" i="1"/>
  <c r="B648" i="1"/>
  <c r="B639" i="1"/>
  <c r="B637" i="1" s="1"/>
  <c r="B606" i="1"/>
  <c r="B585" i="1"/>
  <c r="B574" i="1"/>
  <c r="B561" i="1"/>
  <c r="B550" i="1"/>
  <c r="B537" i="1"/>
  <c r="B526" i="1"/>
  <c r="B513" i="1"/>
  <c r="B511" i="1" s="1"/>
  <c r="B502" i="1"/>
  <c r="B489" i="1"/>
  <c r="B478" i="1"/>
  <c r="B465" i="1"/>
  <c r="B463" i="1" s="1"/>
  <c r="B454" i="1"/>
  <c r="B441" i="1"/>
  <c r="B430" i="1"/>
  <c r="B417" i="1"/>
  <c r="B405" i="1"/>
  <c r="B363" i="1"/>
  <c r="B351" i="1"/>
  <c r="B322" i="1"/>
  <c r="B309" i="1"/>
  <c r="B267" i="1"/>
  <c r="B255" i="1"/>
  <c r="B226" i="1"/>
  <c r="B213" i="1"/>
  <c r="B171" i="1"/>
  <c r="B156" i="1"/>
  <c r="B136" i="1"/>
  <c r="B60" i="1"/>
  <c r="B40" i="1"/>
  <c r="B21" i="1"/>
  <c r="B39" i="1"/>
  <c r="B36" i="1"/>
  <c r="B15" i="1"/>
  <c r="B1042" i="1"/>
  <c r="B1018" i="1"/>
  <c r="B994" i="1"/>
  <c r="B970" i="1"/>
  <c r="B946" i="1"/>
  <c r="B922" i="1"/>
  <c r="B898" i="1"/>
  <c r="B874" i="1"/>
  <c r="B850" i="1"/>
  <c r="B826" i="1"/>
  <c r="B802" i="1"/>
  <c r="B778" i="1"/>
  <c r="B742" i="1"/>
  <c r="B723" i="1"/>
  <c r="B694" i="1"/>
  <c r="B675" i="1"/>
  <c r="B645" i="1"/>
  <c r="B634" i="1"/>
  <c r="B623" i="1"/>
  <c r="B612" i="1"/>
  <c r="B568" i="1"/>
  <c r="B544" i="1"/>
  <c r="B520" i="1"/>
  <c r="B496" i="1"/>
  <c r="B472" i="1"/>
  <c r="B448" i="1"/>
  <c r="B424" i="1"/>
  <c r="B384" i="1"/>
  <c r="B288" i="1"/>
  <c r="B192" i="1"/>
  <c r="B111" i="1"/>
  <c r="B109" i="1" s="1"/>
  <c r="B71" i="1"/>
  <c r="B12" i="1"/>
  <c r="B406" i="1"/>
  <c r="B382" i="1"/>
  <c r="B358" i="1"/>
  <c r="B334" i="1"/>
  <c r="B310" i="1"/>
  <c r="B286" i="1"/>
  <c r="B262" i="1"/>
  <c r="B238" i="1"/>
  <c r="B214" i="1"/>
  <c r="B190" i="1"/>
  <c r="B166" i="1"/>
  <c r="B142" i="1"/>
  <c r="B118" i="1"/>
  <c r="B94" i="1"/>
  <c r="B70" i="1"/>
  <c r="B46" i="1"/>
  <c r="B22" i="1"/>
  <c r="B749" i="1"/>
  <c r="B725" i="1"/>
  <c r="B701" i="1"/>
  <c r="B677" i="1"/>
  <c r="B653" i="1"/>
  <c r="B629" i="1"/>
  <c r="B605" i="1"/>
  <c r="B581" i="1"/>
  <c r="B557" i="1"/>
  <c r="B533" i="1"/>
  <c r="B509" i="1"/>
  <c r="B485" i="1"/>
  <c r="B461" i="1"/>
  <c r="B437" i="1"/>
  <c r="B413" i="1"/>
  <c r="B389" i="1"/>
  <c r="B365" i="1"/>
  <c r="B341" i="1"/>
  <c r="B317" i="1"/>
  <c r="B293" i="1"/>
  <c r="B269" i="1"/>
  <c r="B245" i="1"/>
  <c r="B221" i="1"/>
  <c r="B197" i="1"/>
  <c r="B173" i="1"/>
  <c r="B149" i="1"/>
  <c r="B125" i="1"/>
  <c r="B101" i="1"/>
  <c r="B77" i="1"/>
  <c r="B53" i="1"/>
  <c r="B29" i="1"/>
  <c r="B652" i="1"/>
  <c r="B628" i="1"/>
  <c r="B604" i="1"/>
  <c r="B580" i="1"/>
  <c r="B556" i="1"/>
  <c r="B532" i="1"/>
  <c r="B508" i="1"/>
  <c r="B484" i="1"/>
  <c r="B460" i="1"/>
  <c r="B436" i="1"/>
  <c r="B412" i="1"/>
  <c r="B388" i="1"/>
  <c r="B364" i="1"/>
  <c r="B340" i="1"/>
  <c r="B316" i="1"/>
  <c r="B292" i="1"/>
  <c r="B268" i="1"/>
  <c r="B244" i="1"/>
  <c r="B220" i="1"/>
  <c r="B196" i="1"/>
  <c r="B172" i="1"/>
  <c r="B148" i="1"/>
  <c r="B124" i="1"/>
  <c r="B100" i="1"/>
  <c r="B76" i="1"/>
  <c r="B52" i="1"/>
  <c r="B28" i="1"/>
  <c r="B563" i="1"/>
  <c r="B539" i="1"/>
  <c r="B515" i="1"/>
  <c r="B491" i="1"/>
  <c r="B467" i="1"/>
  <c r="B443" i="1"/>
  <c r="B419" i="1"/>
  <c r="B395" i="1"/>
  <c r="B371" i="1"/>
  <c r="B347" i="1"/>
  <c r="B323" i="1"/>
  <c r="B299" i="1"/>
  <c r="B275" i="1"/>
  <c r="B251" i="1"/>
  <c r="B227" i="1"/>
  <c r="B203" i="1"/>
  <c r="B179" i="1"/>
  <c r="B155" i="1"/>
  <c r="B131" i="1"/>
  <c r="B107" i="1"/>
  <c r="B83" i="1"/>
  <c r="B59" i="1"/>
  <c r="B35" i="1"/>
  <c r="B11" i="1"/>
  <c r="B162" i="1"/>
  <c r="B147" i="1"/>
  <c r="B138" i="1"/>
  <c r="B123" i="1"/>
  <c r="B114" i="1"/>
  <c r="B99" i="1"/>
  <c r="B90" i="1"/>
  <c r="B75" i="1"/>
  <c r="B66" i="1"/>
  <c r="B51" i="1"/>
  <c r="B42" i="1"/>
  <c r="B27" i="1"/>
  <c r="B25" i="1" s="1"/>
  <c r="B18" i="1"/>
  <c r="B10" i="1"/>
  <c r="B761" i="1"/>
  <c r="B737" i="1"/>
  <c r="B713" i="1"/>
  <c r="B689" i="1"/>
  <c r="B665" i="1"/>
  <c r="B641" i="1"/>
  <c r="B617" i="1"/>
  <c r="B593" i="1"/>
  <c r="B569" i="1"/>
  <c r="B545" i="1"/>
  <c r="B521" i="1"/>
  <c r="B497" i="1"/>
  <c r="B473" i="1"/>
  <c r="B449" i="1"/>
  <c r="B425" i="1"/>
  <c r="B401" i="1"/>
  <c r="B377" i="1"/>
  <c r="B353" i="1"/>
  <c r="B329" i="1"/>
  <c r="B305" i="1"/>
  <c r="B281" i="1"/>
  <c r="B257" i="1"/>
  <c r="B233" i="1"/>
  <c r="B209" i="1"/>
  <c r="B185" i="1"/>
  <c r="B161" i="1"/>
  <c r="B137" i="1"/>
  <c r="B113" i="1"/>
  <c r="B89" i="1"/>
  <c r="B65" i="1"/>
  <c r="B41" i="1"/>
  <c r="B17" i="1"/>
  <c r="B153" i="1"/>
  <c r="B144" i="1"/>
  <c r="B129" i="1"/>
  <c r="B120" i="1"/>
  <c r="B105" i="1"/>
  <c r="B96" i="1"/>
  <c r="B81" i="1"/>
  <c r="B79" i="1" s="1"/>
  <c r="B72" i="1"/>
  <c r="B57" i="1"/>
  <c r="B48" i="1"/>
  <c r="B33" i="1"/>
  <c r="B24" i="1"/>
  <c r="B9" i="1"/>
  <c r="B16" i="1"/>
  <c r="B4" i="1"/>
  <c r="B6" i="1"/>
  <c r="B5" i="1"/>
  <c r="B3" i="1"/>
  <c r="E514" i="3" l="1"/>
  <c r="G516" i="3" s="1" a="1"/>
  <c r="G516" i="3" s="1"/>
  <c r="E4" i="3"/>
  <c r="F7" i="3" s="1" a="1"/>
  <c r="F7" i="3" s="1"/>
  <c r="E856" i="3"/>
  <c r="E70" i="3"/>
  <c r="E190" i="3"/>
  <c r="E394" i="3"/>
  <c r="E502" i="3"/>
  <c r="E844" i="3"/>
  <c r="E634" i="3"/>
  <c r="E862" i="3"/>
  <c r="E76" i="3"/>
  <c r="E178" i="3"/>
  <c r="E322" i="3"/>
  <c r="E388" i="3"/>
  <c r="E610" i="3"/>
  <c r="E658" i="3"/>
  <c r="E490" i="3"/>
  <c r="E400" i="3"/>
  <c r="E466" i="3"/>
  <c r="E742" i="3"/>
  <c r="E166" i="3"/>
  <c r="E430" i="3"/>
  <c r="G431" i="3" s="1" a="1"/>
  <c r="G431" i="3" s="1"/>
  <c r="E664" i="3"/>
  <c r="E748" i="3"/>
  <c r="E562" i="3"/>
  <c r="E454" i="3"/>
  <c r="E778" i="3"/>
  <c r="E784" i="3"/>
  <c r="E694" i="3"/>
  <c r="E28" i="3"/>
  <c r="E142" i="3"/>
  <c r="E244" i="3"/>
  <c r="E370" i="3"/>
  <c r="E496" i="3"/>
  <c r="E568" i="3"/>
  <c r="E418" i="3"/>
  <c r="E334" i="3"/>
  <c r="E424" i="3"/>
  <c r="E652" i="3"/>
  <c r="E772" i="3"/>
  <c r="E688" i="3"/>
  <c r="E850" i="3"/>
  <c r="E58" i="3"/>
  <c r="E622" i="3"/>
  <c r="E346" i="3"/>
  <c r="G349" i="3" s="1" a="1"/>
  <c r="G349" i="3" s="1"/>
  <c r="E436" i="3"/>
  <c r="E556" i="3"/>
  <c r="E328" i="3"/>
  <c r="E406" i="3"/>
  <c r="E304" i="3"/>
  <c r="E640" i="3"/>
  <c r="E706" i="3"/>
  <c r="E574" i="3"/>
  <c r="E520" i="3"/>
  <c r="E40" i="3"/>
  <c r="E82" i="3"/>
  <c r="E832" i="3"/>
  <c r="E352" i="3"/>
  <c r="E508" i="3"/>
  <c r="E52" i="3"/>
  <c r="E172" i="3"/>
  <c r="E292" i="3"/>
  <c r="E616" i="3"/>
  <c r="E670" i="3"/>
  <c r="E550" i="3"/>
  <c r="E478" i="3"/>
  <c r="E802" i="3"/>
  <c r="E16" i="3"/>
  <c r="E88" i="3"/>
  <c r="E280" i="3"/>
  <c r="E448" i="3"/>
  <c r="E730" i="3"/>
  <c r="E766" i="3"/>
  <c r="E256" i="3"/>
  <c r="E544" i="3"/>
  <c r="E442" i="3"/>
  <c r="E412" i="3"/>
  <c r="E472" i="3"/>
  <c r="E796" i="3"/>
  <c r="E130" i="3"/>
  <c r="E160" i="3"/>
  <c r="E274" i="3"/>
  <c r="E202" i="3"/>
  <c r="E10" i="3"/>
  <c r="E232" i="3"/>
  <c r="E460" i="3"/>
  <c r="E376" i="3"/>
  <c r="E358" i="3"/>
  <c r="E826" i="3"/>
  <c r="E382" i="3"/>
  <c r="E736" i="3"/>
  <c r="E100" i="3"/>
  <c r="E154" i="3"/>
  <c r="E250" i="3"/>
  <c r="E46" i="3"/>
  <c r="E184" i="3"/>
  <c r="E34" i="3"/>
  <c r="E220" i="3"/>
  <c r="E340" i="3"/>
  <c r="E364" i="3"/>
  <c r="E310" i="3"/>
  <c r="E532" i="3"/>
  <c r="E316" i="3"/>
  <c r="E724" i="3"/>
  <c r="E838" i="3"/>
  <c r="E112" i="3"/>
  <c r="E22" i="3"/>
  <c r="E646" i="3"/>
  <c r="E790" i="3"/>
  <c r="E136" i="3"/>
  <c r="E268" i="3"/>
  <c r="E238" i="3"/>
  <c r="E286" i="3"/>
  <c r="E298" i="3"/>
  <c r="E628" i="3"/>
  <c r="E754" i="3"/>
  <c r="E820" i="3"/>
  <c r="E214" i="3"/>
  <c r="E760" i="3"/>
  <c r="E604" i="3"/>
  <c r="E598" i="3"/>
  <c r="E124" i="3"/>
  <c r="E262" i="3"/>
  <c r="E94" i="3"/>
  <c r="E208" i="3"/>
  <c r="E226" i="3"/>
  <c r="E586" i="3"/>
  <c r="E718" i="3"/>
  <c r="E814" i="3"/>
  <c r="E148" i="3"/>
  <c r="E712" i="3"/>
  <c r="E580" i="3"/>
  <c r="E538" i="3"/>
  <c r="E106" i="3"/>
  <c r="E64" i="3"/>
  <c r="E676" i="3"/>
  <c r="E196" i="3"/>
  <c r="E118" i="3"/>
  <c r="E484" i="3"/>
  <c r="E592" i="3"/>
  <c r="E700" i="3"/>
  <c r="E808" i="3"/>
  <c r="E682" i="3"/>
  <c r="E526" i="3"/>
  <c r="F5" i="3" a="1"/>
  <c r="F5" i="3" s="1"/>
  <c r="B181" i="1"/>
  <c r="B415" i="1"/>
  <c r="B655" i="1"/>
  <c r="B973" i="1"/>
  <c r="B367" i="1"/>
  <c r="B901" i="1"/>
  <c r="B727" i="1"/>
  <c r="B523" i="1"/>
  <c r="B247" i="1"/>
  <c r="B643" i="1"/>
  <c r="B1009" i="1"/>
  <c r="B175" i="1"/>
  <c r="B97" i="1"/>
  <c r="B535" i="1"/>
  <c r="B337" i="1"/>
  <c r="B1081" i="1"/>
  <c r="B793" i="1"/>
  <c r="B751" i="1"/>
  <c r="B619" i="1"/>
  <c r="B907" i="1"/>
  <c r="B1003" i="1"/>
  <c r="B661" i="1"/>
  <c r="B541" i="1"/>
  <c r="B781" i="1"/>
  <c r="B889" i="1"/>
  <c r="B73" i="1"/>
  <c r="B403" i="1"/>
  <c r="B745" i="1"/>
  <c r="B469" i="1"/>
  <c r="B43" i="1"/>
  <c r="B7" i="1"/>
  <c r="B307" i="1"/>
  <c r="B301" i="1"/>
  <c r="B769" i="1"/>
  <c r="B997" i="1"/>
  <c r="B361" i="1"/>
  <c r="B775" i="1"/>
  <c r="B1033" i="1"/>
  <c r="B649" i="1"/>
  <c r="B313" i="1"/>
  <c r="B925" i="1"/>
  <c r="B1057" i="1"/>
  <c r="B715" i="1"/>
  <c r="B577" i="1"/>
  <c r="B949" i="1"/>
  <c r="B55" i="1"/>
  <c r="B559" i="1"/>
  <c r="B325" i="1"/>
  <c r="B607" i="1"/>
  <c r="B85" i="1"/>
  <c r="B799" i="1"/>
  <c r="B943" i="1"/>
  <c r="B409" i="1"/>
  <c r="B199" i="1"/>
  <c r="B685" i="1"/>
  <c r="B223" i="1"/>
  <c r="B601" i="1"/>
  <c r="B883" i="1"/>
  <c r="B829" i="1"/>
  <c r="B493" i="1"/>
  <c r="B583" i="1"/>
  <c r="B379" i="1"/>
  <c r="B823" i="1"/>
  <c r="B115" i="1"/>
  <c r="B295" i="1"/>
  <c r="B565" i="1"/>
  <c r="B253" i="1"/>
  <c r="B757" i="1"/>
  <c r="B763" i="1"/>
  <c r="B91" i="1"/>
  <c r="B163" i="1"/>
  <c r="B961" i="1"/>
  <c r="B721" i="1"/>
  <c r="B67" i="1"/>
  <c r="B847" i="1"/>
  <c r="B991" i="1"/>
  <c r="B835" i="1"/>
  <c r="B1045" i="1"/>
  <c r="B625" i="1"/>
  <c r="B571" i="1"/>
  <c r="B127" i="1"/>
  <c r="B451" i="1"/>
  <c r="B205" i="1"/>
  <c r="B1069" i="1"/>
  <c r="B193" i="1"/>
  <c r="B13" i="1"/>
  <c r="G17" i="3" s="1" a="1"/>
  <c r="G17" i="3" s="1"/>
  <c r="B265" i="1"/>
  <c r="B487" i="1"/>
  <c r="B187" i="1"/>
  <c r="B871" i="1"/>
  <c r="B1015" i="1"/>
  <c r="B841" i="1"/>
  <c r="B331" i="1"/>
  <c r="B955" i="1"/>
  <c r="B1027" i="1"/>
  <c r="B979" i="1"/>
  <c r="B589" i="1"/>
  <c r="B529" i="1"/>
  <c r="B547" i="1"/>
  <c r="B121" i="1"/>
  <c r="B673" i="1"/>
  <c r="B439" i="1"/>
  <c r="B967" i="1"/>
  <c r="B733" i="1"/>
  <c r="B103" i="1"/>
  <c r="B211" i="1"/>
  <c r="B151" i="1"/>
  <c r="B667" i="1"/>
  <c r="B61" i="1"/>
  <c r="B355" i="1"/>
  <c r="B433" i="1"/>
  <c r="B319" i="1"/>
  <c r="B277" i="1"/>
  <c r="B817" i="1"/>
  <c r="B49" i="1"/>
  <c r="B37" i="1"/>
  <c r="B595" i="1"/>
  <c r="B229" i="1"/>
  <c r="B895" i="1"/>
  <c r="B259" i="1"/>
  <c r="B937" i="1"/>
  <c r="B613" i="1"/>
  <c r="B373" i="1"/>
  <c r="B811" i="1"/>
  <c r="B1021" i="1"/>
  <c r="B913" i="1"/>
  <c r="B31" i="1"/>
  <c r="B19" i="1"/>
  <c r="B349" i="1"/>
  <c r="B157" i="1"/>
  <c r="B241" i="1"/>
  <c r="B631" i="1"/>
  <c r="B391" i="1"/>
  <c r="B397" i="1"/>
  <c r="B217" i="1"/>
  <c r="B697" i="1"/>
  <c r="B283" i="1"/>
  <c r="B421" i="1"/>
  <c r="B919" i="1"/>
  <c r="B1063" i="1"/>
  <c r="B505" i="1"/>
  <c r="B481" i="1"/>
  <c r="B385" i="1"/>
  <c r="B1051" i="1"/>
  <c r="B499" i="1"/>
  <c r="B865" i="1"/>
  <c r="B787" i="1"/>
  <c r="B289" i="1"/>
  <c r="B169" i="1"/>
  <c r="B517" i="1"/>
  <c r="B133" i="1"/>
  <c r="B691" i="1"/>
  <c r="B877" i="1"/>
  <c r="B145" i="1"/>
  <c r="B1" i="1"/>
  <c r="G347" i="3" l="1" a="1"/>
  <c r="G347" i="3" s="1"/>
  <c r="G73" i="3" a="1"/>
  <c r="G73" i="3" s="1"/>
  <c r="G432" i="3" a="1"/>
  <c r="G432" i="3" s="1"/>
  <c r="G434" i="3" a="1"/>
  <c r="G434" i="3" s="1"/>
  <c r="F517" i="3" a="1"/>
  <c r="F517" i="3" s="1"/>
  <c r="G433" i="3" a="1"/>
  <c r="G433" i="3" s="1"/>
  <c r="G264" i="3" a="1"/>
  <c r="G264" i="3" s="1"/>
  <c r="G348" i="3" a="1"/>
  <c r="G348" i="3" s="1"/>
  <c r="G518" i="3" a="1"/>
  <c r="G518" i="3" s="1"/>
  <c r="G209" i="3" a="1"/>
  <c r="G209" i="3" s="1"/>
  <c r="F8" i="3" a="1"/>
  <c r="F8" i="3" s="1"/>
  <c r="G20" i="3" a="1"/>
  <c r="G20" i="3" s="1"/>
  <c r="G319" i="3" a="1"/>
  <c r="G319" i="3" s="1"/>
  <c r="G401" i="3" a="1"/>
  <c r="G401" i="3" s="1"/>
  <c r="G320" i="3" a="1"/>
  <c r="G320" i="3" s="1"/>
  <c r="G72" i="3" a="1"/>
  <c r="G72" i="3" s="1"/>
  <c r="G266" i="3" a="1"/>
  <c r="G266" i="3" s="1"/>
  <c r="G126" i="3" a="1"/>
  <c r="G126" i="3" s="1"/>
  <c r="G403" i="3" a="1"/>
  <c r="G403" i="3" s="1"/>
  <c r="G515" i="3" a="1"/>
  <c r="G515" i="3" s="1"/>
  <c r="G404" i="3" a="1"/>
  <c r="G404" i="3" s="1"/>
  <c r="G18" i="3" a="1"/>
  <c r="G18" i="3" s="1"/>
  <c r="F518" i="3" a="1"/>
  <c r="F518" i="3" s="1"/>
  <c r="G350" i="3" a="1"/>
  <c r="G350" i="3" s="1"/>
  <c r="F514" i="3" a="1"/>
  <c r="F514" i="3" s="1"/>
  <c r="G402" i="3" a="1"/>
  <c r="G402" i="3" s="1"/>
  <c r="F516" i="3" a="1"/>
  <c r="F516" i="3" s="1"/>
  <c r="G19" i="3" a="1"/>
  <c r="G19" i="3" s="1"/>
  <c r="G517" i="3" a="1"/>
  <c r="G517" i="3" s="1"/>
  <c r="F515" i="3" a="1"/>
  <c r="F515" i="3" s="1"/>
  <c r="G128" i="3" a="1"/>
  <c r="G128" i="3" s="1"/>
  <c r="G125" i="3" a="1"/>
  <c r="G125" i="3" s="1"/>
  <c r="G127" i="3" a="1"/>
  <c r="G127" i="3" s="1"/>
  <c r="G773" i="3" a="1"/>
  <c r="G773" i="3" s="1"/>
  <c r="F774" i="3" a="1"/>
  <c r="F774" i="3" s="1"/>
  <c r="F775" i="3" a="1"/>
  <c r="F775" i="3" s="1"/>
  <c r="F776" i="3" a="1"/>
  <c r="F776" i="3" s="1"/>
  <c r="G776" i="3" a="1"/>
  <c r="G776" i="3" s="1"/>
  <c r="F772" i="3" a="1"/>
  <c r="F772" i="3" s="1"/>
  <c r="G774" i="3" a="1"/>
  <c r="G774" i="3" s="1"/>
  <c r="F773" i="3" a="1"/>
  <c r="F773" i="3" s="1"/>
  <c r="G775" i="3" a="1"/>
  <c r="G775" i="3" s="1"/>
  <c r="F785" i="3" a="1"/>
  <c r="F785" i="3" s="1"/>
  <c r="F788" i="3" a="1"/>
  <c r="F788" i="3" s="1"/>
  <c r="F786" i="3" a="1"/>
  <c r="F786" i="3" s="1"/>
  <c r="G786" i="3" a="1"/>
  <c r="G786" i="3" s="1"/>
  <c r="F787" i="3" a="1"/>
  <c r="F787" i="3" s="1"/>
  <c r="G787" i="3" a="1"/>
  <c r="G787" i="3" s="1"/>
  <c r="F784" i="3" a="1"/>
  <c r="F784" i="3" s="1"/>
  <c r="G788" i="3" a="1"/>
  <c r="G788" i="3" s="1"/>
  <c r="G785" i="3" a="1"/>
  <c r="G785" i="3" s="1"/>
  <c r="F660" i="3" a="1"/>
  <c r="F660" i="3" s="1"/>
  <c r="F661" i="3" a="1"/>
  <c r="F661" i="3" s="1"/>
  <c r="F662" i="3" a="1"/>
  <c r="F662" i="3" s="1"/>
  <c r="F658" i="3" a="1"/>
  <c r="F658" i="3" s="1"/>
  <c r="F659" i="3" a="1"/>
  <c r="F659" i="3" s="1"/>
  <c r="G659" i="3" a="1"/>
  <c r="G659" i="3" s="1"/>
  <c r="G660" i="3" a="1"/>
  <c r="G660" i="3" s="1"/>
  <c r="G661" i="3" a="1"/>
  <c r="G661" i="3" s="1"/>
  <c r="G662" i="3" a="1"/>
  <c r="G662" i="3" s="1"/>
  <c r="F72" i="3" a="1"/>
  <c r="F72" i="3" s="1"/>
  <c r="F71" i="3" a="1"/>
  <c r="F71" i="3" s="1"/>
  <c r="F73" i="3" a="1"/>
  <c r="F73" i="3" s="1"/>
  <c r="F74" i="3" a="1"/>
  <c r="F74" i="3" s="1"/>
  <c r="F70" i="3" a="1"/>
  <c r="F70" i="3" s="1"/>
  <c r="F199" i="3" a="1"/>
  <c r="F199" i="3" s="1"/>
  <c r="F197" i="3" a="1"/>
  <c r="F197" i="3" s="1"/>
  <c r="F196" i="3" a="1"/>
  <c r="F196" i="3" s="1"/>
  <c r="F198" i="3" a="1"/>
  <c r="F198" i="3" s="1"/>
  <c r="F200" i="3" a="1"/>
  <c r="F200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G554" i="3" a="1"/>
  <c r="G554" i="3" s="1"/>
  <c r="G553" i="3" a="1"/>
  <c r="G553" i="3" s="1"/>
  <c r="F554" i="3" a="1"/>
  <c r="F554" i="3" s="1"/>
  <c r="F552" i="3" a="1"/>
  <c r="F552" i="3" s="1"/>
  <c r="G551" i="3" a="1"/>
  <c r="G551" i="3" s="1"/>
  <c r="F551" i="3" a="1"/>
  <c r="F551" i="3" s="1"/>
  <c r="G552" i="3" a="1"/>
  <c r="G552" i="3" s="1"/>
  <c r="F550" i="3" a="1"/>
  <c r="F550" i="3" s="1"/>
  <c r="F553" i="3" a="1"/>
  <c r="F553" i="3" s="1"/>
  <c r="F691" i="3" a="1"/>
  <c r="F691" i="3" s="1"/>
  <c r="G689" i="3" a="1"/>
  <c r="G689" i="3" s="1"/>
  <c r="F690" i="3" a="1"/>
  <c r="F690" i="3" s="1"/>
  <c r="G690" i="3" a="1"/>
  <c r="G690" i="3" s="1"/>
  <c r="F689" i="3" a="1"/>
  <c r="F689" i="3" s="1"/>
  <c r="F692" i="3" a="1"/>
  <c r="F692" i="3" s="1"/>
  <c r="F688" i="3" a="1"/>
  <c r="F688" i="3" s="1"/>
  <c r="G691" i="3" a="1"/>
  <c r="G691" i="3" s="1"/>
  <c r="G692" i="3" a="1"/>
  <c r="G692" i="3" s="1"/>
  <c r="F192" i="3" a="1"/>
  <c r="F192" i="3" s="1"/>
  <c r="F193" i="3" a="1"/>
  <c r="F193" i="3" s="1"/>
  <c r="F190" i="3" a="1"/>
  <c r="F190" i="3" s="1"/>
  <c r="F191" i="3" a="1"/>
  <c r="F191" i="3" s="1"/>
  <c r="F194" i="3" a="1"/>
  <c r="F194" i="3" s="1"/>
  <c r="G290" i="3" a="1"/>
  <c r="G290" i="3" s="1"/>
  <c r="F94" i="3" a="1"/>
  <c r="F94" i="3" s="1"/>
  <c r="F96" i="3" a="1"/>
  <c r="F96" i="3" s="1"/>
  <c r="F97" i="3" a="1"/>
  <c r="F97" i="3" s="1"/>
  <c r="F98" i="3" a="1"/>
  <c r="F98" i="3" s="1"/>
  <c r="F95" i="3" a="1"/>
  <c r="F95" i="3" s="1"/>
  <c r="F365" i="3" a="1"/>
  <c r="F365" i="3" s="1"/>
  <c r="F367" i="3" a="1"/>
  <c r="F367" i="3" s="1"/>
  <c r="F368" i="3" a="1"/>
  <c r="F368" i="3" s="1"/>
  <c r="F366" i="3" a="1"/>
  <c r="F366" i="3" s="1"/>
  <c r="F364" i="3" a="1"/>
  <c r="F364" i="3" s="1"/>
  <c r="F706" i="3" a="1"/>
  <c r="F706" i="3" s="1"/>
  <c r="G708" i="3" a="1"/>
  <c r="G708" i="3" s="1"/>
  <c r="G707" i="3" a="1"/>
  <c r="G707" i="3" s="1"/>
  <c r="G709" i="3" a="1"/>
  <c r="G709" i="3" s="1"/>
  <c r="G710" i="3" a="1"/>
  <c r="G710" i="3" s="1"/>
  <c r="F707" i="3" a="1"/>
  <c r="F707" i="3" s="1"/>
  <c r="F710" i="3" a="1"/>
  <c r="F710" i="3" s="1"/>
  <c r="F708" i="3" a="1"/>
  <c r="F708" i="3" s="1"/>
  <c r="F709" i="3" a="1"/>
  <c r="F709" i="3" s="1"/>
  <c r="G212" i="3" a="1"/>
  <c r="G212" i="3" s="1"/>
  <c r="G74" i="3" a="1"/>
  <c r="G74" i="3" s="1"/>
  <c r="G317" i="3" a="1"/>
  <c r="G317" i="3" s="1"/>
  <c r="G287" i="3" a="1"/>
  <c r="G287" i="3" s="1"/>
  <c r="F66" i="3" a="1"/>
  <c r="F66" i="3" s="1"/>
  <c r="F64" i="3" a="1"/>
  <c r="F64" i="3" s="1"/>
  <c r="F65" i="3" a="1"/>
  <c r="F65" i="3" s="1"/>
  <c r="F67" i="3" a="1"/>
  <c r="F67" i="3" s="1"/>
  <c r="F68" i="3" a="1"/>
  <c r="F68" i="3" s="1"/>
  <c r="F263" i="3" a="1"/>
  <c r="F263" i="3" s="1"/>
  <c r="F264" i="3" a="1"/>
  <c r="F264" i="3" s="1"/>
  <c r="F262" i="3" a="1"/>
  <c r="F262" i="3" s="1"/>
  <c r="F265" i="3" a="1"/>
  <c r="F265" i="3" s="1"/>
  <c r="F266" i="3" a="1"/>
  <c r="F266" i="3" s="1"/>
  <c r="F270" i="3" a="1"/>
  <c r="F270" i="3" s="1"/>
  <c r="F272" i="3" a="1"/>
  <c r="F272" i="3" s="1"/>
  <c r="F269" i="3" a="1"/>
  <c r="F269" i="3" s="1"/>
  <c r="F268" i="3" a="1"/>
  <c r="F268" i="3" s="1"/>
  <c r="F271" i="3" a="1"/>
  <c r="F271" i="3" s="1"/>
  <c r="F344" i="3" a="1"/>
  <c r="F344" i="3" s="1"/>
  <c r="F342" i="3" a="1"/>
  <c r="F342" i="3" s="1"/>
  <c r="F340" i="3" a="1"/>
  <c r="F340" i="3" s="1"/>
  <c r="F341" i="3" a="1"/>
  <c r="F341" i="3" s="1"/>
  <c r="F343" i="3" a="1"/>
  <c r="F343" i="3" s="1"/>
  <c r="F380" i="3" a="1"/>
  <c r="F380" i="3" s="1"/>
  <c r="F377" i="3" a="1"/>
  <c r="F377" i="3" s="1"/>
  <c r="F378" i="3" a="1"/>
  <c r="F378" i="3" s="1"/>
  <c r="F376" i="3" a="1"/>
  <c r="F376" i="3" s="1"/>
  <c r="F379" i="3" a="1"/>
  <c r="F379" i="3" s="1"/>
  <c r="F548" i="3" a="1"/>
  <c r="F548" i="3" s="1"/>
  <c r="F545" i="3" a="1"/>
  <c r="F545" i="3" s="1"/>
  <c r="G546" i="3" a="1"/>
  <c r="G546" i="3" s="1"/>
  <c r="F544" i="3" a="1"/>
  <c r="F544" i="3" s="1"/>
  <c r="F547" i="3" a="1"/>
  <c r="F547" i="3" s="1"/>
  <c r="G547" i="3" a="1"/>
  <c r="G547" i="3" s="1"/>
  <c r="G545" i="3" a="1"/>
  <c r="G545" i="3" s="1"/>
  <c r="G548" i="3" a="1"/>
  <c r="G548" i="3" s="1"/>
  <c r="F546" i="3" a="1"/>
  <c r="F546" i="3" s="1"/>
  <c r="F619" i="3" a="1"/>
  <c r="F619" i="3" s="1"/>
  <c r="F617" i="3" a="1"/>
  <c r="F617" i="3" s="1"/>
  <c r="G617" i="3" a="1"/>
  <c r="G617" i="3" s="1"/>
  <c r="F618" i="3" a="1"/>
  <c r="F618" i="3" s="1"/>
  <c r="G618" i="3" a="1"/>
  <c r="G618" i="3" s="1"/>
  <c r="G619" i="3" a="1"/>
  <c r="G619" i="3" s="1"/>
  <c r="F620" i="3" a="1"/>
  <c r="F620" i="3" s="1"/>
  <c r="F616" i="3" a="1"/>
  <c r="F616" i="3" s="1"/>
  <c r="G620" i="3" a="1"/>
  <c r="G620" i="3" s="1"/>
  <c r="F641" i="3" a="1"/>
  <c r="F641" i="3" s="1"/>
  <c r="F642" i="3" a="1"/>
  <c r="F642" i="3" s="1"/>
  <c r="G644" i="3" a="1"/>
  <c r="G644" i="3" s="1"/>
  <c r="F643" i="3" a="1"/>
  <c r="F643" i="3" s="1"/>
  <c r="F640" i="3" a="1"/>
  <c r="F640" i="3" s="1"/>
  <c r="F644" i="3" a="1"/>
  <c r="F644" i="3" s="1"/>
  <c r="G643" i="3" a="1"/>
  <c r="G643" i="3" s="1"/>
  <c r="G642" i="3" a="1"/>
  <c r="G642" i="3" s="1"/>
  <c r="G641" i="3" a="1"/>
  <c r="G641" i="3" s="1"/>
  <c r="F652" i="3" a="1"/>
  <c r="F652" i="3" s="1"/>
  <c r="F656" i="3" a="1"/>
  <c r="F656" i="3" s="1"/>
  <c r="F653" i="3" a="1"/>
  <c r="F653" i="3" s="1"/>
  <c r="G655" i="3" a="1"/>
  <c r="G655" i="3" s="1"/>
  <c r="F655" i="3" a="1"/>
  <c r="F655" i="3" s="1"/>
  <c r="G653" i="3" a="1"/>
  <c r="G653" i="3" s="1"/>
  <c r="F654" i="3" a="1"/>
  <c r="F654" i="3" s="1"/>
  <c r="G656" i="3" a="1"/>
  <c r="G656" i="3" s="1"/>
  <c r="G654" i="3" a="1"/>
  <c r="G654" i="3" s="1"/>
  <c r="G781" i="3" a="1"/>
  <c r="G781" i="3" s="1"/>
  <c r="F779" i="3" a="1"/>
  <c r="F779" i="3" s="1"/>
  <c r="F781" i="3" a="1"/>
  <c r="F781" i="3" s="1"/>
  <c r="F778" i="3" a="1"/>
  <c r="F778" i="3" s="1"/>
  <c r="F782" i="3" a="1"/>
  <c r="F782" i="3" s="1"/>
  <c r="G782" i="3" a="1"/>
  <c r="G782" i="3" s="1"/>
  <c r="F780" i="3" a="1"/>
  <c r="F780" i="3" s="1"/>
  <c r="G779" i="3" a="1"/>
  <c r="G779" i="3" s="1"/>
  <c r="G780" i="3" a="1"/>
  <c r="G780" i="3" s="1"/>
  <c r="G614" i="3" a="1"/>
  <c r="G614" i="3" s="1"/>
  <c r="G611" i="3" a="1"/>
  <c r="G611" i="3" s="1"/>
  <c r="F612" i="3" a="1"/>
  <c r="F612" i="3" s="1"/>
  <c r="F614" i="3" a="1"/>
  <c r="F614" i="3" s="1"/>
  <c r="G612" i="3" a="1"/>
  <c r="G612" i="3" s="1"/>
  <c r="F610" i="3" a="1"/>
  <c r="F610" i="3" s="1"/>
  <c r="F613" i="3" a="1"/>
  <c r="F613" i="3" s="1"/>
  <c r="F611" i="3" a="1"/>
  <c r="F611" i="3" s="1"/>
  <c r="G613" i="3" a="1"/>
  <c r="G613" i="3" s="1"/>
  <c r="F856" i="3" a="1"/>
  <c r="F856" i="3" s="1"/>
  <c r="F857" i="3" a="1"/>
  <c r="F857" i="3" s="1"/>
  <c r="G858" i="3" a="1"/>
  <c r="G858" i="3" s="1"/>
  <c r="F859" i="3" a="1"/>
  <c r="F859" i="3" s="1"/>
  <c r="G859" i="3" a="1"/>
  <c r="G859" i="3" s="1"/>
  <c r="G860" i="3" a="1"/>
  <c r="G860" i="3" s="1"/>
  <c r="F858" i="3" a="1"/>
  <c r="F858" i="3" s="1"/>
  <c r="G857" i="3" a="1"/>
  <c r="G857" i="3" s="1"/>
  <c r="F860" i="3" a="1"/>
  <c r="F860" i="3" s="1"/>
  <c r="F829" i="3" a="1"/>
  <c r="F829" i="3" s="1"/>
  <c r="F826" i="3" a="1"/>
  <c r="F826" i="3" s="1"/>
  <c r="F827" i="3" a="1"/>
  <c r="F827" i="3" s="1"/>
  <c r="G827" i="3" a="1"/>
  <c r="G827" i="3" s="1"/>
  <c r="F828" i="3" a="1"/>
  <c r="F828" i="3" s="1"/>
  <c r="G828" i="3" a="1"/>
  <c r="G828" i="3" s="1"/>
  <c r="F830" i="3" a="1"/>
  <c r="F830" i="3" s="1"/>
  <c r="G829" i="3" a="1"/>
  <c r="G829" i="3" s="1"/>
  <c r="G830" i="3" a="1"/>
  <c r="G830" i="3" s="1"/>
  <c r="F697" i="3" a="1"/>
  <c r="F697" i="3" s="1"/>
  <c r="F698" i="3" a="1"/>
  <c r="F698" i="3" s="1"/>
  <c r="F694" i="3" a="1"/>
  <c r="F694" i="3" s="1"/>
  <c r="F695" i="3" a="1"/>
  <c r="F695" i="3" s="1"/>
  <c r="G697" i="3" a="1"/>
  <c r="G697" i="3" s="1"/>
  <c r="G695" i="3" a="1"/>
  <c r="G695" i="3" s="1"/>
  <c r="G696" i="3" a="1"/>
  <c r="G696" i="3" s="1"/>
  <c r="G698" i="3" a="1"/>
  <c r="G698" i="3" s="1"/>
  <c r="F696" i="3" a="1"/>
  <c r="F696" i="3" s="1"/>
  <c r="G672" i="3" a="1"/>
  <c r="G672" i="3" s="1"/>
  <c r="F671" i="3" a="1"/>
  <c r="F671" i="3" s="1"/>
  <c r="F672" i="3" a="1"/>
  <c r="F672" i="3" s="1"/>
  <c r="F673" i="3" a="1"/>
  <c r="F673" i="3" s="1"/>
  <c r="G673" i="3" a="1"/>
  <c r="G673" i="3" s="1"/>
  <c r="F674" i="3" a="1"/>
  <c r="F674" i="3" s="1"/>
  <c r="F670" i="3" a="1"/>
  <c r="F670" i="3" s="1"/>
  <c r="G671" i="3" a="1"/>
  <c r="G671" i="3" s="1"/>
  <c r="G674" i="3" a="1"/>
  <c r="G674" i="3" s="1"/>
  <c r="G71" i="3" a="1"/>
  <c r="G71" i="3" s="1"/>
  <c r="G318" i="3" a="1"/>
  <c r="G318" i="3" s="1"/>
  <c r="G289" i="3" a="1"/>
  <c r="G289" i="3" s="1"/>
  <c r="F109" i="3" a="1"/>
  <c r="F109" i="3" s="1"/>
  <c r="F106" i="3" a="1"/>
  <c r="F106" i="3" s="1"/>
  <c r="F110" i="3" a="1"/>
  <c r="F110" i="3" s="1"/>
  <c r="F107" i="3" a="1"/>
  <c r="F107" i="3" s="1"/>
  <c r="F108" i="3" a="1"/>
  <c r="F108" i="3" s="1"/>
  <c r="F125" i="3" a="1"/>
  <c r="F125" i="3" s="1"/>
  <c r="F127" i="3" a="1"/>
  <c r="F127" i="3" s="1"/>
  <c r="F128" i="3" a="1"/>
  <c r="F128" i="3" s="1"/>
  <c r="F124" i="3" a="1"/>
  <c r="F124" i="3" s="1"/>
  <c r="F126" i="3" a="1"/>
  <c r="F126" i="3" s="1"/>
  <c r="F138" i="3" a="1"/>
  <c r="F138" i="3" s="1"/>
  <c r="F137" i="3" a="1"/>
  <c r="F137" i="3" s="1"/>
  <c r="F140" i="3" a="1"/>
  <c r="F140" i="3" s="1"/>
  <c r="F136" i="3" a="1"/>
  <c r="F136" i="3" s="1"/>
  <c r="F139" i="3" a="1"/>
  <c r="F139" i="3" s="1"/>
  <c r="F220" i="3" a="1"/>
  <c r="F220" i="3" s="1"/>
  <c r="F221" i="3" a="1"/>
  <c r="F221" i="3" s="1"/>
  <c r="F223" i="3" a="1"/>
  <c r="F223" i="3" s="1"/>
  <c r="F224" i="3" a="1"/>
  <c r="F224" i="3" s="1"/>
  <c r="F222" i="3" a="1"/>
  <c r="F222" i="3" s="1"/>
  <c r="F464" i="3" a="1"/>
  <c r="F464" i="3" s="1"/>
  <c r="F460" i="3" a="1"/>
  <c r="F460" i="3" s="1"/>
  <c r="F461" i="3" a="1"/>
  <c r="F461" i="3" s="1"/>
  <c r="F462" i="3" a="1"/>
  <c r="F462" i="3" s="1"/>
  <c r="G462" i="3" a="1"/>
  <c r="G462" i="3" s="1"/>
  <c r="F463" i="3" a="1"/>
  <c r="F463" i="3" s="1"/>
  <c r="G463" i="3" a="1"/>
  <c r="G463" i="3" s="1"/>
  <c r="G461" i="3" a="1"/>
  <c r="G461" i="3" s="1"/>
  <c r="G464" i="3" a="1"/>
  <c r="G464" i="3" s="1"/>
  <c r="F260" i="3" a="1"/>
  <c r="F260" i="3" s="1"/>
  <c r="F256" i="3" a="1"/>
  <c r="F256" i="3" s="1"/>
  <c r="F257" i="3" a="1"/>
  <c r="F257" i="3" s="1"/>
  <c r="F259" i="3" a="1"/>
  <c r="F259" i="3" s="1"/>
  <c r="F258" i="3" a="1"/>
  <c r="F258" i="3" s="1"/>
  <c r="F292" i="3" a="1"/>
  <c r="F292" i="3" s="1"/>
  <c r="F293" i="3" a="1"/>
  <c r="F293" i="3" s="1"/>
  <c r="F295" i="3" a="1"/>
  <c r="F295" i="3" s="1"/>
  <c r="F296" i="3" a="1"/>
  <c r="F296" i="3" s="1"/>
  <c r="F294" i="3" a="1"/>
  <c r="F294" i="3" s="1"/>
  <c r="F308" i="3" a="1"/>
  <c r="F308" i="3" s="1"/>
  <c r="F304" i="3" a="1"/>
  <c r="F304" i="3" s="1"/>
  <c r="F305" i="3" a="1"/>
  <c r="F305" i="3" s="1"/>
  <c r="F306" i="3" a="1"/>
  <c r="F306" i="3" s="1"/>
  <c r="F307" i="3" a="1"/>
  <c r="F307" i="3" s="1"/>
  <c r="F427" i="3" a="1"/>
  <c r="F427" i="3" s="1"/>
  <c r="F424" i="3" a="1"/>
  <c r="F424" i="3" s="1"/>
  <c r="F425" i="3" a="1"/>
  <c r="F425" i="3" s="1"/>
  <c r="F428" i="3" a="1"/>
  <c r="F428" i="3" s="1"/>
  <c r="F426" i="3" a="1"/>
  <c r="F426" i="3" s="1"/>
  <c r="F455" i="3" a="1"/>
  <c r="F455" i="3" s="1"/>
  <c r="F454" i="3" a="1"/>
  <c r="F454" i="3" s="1"/>
  <c r="F457" i="3" a="1"/>
  <c r="F457" i="3" s="1"/>
  <c r="F458" i="3" a="1"/>
  <c r="F458" i="3" s="1"/>
  <c r="G457" i="3" a="1"/>
  <c r="G457" i="3" s="1"/>
  <c r="G458" i="3" a="1"/>
  <c r="G458" i="3" s="1"/>
  <c r="F456" i="3" a="1"/>
  <c r="F456" i="3" s="1"/>
  <c r="G455" i="3" a="1"/>
  <c r="G455" i="3" s="1"/>
  <c r="G456" i="3" a="1"/>
  <c r="G456" i="3" s="1"/>
  <c r="F392" i="3" a="1"/>
  <c r="F392" i="3" s="1"/>
  <c r="F391" i="3" a="1"/>
  <c r="F391" i="3" s="1"/>
  <c r="F388" i="3" a="1"/>
  <c r="F388" i="3" s="1"/>
  <c r="F390" i="3" a="1"/>
  <c r="F390" i="3" s="1"/>
  <c r="F389" i="3" a="1"/>
  <c r="F389" i="3" s="1"/>
  <c r="F212" i="3" a="1"/>
  <c r="F212" i="3" s="1"/>
  <c r="F208" i="3" a="1"/>
  <c r="F208" i="3" s="1"/>
  <c r="F209" i="3" a="1"/>
  <c r="F209" i="3" s="1"/>
  <c r="F211" i="3" a="1"/>
  <c r="F211" i="3" s="1"/>
  <c r="F210" i="3" a="1"/>
  <c r="F210" i="3" s="1"/>
  <c r="F311" i="3" a="1"/>
  <c r="F311" i="3" s="1"/>
  <c r="F313" i="3" a="1"/>
  <c r="F313" i="3" s="1"/>
  <c r="F314" i="3" a="1"/>
  <c r="F314" i="3" s="1"/>
  <c r="F310" i="3" a="1"/>
  <c r="F310" i="3" s="1"/>
  <c r="F312" i="3" a="1"/>
  <c r="F312" i="3" s="1"/>
  <c r="F416" i="3" a="1"/>
  <c r="F416" i="3" s="1"/>
  <c r="F414" i="3" a="1"/>
  <c r="F414" i="3" s="1"/>
  <c r="F412" i="3" a="1"/>
  <c r="F412" i="3" s="1"/>
  <c r="F415" i="3" a="1"/>
  <c r="F415" i="3" s="1"/>
  <c r="F413" i="3" a="1"/>
  <c r="F413" i="3" s="1"/>
  <c r="F577" i="3" a="1"/>
  <c r="F577" i="3" s="1"/>
  <c r="G578" i="3" a="1"/>
  <c r="G578" i="3" s="1"/>
  <c r="G577" i="3" a="1"/>
  <c r="G577" i="3" s="1"/>
  <c r="F576" i="3" a="1"/>
  <c r="F576" i="3" s="1"/>
  <c r="F574" i="3" a="1"/>
  <c r="F574" i="3" s="1"/>
  <c r="G576" i="3" a="1"/>
  <c r="G576" i="3" s="1"/>
  <c r="F578" i="3" a="1"/>
  <c r="F578" i="3" s="1"/>
  <c r="F575" i="3" a="1"/>
  <c r="F575" i="3" s="1"/>
  <c r="G575" i="3" a="1"/>
  <c r="G575" i="3" s="1"/>
  <c r="F493" i="3" a="1"/>
  <c r="F493" i="3" s="1"/>
  <c r="F494" i="3" a="1"/>
  <c r="F494" i="3" s="1"/>
  <c r="F490" i="3" a="1"/>
  <c r="F490" i="3" s="1"/>
  <c r="G494" i="3" a="1"/>
  <c r="G494" i="3" s="1"/>
  <c r="F491" i="3" a="1"/>
  <c r="F491" i="3" s="1"/>
  <c r="G491" i="3" a="1"/>
  <c r="G491" i="3" s="1"/>
  <c r="F492" i="3" a="1"/>
  <c r="F492" i="3" s="1"/>
  <c r="G493" i="3" a="1"/>
  <c r="G493" i="3" s="1"/>
  <c r="G492" i="3" a="1"/>
  <c r="G492" i="3" s="1"/>
  <c r="G210" i="3" a="1"/>
  <c r="G210" i="3" s="1"/>
  <c r="G677" i="3" a="1"/>
  <c r="G677" i="3" s="1"/>
  <c r="F676" i="3" a="1"/>
  <c r="F676" i="3" s="1"/>
  <c r="F680" i="3" a="1"/>
  <c r="F680" i="3" s="1"/>
  <c r="G680" i="3" a="1"/>
  <c r="G680" i="3" s="1"/>
  <c r="F677" i="3" a="1"/>
  <c r="F677" i="3" s="1"/>
  <c r="F678" i="3" a="1"/>
  <c r="F678" i="3" s="1"/>
  <c r="F679" i="3" a="1"/>
  <c r="F679" i="3" s="1"/>
  <c r="G679" i="3" a="1"/>
  <c r="G679" i="3" s="1"/>
  <c r="G678" i="3" a="1"/>
  <c r="G678" i="3" s="1"/>
  <c r="F239" i="3" a="1"/>
  <c r="F239" i="3" s="1"/>
  <c r="F241" i="3" a="1"/>
  <c r="F241" i="3" s="1"/>
  <c r="F242" i="3" a="1"/>
  <c r="F242" i="3" s="1"/>
  <c r="F238" i="3" a="1"/>
  <c r="F238" i="3" s="1"/>
  <c r="F240" i="3" a="1"/>
  <c r="F240" i="3" s="1"/>
  <c r="F359" i="3" a="1"/>
  <c r="F359" i="3" s="1"/>
  <c r="F360" i="3" a="1"/>
  <c r="F360" i="3" s="1"/>
  <c r="F361" i="3" a="1"/>
  <c r="F361" i="3" s="1"/>
  <c r="F362" i="3" a="1"/>
  <c r="F362" i="3" s="1"/>
  <c r="F358" i="3" a="1"/>
  <c r="F358" i="3" s="1"/>
  <c r="F442" i="3" a="1"/>
  <c r="F442" i="3" s="1"/>
  <c r="F446" i="3" a="1"/>
  <c r="F446" i="3" s="1"/>
  <c r="F444" i="3" a="1"/>
  <c r="F444" i="3" s="1"/>
  <c r="G446" i="3" a="1"/>
  <c r="G446" i="3" s="1"/>
  <c r="G444" i="3" a="1"/>
  <c r="G444" i="3" s="1"/>
  <c r="F445" i="3" a="1"/>
  <c r="F445" i="3" s="1"/>
  <c r="G443" i="3" a="1"/>
  <c r="G443" i="3" s="1"/>
  <c r="F443" i="3" a="1"/>
  <c r="F443" i="3" s="1"/>
  <c r="G445" i="3" a="1"/>
  <c r="G445" i="3" s="1"/>
  <c r="G211" i="3" a="1"/>
  <c r="G211" i="3" s="1"/>
  <c r="G288" i="3" a="1"/>
  <c r="G288" i="3" s="1"/>
  <c r="F538" i="3" a="1"/>
  <c r="F538" i="3" s="1"/>
  <c r="F540" i="3" a="1"/>
  <c r="F540" i="3" s="1"/>
  <c r="F541" i="3" a="1"/>
  <c r="F541" i="3" s="1"/>
  <c r="F542" i="3" a="1"/>
  <c r="F542" i="3" s="1"/>
  <c r="G542" i="3" a="1"/>
  <c r="G542" i="3" s="1"/>
  <c r="G539" i="3" a="1"/>
  <c r="G539" i="3" s="1"/>
  <c r="F539" i="3" a="1"/>
  <c r="F539" i="3" s="1"/>
  <c r="G540" i="3" a="1"/>
  <c r="G540" i="3" s="1"/>
  <c r="G541" i="3" a="1"/>
  <c r="G541" i="3" s="1"/>
  <c r="F598" i="3" a="1"/>
  <c r="F598" i="3" s="1"/>
  <c r="F599" i="3" a="1"/>
  <c r="F599" i="3" s="1"/>
  <c r="F602" i="3" a="1"/>
  <c r="F602" i="3" s="1"/>
  <c r="F600" i="3" a="1"/>
  <c r="F600" i="3" s="1"/>
  <c r="F601" i="3" a="1"/>
  <c r="F601" i="3" s="1"/>
  <c r="G599" i="3" a="1"/>
  <c r="G599" i="3" s="1"/>
  <c r="G602" i="3" a="1"/>
  <c r="G602" i="3" s="1"/>
  <c r="G601" i="3" a="1"/>
  <c r="G601" i="3" s="1"/>
  <c r="G600" i="3" a="1"/>
  <c r="G600" i="3" s="1"/>
  <c r="F790" i="3" a="1"/>
  <c r="F790" i="3" s="1"/>
  <c r="F791" i="3" a="1"/>
  <c r="F791" i="3" s="1"/>
  <c r="G792" i="3" a="1"/>
  <c r="G792" i="3" s="1"/>
  <c r="G794" i="3" a="1"/>
  <c r="G794" i="3" s="1"/>
  <c r="F792" i="3" a="1"/>
  <c r="F792" i="3" s="1"/>
  <c r="G791" i="3" a="1"/>
  <c r="G791" i="3" s="1"/>
  <c r="F794" i="3" a="1"/>
  <c r="F794" i="3" s="1"/>
  <c r="G793" i="3" a="1"/>
  <c r="G793" i="3" s="1"/>
  <c r="F793" i="3" a="1"/>
  <c r="F793" i="3" s="1"/>
  <c r="F37" i="3" a="1"/>
  <c r="F37" i="3" s="1"/>
  <c r="F34" i="3" a="1"/>
  <c r="F34" i="3" s="1"/>
  <c r="F38" i="3" a="1"/>
  <c r="F38" i="3" s="1"/>
  <c r="F35" i="3" a="1"/>
  <c r="F35" i="3" s="1"/>
  <c r="F36" i="3" a="1"/>
  <c r="F36" i="3" s="1"/>
  <c r="F236" i="3" a="1"/>
  <c r="F236" i="3" s="1"/>
  <c r="F232" i="3" a="1"/>
  <c r="F232" i="3" s="1"/>
  <c r="F233" i="3" a="1"/>
  <c r="F233" i="3" s="1"/>
  <c r="F234" i="3" a="1"/>
  <c r="F234" i="3" s="1"/>
  <c r="F235" i="3" a="1"/>
  <c r="F235" i="3" s="1"/>
  <c r="F767" i="3" a="1"/>
  <c r="F767" i="3" s="1"/>
  <c r="F766" i="3" a="1"/>
  <c r="F766" i="3" s="1"/>
  <c r="F769" i="3" a="1"/>
  <c r="F769" i="3" s="1"/>
  <c r="G769" i="3" a="1"/>
  <c r="G769" i="3" s="1"/>
  <c r="F768" i="3" a="1"/>
  <c r="F768" i="3" s="1"/>
  <c r="G770" i="3" a="1"/>
  <c r="G770" i="3" s="1"/>
  <c r="F770" i="3" a="1"/>
  <c r="F770" i="3" s="1"/>
  <c r="G767" i="3" a="1"/>
  <c r="G767" i="3" s="1"/>
  <c r="G768" i="3" a="1"/>
  <c r="G768" i="3" s="1"/>
  <c r="F172" i="3" a="1"/>
  <c r="F172" i="3" s="1"/>
  <c r="F176" i="3" a="1"/>
  <c r="F176" i="3" s="1"/>
  <c r="F174" i="3" a="1"/>
  <c r="F174" i="3" s="1"/>
  <c r="F173" i="3" a="1"/>
  <c r="F173" i="3" s="1"/>
  <c r="F175" i="3" a="1"/>
  <c r="F175" i="3" s="1"/>
  <c r="F406" i="3" a="1"/>
  <c r="F406" i="3" s="1"/>
  <c r="F408" i="3" a="1"/>
  <c r="F408" i="3" s="1"/>
  <c r="F409" i="3" a="1"/>
  <c r="F409" i="3" s="1"/>
  <c r="F410" i="3" a="1"/>
  <c r="F410" i="3" s="1"/>
  <c r="F407" i="3" a="1"/>
  <c r="F407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566" i="3" a="1"/>
  <c r="F566" i="3" s="1"/>
  <c r="G566" i="3" a="1"/>
  <c r="G566" i="3" s="1"/>
  <c r="F562" i="3" a="1"/>
  <c r="F562" i="3" s="1"/>
  <c r="F563" i="3" a="1"/>
  <c r="F563" i="3" s="1"/>
  <c r="F564" i="3" a="1"/>
  <c r="F564" i="3" s="1"/>
  <c r="G565" i="3" a="1"/>
  <c r="G565" i="3" s="1"/>
  <c r="F565" i="3" a="1"/>
  <c r="F565" i="3" s="1"/>
  <c r="G564" i="3" a="1"/>
  <c r="G564" i="3" s="1"/>
  <c r="G563" i="3" a="1"/>
  <c r="G563" i="3" s="1"/>
  <c r="F326" i="3" a="1"/>
  <c r="F326" i="3" s="1"/>
  <c r="F323" i="3" a="1"/>
  <c r="F323" i="3" s="1"/>
  <c r="F324" i="3" a="1"/>
  <c r="F324" i="3" s="1"/>
  <c r="F325" i="3" a="1"/>
  <c r="F325" i="3" s="1"/>
  <c r="F322" i="3" a="1"/>
  <c r="F322" i="3" s="1"/>
  <c r="F580" i="3" a="1"/>
  <c r="F580" i="3" s="1"/>
  <c r="G583" i="3" a="1"/>
  <c r="G583" i="3" s="1"/>
  <c r="F581" i="3" a="1"/>
  <c r="F581" i="3" s="1"/>
  <c r="F583" i="3" a="1"/>
  <c r="F583" i="3" s="1"/>
  <c r="G581" i="3" a="1"/>
  <c r="G581" i="3" s="1"/>
  <c r="F582" i="3" a="1"/>
  <c r="F582" i="3" s="1"/>
  <c r="F584" i="3" a="1"/>
  <c r="F584" i="3" s="1"/>
  <c r="G584" i="3" a="1"/>
  <c r="G584" i="3" s="1"/>
  <c r="G582" i="3" a="1"/>
  <c r="G582" i="3" s="1"/>
  <c r="G605" i="3" a="1"/>
  <c r="G605" i="3" s="1"/>
  <c r="G607" i="3" a="1"/>
  <c r="G607" i="3" s="1"/>
  <c r="F604" i="3" a="1"/>
  <c r="F604" i="3" s="1"/>
  <c r="F608" i="3" a="1"/>
  <c r="F608" i="3" s="1"/>
  <c r="G608" i="3" a="1"/>
  <c r="G608" i="3" s="1"/>
  <c r="F605" i="3" a="1"/>
  <c r="F605" i="3" s="1"/>
  <c r="F607" i="3" a="1"/>
  <c r="F607" i="3" s="1"/>
  <c r="F606" i="3" a="1"/>
  <c r="F606" i="3" s="1"/>
  <c r="G606" i="3" a="1"/>
  <c r="G606" i="3" s="1"/>
  <c r="F648" i="3" a="1"/>
  <c r="F648" i="3" s="1"/>
  <c r="F647" i="3" a="1"/>
  <c r="F647" i="3" s="1"/>
  <c r="G647" i="3" a="1"/>
  <c r="G647" i="3" s="1"/>
  <c r="G649" i="3" a="1"/>
  <c r="G649" i="3" s="1"/>
  <c r="G650" i="3" a="1"/>
  <c r="G650" i="3" s="1"/>
  <c r="F650" i="3" a="1"/>
  <c r="F650" i="3" s="1"/>
  <c r="F649" i="3" a="1"/>
  <c r="F649" i="3" s="1"/>
  <c r="G648" i="3" a="1"/>
  <c r="G648" i="3" s="1"/>
  <c r="F646" i="3" a="1"/>
  <c r="F646" i="3" s="1"/>
  <c r="F185" i="3" a="1"/>
  <c r="F185" i="3" s="1"/>
  <c r="F186" i="3" a="1"/>
  <c r="F186" i="3" s="1"/>
  <c r="F187" i="3" a="1"/>
  <c r="F187" i="3" s="1"/>
  <c r="F188" i="3" a="1"/>
  <c r="F188" i="3" s="1"/>
  <c r="F184" i="3" a="1"/>
  <c r="F184" i="3" s="1"/>
  <c r="F11" i="3" a="1"/>
  <c r="F11" i="3" s="1"/>
  <c r="F13" i="3" a="1"/>
  <c r="F13" i="3" s="1"/>
  <c r="F10" i="3" a="1"/>
  <c r="F10" i="3" s="1"/>
  <c r="F12" i="3" a="1"/>
  <c r="F12" i="3" s="1"/>
  <c r="F14" i="3" a="1"/>
  <c r="F14" i="3" s="1"/>
  <c r="F730" i="3" a="1"/>
  <c r="F730" i="3" s="1"/>
  <c r="G731" i="3" a="1"/>
  <c r="G731" i="3" s="1"/>
  <c r="G732" i="3" a="1"/>
  <c r="G732" i="3" s="1"/>
  <c r="F734" i="3" a="1"/>
  <c r="F734" i="3" s="1"/>
  <c r="F731" i="3" a="1"/>
  <c r="F731" i="3" s="1"/>
  <c r="G733" i="3" a="1"/>
  <c r="G733" i="3" s="1"/>
  <c r="F732" i="3" a="1"/>
  <c r="F732" i="3" s="1"/>
  <c r="G734" i="3" a="1"/>
  <c r="G734" i="3" s="1"/>
  <c r="F733" i="3" a="1"/>
  <c r="F733" i="3" s="1"/>
  <c r="F53" i="3" a="1"/>
  <c r="F53" i="3" s="1"/>
  <c r="F55" i="3" a="1"/>
  <c r="F55" i="3" s="1"/>
  <c r="F56" i="3" a="1"/>
  <c r="F56" i="3" s="1"/>
  <c r="F52" i="3" a="1"/>
  <c r="F52" i="3" s="1"/>
  <c r="F54" i="3" a="1"/>
  <c r="F54" i="3" s="1"/>
  <c r="F332" i="3" a="1"/>
  <c r="F332" i="3" s="1"/>
  <c r="F328" i="3" a="1"/>
  <c r="F328" i="3" s="1"/>
  <c r="F329" i="3" a="1"/>
  <c r="F329" i="3" s="1"/>
  <c r="F331" i="3" a="1"/>
  <c r="F331" i="3" s="1"/>
  <c r="F330" i="3" a="1"/>
  <c r="F330" i="3" s="1"/>
  <c r="F418" i="3" a="1"/>
  <c r="F418" i="3" s="1"/>
  <c r="F422" i="3" a="1"/>
  <c r="F422" i="3" s="1"/>
  <c r="F419" i="3" a="1"/>
  <c r="F419" i="3" s="1"/>
  <c r="F420" i="3" a="1"/>
  <c r="F420" i="3" s="1"/>
  <c r="F421" i="3" a="1"/>
  <c r="F421" i="3" s="1"/>
  <c r="G749" i="3" a="1"/>
  <c r="G749" i="3" s="1"/>
  <c r="F751" i="3" a="1"/>
  <c r="F751" i="3" s="1"/>
  <c r="G751" i="3" a="1"/>
  <c r="G751" i="3" s="1"/>
  <c r="F752" i="3" a="1"/>
  <c r="F752" i="3" s="1"/>
  <c r="F748" i="3" a="1"/>
  <c r="F748" i="3" s="1"/>
  <c r="G752" i="3" a="1"/>
  <c r="G752" i="3" s="1"/>
  <c r="F749" i="3" a="1"/>
  <c r="F749" i="3" s="1"/>
  <c r="F750" i="3" a="1"/>
  <c r="F750" i="3" s="1"/>
  <c r="G750" i="3" a="1"/>
  <c r="G750" i="3" s="1"/>
  <c r="F179" i="3" a="1"/>
  <c r="F179" i="3" s="1"/>
  <c r="F178" i="3" a="1"/>
  <c r="F178" i="3" s="1"/>
  <c r="F181" i="3" a="1"/>
  <c r="F181" i="3" s="1"/>
  <c r="F182" i="3" a="1"/>
  <c r="F182" i="3" s="1"/>
  <c r="F180" i="3" a="1"/>
  <c r="F180" i="3" s="1"/>
  <c r="G200" i="3" a="1"/>
  <c r="G200" i="3" s="1"/>
  <c r="G683" i="3" a="1"/>
  <c r="G683" i="3" s="1"/>
  <c r="G686" i="3" a="1"/>
  <c r="G686" i="3" s="1"/>
  <c r="F686" i="3" a="1"/>
  <c r="F686" i="3" s="1"/>
  <c r="G684" i="3" a="1"/>
  <c r="G684" i="3" s="1"/>
  <c r="F682" i="3" a="1"/>
  <c r="F682" i="3" s="1"/>
  <c r="F685" i="3" a="1"/>
  <c r="F685" i="3" s="1"/>
  <c r="F683" i="3" a="1"/>
  <c r="F683" i="3" s="1"/>
  <c r="G685" i="3" a="1"/>
  <c r="G685" i="3" s="1"/>
  <c r="F684" i="3" a="1"/>
  <c r="F684" i="3" s="1"/>
  <c r="F716" i="3" a="1"/>
  <c r="F716" i="3" s="1"/>
  <c r="F712" i="3" a="1"/>
  <c r="F712" i="3" s="1"/>
  <c r="G716" i="3" a="1"/>
  <c r="G716" i="3" s="1"/>
  <c r="F713" i="3" a="1"/>
  <c r="F713" i="3" s="1"/>
  <c r="F715" i="3" a="1"/>
  <c r="F715" i="3" s="1"/>
  <c r="F714" i="3" a="1"/>
  <c r="F714" i="3" s="1"/>
  <c r="G715" i="3" a="1"/>
  <c r="G715" i="3" s="1"/>
  <c r="G713" i="3" a="1"/>
  <c r="G713" i="3" s="1"/>
  <c r="G714" i="3" a="1"/>
  <c r="G714" i="3" s="1"/>
  <c r="F763" i="3" a="1"/>
  <c r="F763" i="3" s="1"/>
  <c r="G764" i="3" a="1"/>
  <c r="G764" i="3" s="1"/>
  <c r="G761" i="3" a="1"/>
  <c r="G761" i="3" s="1"/>
  <c r="F762" i="3" a="1"/>
  <c r="F762" i="3" s="1"/>
  <c r="G762" i="3" a="1"/>
  <c r="G762" i="3" s="1"/>
  <c r="F764" i="3" a="1"/>
  <c r="F764" i="3" s="1"/>
  <c r="F761" i="3" a="1"/>
  <c r="F761" i="3" s="1"/>
  <c r="G763" i="3" a="1"/>
  <c r="G763" i="3" s="1"/>
  <c r="F760" i="3" a="1"/>
  <c r="F760" i="3" s="1"/>
  <c r="F22" i="3" a="1"/>
  <c r="F22" i="3" s="1"/>
  <c r="F25" i="3" a="1"/>
  <c r="F25" i="3" s="1"/>
  <c r="F26" i="3" a="1"/>
  <c r="F26" i="3" s="1"/>
  <c r="F23" i="3" a="1"/>
  <c r="F23" i="3" s="1"/>
  <c r="F24" i="3" a="1"/>
  <c r="F24" i="3" s="1"/>
  <c r="F47" i="3" a="1"/>
  <c r="F47" i="3" s="1"/>
  <c r="F46" i="3" a="1"/>
  <c r="F46" i="3" s="1"/>
  <c r="F49" i="3" a="1"/>
  <c r="F49" i="3" s="1"/>
  <c r="F48" i="3" a="1"/>
  <c r="F48" i="3" s="1"/>
  <c r="F50" i="3" a="1"/>
  <c r="F50" i="3" s="1"/>
  <c r="F204" i="3" a="1"/>
  <c r="F204" i="3" s="1"/>
  <c r="F203" i="3" a="1"/>
  <c r="F203" i="3" s="1"/>
  <c r="F206" i="3" a="1"/>
  <c r="F206" i="3" s="1"/>
  <c r="F202" i="3" a="1"/>
  <c r="F202" i="3" s="1"/>
  <c r="F205" i="3" a="1"/>
  <c r="F205" i="3" s="1"/>
  <c r="G452" i="3" a="1"/>
  <c r="G452" i="3" s="1"/>
  <c r="F448" i="3" a="1"/>
  <c r="F448" i="3" s="1"/>
  <c r="F449" i="3" a="1"/>
  <c r="F449" i="3" s="1"/>
  <c r="G449" i="3" a="1"/>
  <c r="G449" i="3" s="1"/>
  <c r="G451" i="3" a="1"/>
  <c r="G451" i="3" s="1"/>
  <c r="F451" i="3" a="1"/>
  <c r="F451" i="3" s="1"/>
  <c r="F450" i="3" a="1"/>
  <c r="F450" i="3" s="1"/>
  <c r="F452" i="3" a="1"/>
  <c r="F452" i="3" s="1"/>
  <c r="G450" i="3" a="1"/>
  <c r="G450" i="3" s="1"/>
  <c r="G510" i="3" a="1"/>
  <c r="G510" i="3" s="1"/>
  <c r="F511" i="3" a="1"/>
  <c r="F511" i="3" s="1"/>
  <c r="G511" i="3" a="1"/>
  <c r="G511" i="3" s="1"/>
  <c r="F512" i="3" a="1"/>
  <c r="F512" i="3" s="1"/>
  <c r="F509" i="3" a="1"/>
  <c r="F509" i="3" s="1"/>
  <c r="F508" i="3" a="1"/>
  <c r="F508" i="3" s="1"/>
  <c r="G509" i="3" a="1"/>
  <c r="G509" i="3" s="1"/>
  <c r="F510" i="3" a="1"/>
  <c r="F510" i="3" s="1"/>
  <c r="G512" i="3" a="1"/>
  <c r="G512" i="3" s="1"/>
  <c r="G560" i="3" a="1"/>
  <c r="G560" i="3" s="1"/>
  <c r="F556" i="3" a="1"/>
  <c r="F556" i="3" s="1"/>
  <c r="F557" i="3" a="1"/>
  <c r="F557" i="3" s="1"/>
  <c r="G557" i="3" a="1"/>
  <c r="G557" i="3" s="1"/>
  <c r="F559" i="3" a="1"/>
  <c r="F559" i="3" s="1"/>
  <c r="F560" i="3" a="1"/>
  <c r="F560" i="3" s="1"/>
  <c r="G559" i="3" a="1"/>
  <c r="G559" i="3" s="1"/>
  <c r="F558" i="3" a="1"/>
  <c r="F558" i="3" s="1"/>
  <c r="G558" i="3" a="1"/>
  <c r="G558" i="3" s="1"/>
  <c r="F571" i="3" a="1"/>
  <c r="F571" i="3" s="1"/>
  <c r="F568" i="3" a="1"/>
  <c r="F568" i="3" s="1"/>
  <c r="F572" i="3" a="1"/>
  <c r="F572" i="3" s="1"/>
  <c r="G572" i="3" a="1"/>
  <c r="G572" i="3" s="1"/>
  <c r="F569" i="3" a="1"/>
  <c r="F569" i="3" s="1"/>
  <c r="F570" i="3" a="1"/>
  <c r="F570" i="3" s="1"/>
  <c r="G569" i="3" a="1"/>
  <c r="G569" i="3" s="1"/>
  <c r="G571" i="3" a="1"/>
  <c r="G571" i="3" s="1"/>
  <c r="G570" i="3" a="1"/>
  <c r="G570" i="3" s="1"/>
  <c r="F665" i="3" a="1"/>
  <c r="F665" i="3" s="1"/>
  <c r="G667" i="3" a="1"/>
  <c r="G667" i="3" s="1"/>
  <c r="G666" i="3" a="1"/>
  <c r="G666" i="3" s="1"/>
  <c r="F664" i="3" a="1"/>
  <c r="F664" i="3" s="1"/>
  <c r="F666" i="3" a="1"/>
  <c r="F666" i="3" s="1"/>
  <c r="G668" i="3" a="1"/>
  <c r="G668" i="3" s="1"/>
  <c r="G665" i="3" a="1"/>
  <c r="G665" i="3" s="1"/>
  <c r="F667" i="3" a="1"/>
  <c r="F667" i="3" s="1"/>
  <c r="F668" i="3" a="1"/>
  <c r="F668" i="3" s="1"/>
  <c r="F78" i="3" a="1"/>
  <c r="F78" i="3" s="1"/>
  <c r="F79" i="3" a="1"/>
  <c r="F79" i="3" s="1"/>
  <c r="F80" i="3" a="1"/>
  <c r="F80" i="3" s="1"/>
  <c r="F76" i="3" a="1"/>
  <c r="F76" i="3" s="1"/>
  <c r="F77" i="3" a="1"/>
  <c r="F77" i="3" s="1"/>
  <c r="F527" i="3" a="1"/>
  <c r="F527" i="3" s="1"/>
  <c r="F526" i="3" a="1"/>
  <c r="F526" i="3" s="1"/>
  <c r="F529" i="3" a="1"/>
  <c r="F529" i="3" s="1"/>
  <c r="F530" i="3" a="1"/>
  <c r="F530" i="3" s="1"/>
  <c r="G529" i="3" a="1"/>
  <c r="G529" i="3" s="1"/>
  <c r="G530" i="3" a="1"/>
  <c r="G530" i="3" s="1"/>
  <c r="F528" i="3" a="1"/>
  <c r="F528" i="3" s="1"/>
  <c r="G527" i="3" a="1"/>
  <c r="G527" i="3" s="1"/>
  <c r="G528" i="3" a="1"/>
  <c r="G528" i="3" s="1"/>
  <c r="G199" i="3" a="1"/>
  <c r="G199" i="3" s="1"/>
  <c r="G811" i="3" a="1"/>
  <c r="G811" i="3" s="1"/>
  <c r="F812" i="3" a="1"/>
  <c r="F812" i="3" s="1"/>
  <c r="F808" i="3" a="1"/>
  <c r="F808" i="3" s="1"/>
  <c r="F809" i="3" a="1"/>
  <c r="F809" i="3" s="1"/>
  <c r="F810" i="3" a="1"/>
  <c r="F810" i="3" s="1"/>
  <c r="F811" i="3" a="1"/>
  <c r="F811" i="3" s="1"/>
  <c r="G809" i="3" a="1"/>
  <c r="G809" i="3" s="1"/>
  <c r="G810" i="3" a="1"/>
  <c r="G810" i="3" s="1"/>
  <c r="G812" i="3" a="1"/>
  <c r="G812" i="3" s="1"/>
  <c r="F152" i="3" a="1"/>
  <c r="F152" i="3" s="1"/>
  <c r="F151" i="3" a="1"/>
  <c r="F151" i="3" s="1"/>
  <c r="F148" i="3" a="1"/>
  <c r="F148" i="3" s="1"/>
  <c r="F149" i="3" a="1"/>
  <c r="F149" i="3" s="1"/>
  <c r="F150" i="3" a="1"/>
  <c r="F150" i="3" s="1"/>
  <c r="F216" i="3" a="1"/>
  <c r="F216" i="3" s="1"/>
  <c r="F214" i="3" a="1"/>
  <c r="F214" i="3" s="1"/>
  <c r="F218" i="3" a="1"/>
  <c r="F218" i="3" s="1"/>
  <c r="F217" i="3" a="1"/>
  <c r="F217" i="3" s="1"/>
  <c r="F215" i="3" a="1"/>
  <c r="F215" i="3" s="1"/>
  <c r="F113" i="3" a="1"/>
  <c r="F113" i="3" s="1"/>
  <c r="F114" i="3" a="1"/>
  <c r="F114" i="3" s="1"/>
  <c r="F115" i="3" a="1"/>
  <c r="F115" i="3" s="1"/>
  <c r="F112" i="3" a="1"/>
  <c r="F112" i="3" s="1"/>
  <c r="F116" i="3" a="1"/>
  <c r="F116" i="3" s="1"/>
  <c r="F254" i="3" a="1"/>
  <c r="F254" i="3" s="1"/>
  <c r="F251" i="3" a="1"/>
  <c r="F251" i="3" s="1"/>
  <c r="F252" i="3" a="1"/>
  <c r="F252" i="3" s="1"/>
  <c r="F250" i="3" a="1"/>
  <c r="F250" i="3" s="1"/>
  <c r="F253" i="3" a="1"/>
  <c r="F253" i="3" s="1"/>
  <c r="F278" i="3" a="1"/>
  <c r="F278" i="3" s="1"/>
  <c r="F274" i="3" a="1"/>
  <c r="F274" i="3" s="1"/>
  <c r="F275" i="3" a="1"/>
  <c r="F275" i="3" s="1"/>
  <c r="F277" i="3" a="1"/>
  <c r="F277" i="3" s="1"/>
  <c r="F276" i="3" a="1"/>
  <c r="F276" i="3" s="1"/>
  <c r="F282" i="3" a="1"/>
  <c r="F282" i="3" s="1"/>
  <c r="F283" i="3" a="1"/>
  <c r="F283" i="3" s="1"/>
  <c r="F280" i="3" a="1"/>
  <c r="F280" i="3" s="1"/>
  <c r="F284" i="3" a="1"/>
  <c r="F284" i="3" s="1"/>
  <c r="F281" i="3" a="1"/>
  <c r="F281" i="3" s="1"/>
  <c r="F355" i="3" a="1"/>
  <c r="F355" i="3" s="1"/>
  <c r="F354" i="3" a="1"/>
  <c r="F354" i="3" s="1"/>
  <c r="F352" i="3" a="1"/>
  <c r="F352" i="3" s="1"/>
  <c r="F353" i="3" a="1"/>
  <c r="F353" i="3" s="1"/>
  <c r="F356" i="3" a="1"/>
  <c r="F356" i="3" s="1"/>
  <c r="F440" i="3" a="1"/>
  <c r="F440" i="3" s="1"/>
  <c r="F437" i="3" a="1"/>
  <c r="F437" i="3" s="1"/>
  <c r="F439" i="3" a="1"/>
  <c r="F439" i="3" s="1"/>
  <c r="F436" i="3" a="1"/>
  <c r="F436" i="3" s="1"/>
  <c r="F438" i="3" a="1"/>
  <c r="F438" i="3" s="1"/>
  <c r="F498" i="3" a="1"/>
  <c r="F498" i="3" s="1"/>
  <c r="F499" i="3" a="1"/>
  <c r="F499" i="3" s="1"/>
  <c r="G500" i="3" a="1"/>
  <c r="G500" i="3" s="1"/>
  <c r="G498" i="3" a="1"/>
  <c r="G498" i="3" s="1"/>
  <c r="F496" i="3" a="1"/>
  <c r="F496" i="3" s="1"/>
  <c r="F497" i="3" a="1"/>
  <c r="F497" i="3" s="1"/>
  <c r="G499" i="3" a="1"/>
  <c r="G499" i="3" s="1"/>
  <c r="G497" i="3" a="1"/>
  <c r="G497" i="3" s="1"/>
  <c r="F500" i="3" a="1"/>
  <c r="F500" i="3" s="1"/>
  <c r="F433" i="3" a="1"/>
  <c r="F433" i="3" s="1"/>
  <c r="F434" i="3" a="1"/>
  <c r="F434" i="3" s="1"/>
  <c r="F432" i="3" a="1"/>
  <c r="F432" i="3" s="1"/>
  <c r="F430" i="3" a="1"/>
  <c r="F430" i="3" s="1"/>
  <c r="F431" i="3" a="1"/>
  <c r="F431" i="3" s="1"/>
  <c r="F862" i="3" a="1"/>
  <c r="F862" i="3" s="1"/>
  <c r="F863" i="3" a="1"/>
  <c r="F863" i="3" s="1"/>
  <c r="G863" i="3" a="1"/>
  <c r="G863" i="3" s="1"/>
  <c r="G865" i="3" a="1"/>
  <c r="G865" i="3" s="1"/>
  <c r="F866" i="3" a="1"/>
  <c r="F866" i="3" s="1"/>
  <c r="F865" i="3" a="1"/>
  <c r="F865" i="3" s="1"/>
  <c r="G864" i="3" a="1"/>
  <c r="G864" i="3" s="1"/>
  <c r="G866" i="3" a="1"/>
  <c r="G866" i="3" s="1"/>
  <c r="F864" i="3" a="1"/>
  <c r="F864" i="3" s="1"/>
  <c r="G198" i="3" a="1"/>
  <c r="G198" i="3" s="1"/>
  <c r="F700" i="3" a="1"/>
  <c r="F700" i="3" s="1"/>
  <c r="F701" i="3" a="1"/>
  <c r="F701" i="3" s="1"/>
  <c r="G703" i="3" a="1"/>
  <c r="G703" i="3" s="1"/>
  <c r="F704" i="3" a="1"/>
  <c r="F704" i="3" s="1"/>
  <c r="G701" i="3" a="1"/>
  <c r="G701" i="3" s="1"/>
  <c r="G704" i="3" a="1"/>
  <c r="G704" i="3" s="1"/>
  <c r="G702" i="3" a="1"/>
  <c r="G702" i="3" s="1"/>
  <c r="F702" i="3" a="1"/>
  <c r="F702" i="3" s="1"/>
  <c r="F703" i="3" a="1"/>
  <c r="F703" i="3" s="1"/>
  <c r="G815" i="3" a="1"/>
  <c r="G815" i="3" s="1"/>
  <c r="F818" i="3" a="1"/>
  <c r="F818" i="3" s="1"/>
  <c r="G817" i="3" a="1"/>
  <c r="G817" i="3" s="1"/>
  <c r="G818" i="3" a="1"/>
  <c r="G818" i="3" s="1"/>
  <c r="F815" i="3" a="1"/>
  <c r="F815" i="3" s="1"/>
  <c r="F816" i="3" a="1"/>
  <c r="F816" i="3" s="1"/>
  <c r="F817" i="3" a="1"/>
  <c r="F817" i="3" s="1"/>
  <c r="F814" i="3" a="1"/>
  <c r="F814" i="3" s="1"/>
  <c r="G816" i="3" a="1"/>
  <c r="G816" i="3" s="1"/>
  <c r="G821" i="3" a="1"/>
  <c r="G821" i="3" s="1"/>
  <c r="F822" i="3" a="1"/>
  <c r="F822" i="3" s="1"/>
  <c r="G824" i="3" a="1"/>
  <c r="G824" i="3" s="1"/>
  <c r="F820" i="3" a="1"/>
  <c r="F820" i="3" s="1"/>
  <c r="F823" i="3" a="1"/>
  <c r="F823" i="3" s="1"/>
  <c r="G822" i="3" a="1"/>
  <c r="G822" i="3" s="1"/>
  <c r="F824" i="3" a="1"/>
  <c r="F824" i="3" s="1"/>
  <c r="F821" i="3" a="1"/>
  <c r="F821" i="3" s="1"/>
  <c r="G823" i="3" a="1"/>
  <c r="G823" i="3" s="1"/>
  <c r="F840" i="3" a="1"/>
  <c r="F840" i="3" s="1"/>
  <c r="G840" i="3" a="1"/>
  <c r="G840" i="3" s="1"/>
  <c r="G839" i="3" a="1"/>
  <c r="G839" i="3" s="1"/>
  <c r="F841" i="3" a="1"/>
  <c r="F841" i="3" s="1"/>
  <c r="F838" i="3" a="1"/>
  <c r="F838" i="3" s="1"/>
  <c r="F842" i="3" a="1"/>
  <c r="F842" i="3" s="1"/>
  <c r="G842" i="3" a="1"/>
  <c r="G842" i="3" s="1"/>
  <c r="F839" i="3" a="1"/>
  <c r="F839" i="3" s="1"/>
  <c r="G841" i="3" a="1"/>
  <c r="G841" i="3" s="1"/>
  <c r="F157" i="3" a="1"/>
  <c r="F157" i="3" s="1"/>
  <c r="F158" i="3" a="1"/>
  <c r="F158" i="3" s="1"/>
  <c r="F154" i="3" a="1"/>
  <c r="F154" i="3" s="1"/>
  <c r="F155" i="3" a="1"/>
  <c r="F155" i="3" s="1"/>
  <c r="F156" i="3" a="1"/>
  <c r="F156" i="3" s="1"/>
  <c r="F162" i="3" a="1"/>
  <c r="F162" i="3" s="1"/>
  <c r="F163" i="3" a="1"/>
  <c r="F163" i="3" s="1"/>
  <c r="F160" i="3" a="1"/>
  <c r="F160" i="3" s="1"/>
  <c r="F164" i="3" a="1"/>
  <c r="F164" i="3" s="1"/>
  <c r="F161" i="3" a="1"/>
  <c r="F161" i="3" s="1"/>
  <c r="F89" i="3" a="1"/>
  <c r="F89" i="3" s="1"/>
  <c r="F90" i="3" a="1"/>
  <c r="F90" i="3" s="1"/>
  <c r="F91" i="3" a="1"/>
  <c r="F91" i="3" s="1"/>
  <c r="F88" i="3" a="1"/>
  <c r="F88" i="3" s="1"/>
  <c r="F92" i="3" a="1"/>
  <c r="F92" i="3" s="1"/>
  <c r="F834" i="3" a="1"/>
  <c r="F834" i="3" s="1"/>
  <c r="G834" i="3" a="1"/>
  <c r="G834" i="3" s="1"/>
  <c r="G835" i="3" a="1"/>
  <c r="G835" i="3" s="1"/>
  <c r="F833" i="3" a="1"/>
  <c r="F833" i="3" s="1"/>
  <c r="F836" i="3" a="1"/>
  <c r="F836" i="3" s="1"/>
  <c r="F832" i="3" a="1"/>
  <c r="F832" i="3" s="1"/>
  <c r="G836" i="3" a="1"/>
  <c r="G836" i="3" s="1"/>
  <c r="G833" i="3" a="1"/>
  <c r="G833" i="3" s="1"/>
  <c r="F835" i="3" a="1"/>
  <c r="F835" i="3" s="1"/>
  <c r="F349" i="3" a="1"/>
  <c r="F349" i="3" s="1"/>
  <c r="F350" i="3" a="1"/>
  <c r="F350" i="3" s="1"/>
  <c r="F346" i="3" a="1"/>
  <c r="F346" i="3" s="1"/>
  <c r="F347" i="3" a="1"/>
  <c r="F347" i="3" s="1"/>
  <c r="F348" i="3" a="1"/>
  <c r="F348" i="3" s="1"/>
  <c r="F370" i="3" a="1"/>
  <c r="F370" i="3" s="1"/>
  <c r="F373" i="3" a="1"/>
  <c r="F373" i="3" s="1"/>
  <c r="F371" i="3" a="1"/>
  <c r="F371" i="3" s="1"/>
  <c r="F374" i="3" a="1"/>
  <c r="F374" i="3" s="1"/>
  <c r="F372" i="3" a="1"/>
  <c r="F372" i="3" s="1"/>
  <c r="F166" i="3" a="1"/>
  <c r="F166" i="3" s="1"/>
  <c r="F168" i="3" a="1"/>
  <c r="F168" i="3" s="1"/>
  <c r="F170" i="3" a="1"/>
  <c r="F170" i="3" s="1"/>
  <c r="F169" i="3" a="1"/>
  <c r="F169" i="3" s="1"/>
  <c r="F167" i="3" a="1"/>
  <c r="F167" i="3" s="1"/>
  <c r="F634" i="3" a="1"/>
  <c r="F634" i="3" s="1"/>
  <c r="F635" i="3" a="1"/>
  <c r="F635" i="3" s="1"/>
  <c r="F637" i="3" a="1"/>
  <c r="F637" i="3" s="1"/>
  <c r="G637" i="3" a="1"/>
  <c r="G637" i="3" s="1"/>
  <c r="F638" i="3" a="1"/>
  <c r="F638" i="3" s="1"/>
  <c r="G638" i="3" a="1"/>
  <c r="G638" i="3" s="1"/>
  <c r="G636" i="3" a="1"/>
  <c r="G636" i="3" s="1"/>
  <c r="G635" i="3" a="1"/>
  <c r="G635" i="3" s="1"/>
  <c r="F636" i="3" a="1"/>
  <c r="F636" i="3" s="1"/>
  <c r="G263" i="3" a="1"/>
  <c r="G263" i="3" s="1"/>
  <c r="F594" i="3" a="1"/>
  <c r="F594" i="3" s="1"/>
  <c r="F596" i="3" a="1"/>
  <c r="F596" i="3" s="1"/>
  <c r="G594" i="3" a="1"/>
  <c r="G594" i="3" s="1"/>
  <c r="G593" i="3" a="1"/>
  <c r="G593" i="3" s="1"/>
  <c r="F592" i="3" a="1"/>
  <c r="F592" i="3" s="1"/>
  <c r="F595" i="3" a="1"/>
  <c r="F595" i="3" s="1"/>
  <c r="G595" i="3" a="1"/>
  <c r="G595" i="3" s="1"/>
  <c r="F593" i="3" a="1"/>
  <c r="F593" i="3" s="1"/>
  <c r="G596" i="3" a="1"/>
  <c r="G596" i="3" s="1"/>
  <c r="F721" i="3" a="1"/>
  <c r="F721" i="3" s="1"/>
  <c r="G721" i="3" a="1"/>
  <c r="G721" i="3" s="1"/>
  <c r="F719" i="3" a="1"/>
  <c r="F719" i="3" s="1"/>
  <c r="F720" i="3" a="1"/>
  <c r="F720" i="3" s="1"/>
  <c r="G720" i="3" a="1"/>
  <c r="G720" i="3" s="1"/>
  <c r="F718" i="3" a="1"/>
  <c r="F718" i="3" s="1"/>
  <c r="F722" i="3" a="1"/>
  <c r="F722" i="3" s="1"/>
  <c r="G722" i="3" a="1"/>
  <c r="G722" i="3" s="1"/>
  <c r="G719" i="3" a="1"/>
  <c r="G719" i="3" s="1"/>
  <c r="F755" i="3" a="1"/>
  <c r="F755" i="3" s="1"/>
  <c r="F756" i="3" a="1"/>
  <c r="F756" i="3" s="1"/>
  <c r="G757" i="3" a="1"/>
  <c r="G757" i="3" s="1"/>
  <c r="G756" i="3" a="1"/>
  <c r="G756" i="3" s="1"/>
  <c r="F758" i="3" a="1"/>
  <c r="F758" i="3" s="1"/>
  <c r="F754" i="3" a="1"/>
  <c r="F754" i="3" s="1"/>
  <c r="F757" i="3" a="1"/>
  <c r="F757" i="3" s="1"/>
  <c r="G758" i="3" a="1"/>
  <c r="G758" i="3" s="1"/>
  <c r="G755" i="3" a="1"/>
  <c r="G755" i="3" s="1"/>
  <c r="F724" i="3" a="1"/>
  <c r="F724" i="3" s="1"/>
  <c r="G725" i="3" a="1"/>
  <c r="G725" i="3" s="1"/>
  <c r="F725" i="3" a="1"/>
  <c r="F725" i="3" s="1"/>
  <c r="F726" i="3" a="1"/>
  <c r="F726" i="3" s="1"/>
  <c r="G728" i="3" a="1"/>
  <c r="G728" i="3" s="1"/>
  <c r="F728" i="3" a="1"/>
  <c r="F728" i="3" s="1"/>
  <c r="G727" i="3" a="1"/>
  <c r="G727" i="3" s="1"/>
  <c r="F727" i="3" a="1"/>
  <c r="F727" i="3" s="1"/>
  <c r="G726" i="3" a="1"/>
  <c r="G726" i="3" s="1"/>
  <c r="F100" i="3" a="1"/>
  <c r="F100" i="3" s="1"/>
  <c r="F102" i="3" a="1"/>
  <c r="F102" i="3" s="1"/>
  <c r="F101" i="3" a="1"/>
  <c r="F101" i="3" s="1"/>
  <c r="F104" i="3" a="1"/>
  <c r="F104" i="3" s="1"/>
  <c r="F103" i="3" a="1"/>
  <c r="F103" i="3" s="1"/>
  <c r="F130" i="3" a="1"/>
  <c r="F130" i="3" s="1"/>
  <c r="F133" i="3" a="1"/>
  <c r="F133" i="3" s="1"/>
  <c r="F132" i="3" a="1"/>
  <c r="F132" i="3" s="1"/>
  <c r="F131" i="3" a="1"/>
  <c r="F131" i="3" s="1"/>
  <c r="F134" i="3" a="1"/>
  <c r="F134" i="3" s="1"/>
  <c r="F19" i="3" a="1"/>
  <c r="F19" i="3" s="1"/>
  <c r="F16" i="3" a="1"/>
  <c r="F16" i="3" s="1"/>
  <c r="F18" i="3" a="1"/>
  <c r="F18" i="3" s="1"/>
  <c r="F17" i="3" a="1"/>
  <c r="F17" i="3" s="1"/>
  <c r="F20" i="3" a="1"/>
  <c r="F20" i="3" s="1"/>
  <c r="F83" i="3" a="1"/>
  <c r="F83" i="3" s="1"/>
  <c r="F84" i="3" a="1"/>
  <c r="F84" i="3" s="1"/>
  <c r="F85" i="3" a="1"/>
  <c r="F85" i="3" s="1"/>
  <c r="F86" i="3" a="1"/>
  <c r="F86" i="3" s="1"/>
  <c r="F82" i="3" a="1"/>
  <c r="F82" i="3" s="1"/>
  <c r="F626" i="3" a="1"/>
  <c r="F626" i="3" s="1"/>
  <c r="G624" i="3" a="1"/>
  <c r="G624" i="3" s="1"/>
  <c r="F625" i="3" a="1"/>
  <c r="F625" i="3" s="1"/>
  <c r="F622" i="3" a="1"/>
  <c r="F622" i="3" s="1"/>
  <c r="F623" i="3" a="1"/>
  <c r="F623" i="3" s="1"/>
  <c r="G625" i="3" a="1"/>
  <c r="G625" i="3" s="1"/>
  <c r="G623" i="3" a="1"/>
  <c r="G623" i="3" s="1"/>
  <c r="G626" i="3" a="1"/>
  <c r="G626" i="3" s="1"/>
  <c r="F624" i="3" a="1"/>
  <c r="F624" i="3" s="1"/>
  <c r="F248" i="3" a="1"/>
  <c r="F248" i="3" s="1"/>
  <c r="F247" i="3" a="1"/>
  <c r="F247" i="3" s="1"/>
  <c r="F244" i="3" a="1"/>
  <c r="F244" i="3" s="1"/>
  <c r="F245" i="3" a="1"/>
  <c r="F245" i="3" s="1"/>
  <c r="F246" i="3" a="1"/>
  <c r="F246" i="3" s="1"/>
  <c r="F742" i="3" a="1"/>
  <c r="F742" i="3" s="1"/>
  <c r="G745" i="3" a="1"/>
  <c r="G745" i="3" s="1"/>
  <c r="F746" i="3" a="1"/>
  <c r="F746" i="3" s="1"/>
  <c r="F743" i="3" a="1"/>
  <c r="F743" i="3" s="1"/>
  <c r="G743" i="3" a="1"/>
  <c r="G743" i="3" s="1"/>
  <c r="F744" i="3" a="1"/>
  <c r="F744" i="3" s="1"/>
  <c r="F745" i="3" a="1"/>
  <c r="F745" i="3" s="1"/>
  <c r="G744" i="3" a="1"/>
  <c r="G744" i="3" s="1"/>
  <c r="G746" i="3" a="1"/>
  <c r="G746" i="3" s="1"/>
  <c r="G846" i="3" a="1"/>
  <c r="G846" i="3" s="1"/>
  <c r="F846" i="3" a="1"/>
  <c r="F846" i="3" s="1"/>
  <c r="F847" i="3" a="1"/>
  <c r="F847" i="3" s="1"/>
  <c r="G848" i="3" a="1"/>
  <c r="G848" i="3" s="1"/>
  <c r="F844" i="3" a="1"/>
  <c r="F844" i="3" s="1"/>
  <c r="F848" i="3" a="1"/>
  <c r="F848" i="3" s="1"/>
  <c r="G847" i="3" a="1"/>
  <c r="G847" i="3" s="1"/>
  <c r="F845" i="3" a="1"/>
  <c r="F845" i="3" s="1"/>
  <c r="G845" i="3" a="1"/>
  <c r="G845" i="3" s="1"/>
  <c r="G197" i="3" a="1"/>
  <c r="G197" i="3" s="1"/>
  <c r="G265" i="3" a="1"/>
  <c r="G265" i="3" s="1"/>
  <c r="G485" i="3" a="1"/>
  <c r="G485" i="3" s="1"/>
  <c r="F488" i="3" a="1"/>
  <c r="F488" i="3" s="1"/>
  <c r="F484" i="3" a="1"/>
  <c r="F484" i="3" s="1"/>
  <c r="F485" i="3" a="1"/>
  <c r="F485" i="3" s="1"/>
  <c r="G487" i="3" a="1"/>
  <c r="G487" i="3" s="1"/>
  <c r="F486" i="3" a="1"/>
  <c r="F486" i="3" s="1"/>
  <c r="F487" i="3" a="1"/>
  <c r="F487" i="3" s="1"/>
  <c r="G488" i="3" a="1"/>
  <c r="G488" i="3" s="1"/>
  <c r="G486" i="3" a="1"/>
  <c r="G486" i="3" s="1"/>
  <c r="F590" i="3" a="1"/>
  <c r="F590" i="3" s="1"/>
  <c r="G588" i="3" a="1"/>
  <c r="G588" i="3" s="1"/>
  <c r="F589" i="3" a="1"/>
  <c r="F589" i="3" s="1"/>
  <c r="F586" i="3" a="1"/>
  <c r="F586" i="3" s="1"/>
  <c r="G587" i="3" a="1"/>
  <c r="G587" i="3" s="1"/>
  <c r="F587" i="3" a="1"/>
  <c r="F587" i="3" s="1"/>
  <c r="G589" i="3" a="1"/>
  <c r="G589" i="3" s="1"/>
  <c r="G590" i="3" a="1"/>
  <c r="G590" i="3" s="1"/>
  <c r="F588" i="3" a="1"/>
  <c r="F588" i="3" s="1"/>
  <c r="G632" i="3" a="1"/>
  <c r="G632" i="3" s="1"/>
  <c r="G630" i="3" a="1"/>
  <c r="G630" i="3" s="1"/>
  <c r="F628" i="3" a="1"/>
  <c r="F628" i="3" s="1"/>
  <c r="F631" i="3" a="1"/>
  <c r="F631" i="3" s="1"/>
  <c r="G629" i="3" a="1"/>
  <c r="G629" i="3" s="1"/>
  <c r="F629" i="3" a="1"/>
  <c r="F629" i="3" s="1"/>
  <c r="G631" i="3" a="1"/>
  <c r="G631" i="3" s="1"/>
  <c r="F632" i="3" a="1"/>
  <c r="F632" i="3" s="1"/>
  <c r="F630" i="3" a="1"/>
  <c r="F630" i="3" s="1"/>
  <c r="F320" i="3" a="1"/>
  <c r="F320" i="3" s="1"/>
  <c r="F319" i="3" a="1"/>
  <c r="F319" i="3" s="1"/>
  <c r="F316" i="3" a="1"/>
  <c r="F316" i="3" s="1"/>
  <c r="F317" i="3" a="1"/>
  <c r="F317" i="3" s="1"/>
  <c r="F318" i="3" a="1"/>
  <c r="F318" i="3" s="1"/>
  <c r="F739" i="3" a="1"/>
  <c r="F739" i="3" s="1"/>
  <c r="F738" i="3" a="1"/>
  <c r="F738" i="3" s="1"/>
  <c r="F737" i="3" a="1"/>
  <c r="F737" i="3" s="1"/>
  <c r="F736" i="3" a="1"/>
  <c r="F736" i="3" s="1"/>
  <c r="G739" i="3" a="1"/>
  <c r="G739" i="3" s="1"/>
  <c r="G738" i="3" a="1"/>
  <c r="G738" i="3" s="1"/>
  <c r="G737" i="3" a="1"/>
  <c r="G737" i="3" s="1"/>
  <c r="G740" i="3" a="1"/>
  <c r="G740" i="3" s="1"/>
  <c r="F740" i="3" a="1"/>
  <c r="F740" i="3" s="1"/>
  <c r="F798" i="3" a="1"/>
  <c r="F798" i="3" s="1"/>
  <c r="F799" i="3" a="1"/>
  <c r="F799" i="3" s="1"/>
  <c r="F800" i="3" a="1"/>
  <c r="F800" i="3" s="1"/>
  <c r="F796" i="3" a="1"/>
  <c r="F796" i="3" s="1"/>
  <c r="F797" i="3" a="1"/>
  <c r="F797" i="3" s="1"/>
  <c r="G797" i="3" a="1"/>
  <c r="G797" i="3" s="1"/>
  <c r="G800" i="3" a="1"/>
  <c r="G800" i="3" s="1"/>
  <c r="G799" i="3" a="1"/>
  <c r="G799" i="3" s="1"/>
  <c r="G798" i="3" a="1"/>
  <c r="G798" i="3" s="1"/>
  <c r="F803" i="3" a="1"/>
  <c r="F803" i="3" s="1"/>
  <c r="F805" i="3" a="1"/>
  <c r="F805" i="3" s="1"/>
  <c r="F806" i="3" a="1"/>
  <c r="F806" i="3" s="1"/>
  <c r="G803" i="3" a="1"/>
  <c r="G803" i="3" s="1"/>
  <c r="F804" i="3" a="1"/>
  <c r="F804" i="3" s="1"/>
  <c r="F802" i="3" a="1"/>
  <c r="F802" i="3" s="1"/>
  <c r="G804" i="3" a="1"/>
  <c r="G804" i="3" s="1"/>
  <c r="G806" i="3" a="1"/>
  <c r="G806" i="3" s="1"/>
  <c r="G805" i="3" a="1"/>
  <c r="G805" i="3" s="1"/>
  <c r="F41" i="3" a="1"/>
  <c r="F41" i="3" s="1"/>
  <c r="F43" i="3" a="1"/>
  <c r="F43" i="3" s="1"/>
  <c r="F40" i="3" a="1"/>
  <c r="F40" i="3" s="1"/>
  <c r="F42" i="3" a="1"/>
  <c r="F42" i="3" s="1"/>
  <c r="F44" i="3" a="1"/>
  <c r="F44" i="3" s="1"/>
  <c r="F58" i="3" a="1"/>
  <c r="F58" i="3" s="1"/>
  <c r="F61" i="3" a="1"/>
  <c r="F61" i="3" s="1"/>
  <c r="F60" i="3" a="1"/>
  <c r="F60" i="3" s="1"/>
  <c r="F59" i="3" a="1"/>
  <c r="F59" i="3" s="1"/>
  <c r="F62" i="3" a="1"/>
  <c r="F62" i="3" s="1"/>
  <c r="F144" i="3" a="1"/>
  <c r="F144" i="3" s="1"/>
  <c r="F145" i="3" a="1"/>
  <c r="F145" i="3" s="1"/>
  <c r="F146" i="3" a="1"/>
  <c r="F146" i="3" s="1"/>
  <c r="F142" i="3" a="1"/>
  <c r="F142" i="3" s="1"/>
  <c r="F143" i="3" a="1"/>
  <c r="F143" i="3" s="1"/>
  <c r="F470" i="3" a="1"/>
  <c r="F470" i="3" s="1"/>
  <c r="F468" i="3" a="1"/>
  <c r="F468" i="3" s="1"/>
  <c r="G469" i="3" a="1"/>
  <c r="G469" i="3" s="1"/>
  <c r="G470" i="3" a="1"/>
  <c r="G470" i="3" s="1"/>
  <c r="F467" i="3" a="1"/>
  <c r="F467" i="3" s="1"/>
  <c r="G467" i="3" a="1"/>
  <c r="G467" i="3" s="1"/>
  <c r="G468" i="3" a="1"/>
  <c r="G468" i="3" s="1"/>
  <c r="F466" i="3" a="1"/>
  <c r="F466" i="3" s="1"/>
  <c r="F469" i="3" a="1"/>
  <c r="F469" i="3" s="1"/>
  <c r="F502" i="3" a="1"/>
  <c r="F502" i="3" s="1"/>
  <c r="F506" i="3" a="1"/>
  <c r="F506" i="3" s="1"/>
  <c r="F503" i="3" a="1"/>
  <c r="F503" i="3" s="1"/>
  <c r="F504" i="3" a="1"/>
  <c r="F504" i="3" s="1"/>
  <c r="G504" i="3" a="1"/>
  <c r="G504" i="3" s="1"/>
  <c r="G505" i="3" a="1"/>
  <c r="G505" i="3" s="1"/>
  <c r="F505" i="3" a="1"/>
  <c r="F505" i="3" s="1"/>
  <c r="G506" i="3" a="1"/>
  <c r="G506" i="3" s="1"/>
  <c r="G503" i="3" a="1"/>
  <c r="G503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227" i="3" a="1"/>
  <c r="F227" i="3" s="1"/>
  <c r="F230" i="3" a="1"/>
  <c r="F230" i="3" s="1"/>
  <c r="F228" i="3" a="1"/>
  <c r="F228" i="3" s="1"/>
  <c r="F226" i="3" a="1"/>
  <c r="F226" i="3" s="1"/>
  <c r="F229" i="3" a="1"/>
  <c r="F229" i="3" s="1"/>
  <c r="F298" i="3" a="1"/>
  <c r="F298" i="3" s="1"/>
  <c r="F301" i="3" a="1"/>
  <c r="F301" i="3" s="1"/>
  <c r="F299" i="3" a="1"/>
  <c r="F299" i="3" s="1"/>
  <c r="F302" i="3" a="1"/>
  <c r="F302" i="3" s="1"/>
  <c r="F300" i="3" a="1"/>
  <c r="F300" i="3" s="1"/>
  <c r="F536" i="3" a="1"/>
  <c r="F536" i="3" s="1"/>
  <c r="F532" i="3" a="1"/>
  <c r="F532" i="3" s="1"/>
  <c r="F533" i="3" a="1"/>
  <c r="F533" i="3" s="1"/>
  <c r="F534" i="3" a="1"/>
  <c r="F534" i="3" s="1"/>
  <c r="G534" i="3" a="1"/>
  <c r="G534" i="3" s="1"/>
  <c r="F535" i="3" a="1"/>
  <c r="F535" i="3" s="1"/>
  <c r="G535" i="3" a="1"/>
  <c r="G535" i="3" s="1"/>
  <c r="G533" i="3" a="1"/>
  <c r="G533" i="3" s="1"/>
  <c r="G536" i="3" a="1"/>
  <c r="G536" i="3" s="1"/>
  <c r="F383" i="3" a="1"/>
  <c r="F383" i="3" s="1"/>
  <c r="F385" i="3" a="1"/>
  <c r="F385" i="3" s="1"/>
  <c r="F386" i="3" a="1"/>
  <c r="F386" i="3" s="1"/>
  <c r="F382" i="3" a="1"/>
  <c r="F382" i="3" s="1"/>
  <c r="F384" i="3" a="1"/>
  <c r="F384" i="3" s="1"/>
  <c r="F476" i="3" a="1"/>
  <c r="F476" i="3" s="1"/>
  <c r="F475" i="3" a="1"/>
  <c r="F475" i="3" s="1"/>
  <c r="G473" i="3" a="1"/>
  <c r="G473" i="3" s="1"/>
  <c r="G475" i="3" a="1"/>
  <c r="G475" i="3" s="1"/>
  <c r="F472" i="3" a="1"/>
  <c r="F472" i="3" s="1"/>
  <c r="F473" i="3" a="1"/>
  <c r="F473" i="3" s="1"/>
  <c r="G474" i="3" a="1"/>
  <c r="G474" i="3" s="1"/>
  <c r="G476" i="3" a="1"/>
  <c r="G476" i="3" s="1"/>
  <c r="F474" i="3" a="1"/>
  <c r="F474" i="3" s="1"/>
  <c r="F480" i="3" a="1"/>
  <c r="F480" i="3" s="1"/>
  <c r="G480" i="3" a="1"/>
  <c r="G480" i="3" s="1"/>
  <c r="F481" i="3" a="1"/>
  <c r="F481" i="3" s="1"/>
  <c r="F482" i="3" a="1"/>
  <c r="F482" i="3" s="1"/>
  <c r="G479" i="3" a="1"/>
  <c r="G479" i="3" s="1"/>
  <c r="F478" i="3" a="1"/>
  <c r="F478" i="3" s="1"/>
  <c r="F479" i="3" a="1"/>
  <c r="F479" i="3" s="1"/>
  <c r="G481" i="3" a="1"/>
  <c r="G481" i="3" s="1"/>
  <c r="G482" i="3" a="1"/>
  <c r="G482" i="3" s="1"/>
  <c r="G521" i="3" a="1"/>
  <c r="G521" i="3" s="1"/>
  <c r="F523" i="3" a="1"/>
  <c r="F523" i="3" s="1"/>
  <c r="F520" i="3" a="1"/>
  <c r="F520" i="3" s="1"/>
  <c r="F524" i="3" a="1"/>
  <c r="F524" i="3" s="1"/>
  <c r="G524" i="3" a="1"/>
  <c r="G524" i="3" s="1"/>
  <c r="F521" i="3" a="1"/>
  <c r="F521" i="3" s="1"/>
  <c r="F522" i="3" a="1"/>
  <c r="F522" i="3" s="1"/>
  <c r="G523" i="3" a="1"/>
  <c r="G523" i="3" s="1"/>
  <c r="G522" i="3" a="1"/>
  <c r="G522" i="3" s="1"/>
  <c r="F854" i="3" a="1"/>
  <c r="F854" i="3" s="1"/>
  <c r="F852" i="3" a="1"/>
  <c r="F852" i="3" s="1"/>
  <c r="G852" i="3" a="1"/>
  <c r="G852" i="3" s="1"/>
  <c r="F851" i="3" a="1"/>
  <c r="F851" i="3" s="1"/>
  <c r="F853" i="3" a="1"/>
  <c r="F853" i="3" s="1"/>
  <c r="F850" i="3" a="1"/>
  <c r="F850" i="3" s="1"/>
  <c r="G854" i="3" a="1"/>
  <c r="G854" i="3" s="1"/>
  <c r="G851" i="3" a="1"/>
  <c r="G851" i="3" s="1"/>
  <c r="G853" i="3" a="1"/>
  <c r="G853" i="3" s="1"/>
  <c r="F28" i="3" a="1"/>
  <c r="F28" i="3" s="1"/>
  <c r="F31" i="3" a="1"/>
  <c r="F31" i="3" s="1"/>
  <c r="F30" i="3" a="1"/>
  <c r="F30" i="3" s="1"/>
  <c r="F29" i="3" a="1"/>
  <c r="F29" i="3" s="1"/>
  <c r="F32" i="3" a="1"/>
  <c r="F32" i="3" s="1"/>
  <c r="F404" i="3" a="1"/>
  <c r="F404" i="3" s="1"/>
  <c r="F400" i="3" a="1"/>
  <c r="F400" i="3" s="1"/>
  <c r="F401" i="3" a="1"/>
  <c r="F401" i="3" s="1"/>
  <c r="F403" i="3" a="1"/>
  <c r="F403" i="3" s="1"/>
  <c r="F402" i="3" a="1"/>
  <c r="F402" i="3" s="1"/>
  <c r="F398" i="3" a="1"/>
  <c r="F398" i="3" s="1"/>
  <c r="F395" i="3" a="1"/>
  <c r="F395" i="3" s="1"/>
  <c r="F396" i="3" a="1"/>
  <c r="F396" i="3" s="1"/>
  <c r="F394" i="3" a="1"/>
  <c r="F394" i="3" s="1"/>
  <c r="F397" i="3" a="1"/>
  <c r="F397" i="3" s="1"/>
  <c r="G337" i="3" a="1"/>
  <c r="G337" i="3" s="1"/>
  <c r="G336" i="3" a="1"/>
  <c r="G336" i="3" s="1"/>
  <c r="G338" i="3" a="1"/>
  <c r="G338" i="3" s="1"/>
  <c r="G335" i="3" a="1"/>
  <c r="G335" i="3" s="1"/>
  <c r="G223" i="3" a="1"/>
  <c r="G223" i="3" s="1"/>
  <c r="G222" i="3" a="1"/>
  <c r="G222" i="3" s="1"/>
  <c r="G224" i="3" a="1"/>
  <c r="G224" i="3" s="1"/>
  <c r="G221" i="3" a="1"/>
  <c r="G221" i="3" s="1"/>
  <c r="G384" i="3" a="1"/>
  <c r="G384" i="3" s="1"/>
  <c r="G386" i="3" a="1"/>
  <c r="G386" i="3" s="1"/>
  <c r="G385" i="3" a="1"/>
  <c r="G385" i="3" s="1"/>
  <c r="G383" i="3" a="1"/>
  <c r="G383" i="3" s="1"/>
  <c r="G272" i="3" a="1"/>
  <c r="G272" i="3" s="1"/>
  <c r="G269" i="3" a="1"/>
  <c r="G269" i="3" s="1"/>
  <c r="G270" i="3" a="1"/>
  <c r="G270" i="3" s="1"/>
  <c r="G271" i="3" a="1"/>
  <c r="G271" i="3" s="1"/>
  <c r="G311" i="3" a="1"/>
  <c r="G311" i="3" s="1"/>
  <c r="G313" i="3" a="1"/>
  <c r="G313" i="3" s="1"/>
  <c r="G312" i="3" a="1"/>
  <c r="G312" i="3" s="1"/>
  <c r="G314" i="3" a="1"/>
  <c r="G314" i="3" s="1"/>
  <c r="G356" i="3" a="1"/>
  <c r="G356" i="3" s="1"/>
  <c r="G354" i="3" a="1"/>
  <c r="G354" i="3" s="1"/>
  <c r="G355" i="3" a="1"/>
  <c r="G355" i="3" s="1"/>
  <c r="G353" i="3" a="1"/>
  <c r="G353" i="3" s="1"/>
  <c r="G428" i="3" a="1"/>
  <c r="G428" i="3" s="1"/>
  <c r="G425" i="3" a="1"/>
  <c r="G425" i="3" s="1"/>
  <c r="G426" i="3" a="1"/>
  <c r="G426" i="3" s="1"/>
  <c r="G427" i="3" a="1"/>
  <c r="G427" i="3" s="1"/>
  <c r="G342" i="3" a="1"/>
  <c r="G342" i="3" s="1"/>
  <c r="G344" i="3" a="1"/>
  <c r="G344" i="3" s="1"/>
  <c r="G343" i="3" a="1"/>
  <c r="G343" i="3" s="1"/>
  <c r="G341" i="3" a="1"/>
  <c r="G341" i="3" s="1"/>
  <c r="G408" i="3" a="1"/>
  <c r="G408" i="3" s="1"/>
  <c r="G410" i="3" a="1"/>
  <c r="G410" i="3" s="1"/>
  <c r="G407" i="3" a="1"/>
  <c r="G407" i="3" s="1"/>
  <c r="G409" i="3" a="1"/>
  <c r="G409" i="3" s="1"/>
  <c r="G240" i="3" a="1"/>
  <c r="G240" i="3" s="1"/>
  <c r="G241" i="3" a="1"/>
  <c r="G241" i="3" s="1"/>
  <c r="G242" i="3" a="1"/>
  <c r="G242" i="3" s="1"/>
  <c r="G239" i="3" a="1"/>
  <c r="G239" i="3" s="1"/>
  <c r="G413" i="3" a="1"/>
  <c r="G413" i="3" s="1"/>
  <c r="G415" i="3" a="1"/>
  <c r="G415" i="3" s="1"/>
  <c r="G416" i="3" a="1"/>
  <c r="G416" i="3" s="1"/>
  <c r="G414" i="3" a="1"/>
  <c r="G414" i="3" s="1"/>
  <c r="G366" i="3" a="1"/>
  <c r="G366" i="3" s="1"/>
  <c r="G367" i="3" a="1"/>
  <c r="G367" i="3" s="1"/>
  <c r="G365" i="3" a="1"/>
  <c r="G365" i="3" s="1"/>
  <c r="G368" i="3" a="1"/>
  <c r="G368" i="3" s="1"/>
  <c r="G361" i="3" a="1"/>
  <c r="G361" i="3" s="1"/>
  <c r="G362" i="3" a="1"/>
  <c r="G362" i="3" s="1"/>
  <c r="G359" i="3" a="1"/>
  <c r="G359" i="3" s="1"/>
  <c r="G360" i="3" a="1"/>
  <c r="G360" i="3" s="1"/>
  <c r="G392" i="3" a="1"/>
  <c r="G392" i="3" s="1"/>
  <c r="G389" i="3" a="1"/>
  <c r="G389" i="3" s="1"/>
  <c r="G391" i="3" a="1"/>
  <c r="G391" i="3" s="1"/>
  <c r="G390" i="3" a="1"/>
  <c r="G390" i="3" s="1"/>
  <c r="G235" i="3" a="1"/>
  <c r="G235" i="3" s="1"/>
  <c r="G233" i="3" a="1"/>
  <c r="G233" i="3" s="1"/>
  <c r="G236" i="3" a="1"/>
  <c r="G236" i="3" s="1"/>
  <c r="G234" i="3" a="1"/>
  <c r="G234" i="3" s="1"/>
  <c r="G398" i="3" a="1"/>
  <c r="G398" i="3" s="1"/>
  <c r="G395" i="3" a="1"/>
  <c r="G395" i="3" s="1"/>
  <c r="G397" i="3" a="1"/>
  <c r="G397" i="3" s="1"/>
  <c r="G396" i="3" a="1"/>
  <c r="G396" i="3" s="1"/>
  <c r="G278" i="3" a="1"/>
  <c r="G278" i="3" s="1"/>
  <c r="G276" i="3" a="1"/>
  <c r="G276" i="3" s="1"/>
  <c r="G277" i="3" a="1"/>
  <c r="G277" i="3" s="1"/>
  <c r="G275" i="3" a="1"/>
  <c r="G275" i="3" s="1"/>
  <c r="G229" i="3" a="1"/>
  <c r="G229" i="3" s="1"/>
  <c r="G227" i="3" a="1"/>
  <c r="G227" i="3" s="1"/>
  <c r="G230" i="3" a="1"/>
  <c r="G230" i="3" s="1"/>
  <c r="G228" i="3" a="1"/>
  <c r="G228" i="3" s="1"/>
  <c r="G379" i="3" a="1"/>
  <c r="G379" i="3" s="1"/>
  <c r="G377" i="3" a="1"/>
  <c r="G377" i="3" s="1"/>
  <c r="G380" i="3" a="1"/>
  <c r="G380" i="3" s="1"/>
  <c r="G378" i="3" a="1"/>
  <c r="G378" i="3" s="1"/>
  <c r="G329" i="3" a="1"/>
  <c r="G329" i="3" s="1"/>
  <c r="G331" i="3" a="1"/>
  <c r="G331" i="3" s="1"/>
  <c r="G332" i="3" a="1"/>
  <c r="G332" i="3" s="1"/>
  <c r="G330" i="3" a="1"/>
  <c r="G330" i="3" s="1"/>
  <c r="G302" i="3" a="1"/>
  <c r="G302" i="3" s="1"/>
  <c r="G300" i="3" a="1"/>
  <c r="G300" i="3" s="1"/>
  <c r="G299" i="3" a="1"/>
  <c r="G299" i="3" s="1"/>
  <c r="G301" i="3" a="1"/>
  <c r="G301" i="3" s="1"/>
  <c r="G372" i="3" a="1"/>
  <c r="G372" i="3" s="1"/>
  <c r="G374" i="3" a="1"/>
  <c r="G374" i="3" s="1"/>
  <c r="G373" i="3" a="1"/>
  <c r="G373" i="3" s="1"/>
  <c r="G371" i="3" a="1"/>
  <c r="G371" i="3" s="1"/>
  <c r="G439" i="3" a="1"/>
  <c r="G439" i="3" s="1"/>
  <c r="G438" i="3" a="1"/>
  <c r="G438" i="3" s="1"/>
  <c r="G437" i="3" a="1"/>
  <c r="G437" i="3" s="1"/>
  <c r="G440" i="3" a="1"/>
  <c r="G440" i="3" s="1"/>
  <c r="G247" i="3" a="1"/>
  <c r="G247" i="3" s="1"/>
  <c r="G245" i="3" a="1"/>
  <c r="G245" i="3" s="1"/>
  <c r="G246" i="3" a="1"/>
  <c r="G246" i="3" s="1"/>
  <c r="G248" i="3" a="1"/>
  <c r="G248" i="3" s="1"/>
  <c r="G254" i="3" a="1"/>
  <c r="G254" i="3" s="1"/>
  <c r="G253" i="3" a="1"/>
  <c r="G253" i="3" s="1"/>
  <c r="G252" i="3" a="1"/>
  <c r="G252" i="3" s="1"/>
  <c r="G251" i="3" a="1"/>
  <c r="G251" i="3" s="1"/>
  <c r="G284" i="3" a="1"/>
  <c r="G284" i="3" s="1"/>
  <c r="G283" i="3" a="1"/>
  <c r="G283" i="3" s="1"/>
  <c r="G282" i="3" a="1"/>
  <c r="G282" i="3" s="1"/>
  <c r="G281" i="3" a="1"/>
  <c r="G281" i="3" s="1"/>
  <c r="G308" i="3" a="1"/>
  <c r="G308" i="3" s="1"/>
  <c r="G307" i="3" a="1"/>
  <c r="G307" i="3" s="1"/>
  <c r="G305" i="3" a="1"/>
  <c r="G305" i="3" s="1"/>
  <c r="G306" i="3" a="1"/>
  <c r="G306" i="3" s="1"/>
  <c r="G419" i="3" a="1"/>
  <c r="G419" i="3" s="1"/>
  <c r="G421" i="3" a="1"/>
  <c r="G421" i="3" s="1"/>
  <c r="G422" i="3" a="1"/>
  <c r="G422" i="3" s="1"/>
  <c r="G420" i="3" a="1"/>
  <c r="G420" i="3" s="1"/>
  <c r="G257" i="3" a="1"/>
  <c r="G257" i="3" s="1"/>
  <c r="G259" i="3" a="1"/>
  <c r="G259" i="3" s="1"/>
  <c r="G258" i="3" a="1"/>
  <c r="G258" i="3" s="1"/>
  <c r="G260" i="3" a="1"/>
  <c r="G260" i="3" s="1"/>
  <c r="G325" i="3" a="1"/>
  <c r="G325" i="3" s="1"/>
  <c r="G326" i="3" a="1"/>
  <c r="G326" i="3" s="1"/>
  <c r="G324" i="3" a="1"/>
  <c r="G324" i="3" s="1"/>
  <c r="G323" i="3" a="1"/>
  <c r="G323" i="3" s="1"/>
  <c r="G294" i="3" a="1"/>
  <c r="G294" i="3" s="1"/>
  <c r="G295" i="3" a="1"/>
  <c r="G295" i="3" s="1"/>
  <c r="G293" i="3" a="1"/>
  <c r="G293" i="3" s="1"/>
  <c r="G296" i="3" a="1"/>
  <c r="G296" i="3" s="1"/>
  <c r="G31" i="3" a="1"/>
  <c r="G31" i="3" s="1"/>
  <c r="G30" i="3" a="1"/>
  <c r="G30" i="3" s="1"/>
  <c r="G29" i="3" a="1"/>
  <c r="G29" i="3" s="1"/>
  <c r="G32" i="3" a="1"/>
  <c r="G32" i="3" s="1"/>
  <c r="G44" i="3" a="1"/>
  <c r="G44" i="3" s="1"/>
  <c r="G43" i="3" a="1"/>
  <c r="G43" i="3" s="1"/>
  <c r="G42" i="3" a="1"/>
  <c r="G42" i="3" s="1"/>
  <c r="G41" i="3" a="1"/>
  <c r="G41" i="3" s="1"/>
  <c r="G36" i="3" a="1"/>
  <c r="G36" i="3" s="1"/>
  <c r="G38" i="3" a="1"/>
  <c r="G38" i="3" s="1"/>
  <c r="G35" i="3" a="1"/>
  <c r="G35" i="3" s="1"/>
  <c r="G37" i="3" a="1"/>
  <c r="G37" i="3" s="1"/>
  <c r="G188" i="3" a="1"/>
  <c r="G188" i="3" s="1"/>
  <c r="G186" i="3" a="1"/>
  <c r="G186" i="3" s="1"/>
  <c r="G187" i="3" a="1"/>
  <c r="G187" i="3" s="1"/>
  <c r="G185" i="3" a="1"/>
  <c r="G185" i="3" s="1"/>
  <c r="G55" i="3" a="1"/>
  <c r="G55" i="3" s="1"/>
  <c r="G53" i="3" a="1"/>
  <c r="G53" i="3" s="1"/>
  <c r="G56" i="3" a="1"/>
  <c r="G56" i="3" s="1"/>
  <c r="G54" i="3" a="1"/>
  <c r="G54" i="3" s="1"/>
  <c r="G108" i="3" a="1"/>
  <c r="G108" i="3" s="1"/>
  <c r="G107" i="3" a="1"/>
  <c r="G107" i="3" s="1"/>
  <c r="G110" i="3" a="1"/>
  <c r="G110" i="3" s="1"/>
  <c r="G109" i="3" a="1"/>
  <c r="G109" i="3" s="1"/>
  <c r="G24" i="3" a="1"/>
  <c r="G24" i="3" s="1"/>
  <c r="G26" i="3" a="1"/>
  <c r="G26" i="3" s="1"/>
  <c r="G25" i="3" a="1"/>
  <c r="G25" i="3" s="1"/>
  <c r="G23" i="3" a="1"/>
  <c r="G23" i="3" s="1"/>
  <c r="G152" i="3" a="1"/>
  <c r="G152" i="3" s="1"/>
  <c r="G151" i="3" a="1"/>
  <c r="G151" i="3" s="1"/>
  <c r="G149" i="3" a="1"/>
  <c r="G149" i="3" s="1"/>
  <c r="G150" i="3" a="1"/>
  <c r="G150" i="3" s="1"/>
  <c r="G168" i="3" a="1"/>
  <c r="G168" i="3" s="1"/>
  <c r="G167" i="3" a="1"/>
  <c r="G167" i="3" s="1"/>
  <c r="G170" i="3" a="1"/>
  <c r="G170" i="3" s="1"/>
  <c r="G169" i="3" a="1"/>
  <c r="G169" i="3" s="1"/>
  <c r="G134" i="3" a="1"/>
  <c r="G134" i="3" s="1"/>
  <c r="G133" i="3" a="1"/>
  <c r="G133" i="3" s="1"/>
  <c r="G131" i="3" a="1"/>
  <c r="G131" i="3" s="1"/>
  <c r="G132" i="3" a="1"/>
  <c r="G132" i="3" s="1"/>
  <c r="G80" i="3" a="1"/>
  <c r="G80" i="3" s="1"/>
  <c r="G79" i="3" a="1"/>
  <c r="G79" i="3" s="1"/>
  <c r="G77" i="3" a="1"/>
  <c r="G77" i="3" s="1"/>
  <c r="G78" i="3" a="1"/>
  <c r="G78" i="3" s="1"/>
  <c r="G90" i="3" a="1"/>
  <c r="G90" i="3" s="1"/>
  <c r="G91" i="3" a="1"/>
  <c r="G91" i="3" s="1"/>
  <c r="G89" i="3" a="1"/>
  <c r="G89" i="3" s="1"/>
  <c r="G92" i="3" a="1"/>
  <c r="G92" i="3" s="1"/>
  <c r="G86" i="3" a="1"/>
  <c r="G86" i="3" s="1"/>
  <c r="G85" i="3" a="1"/>
  <c r="G85" i="3" s="1"/>
  <c r="G83" i="3" a="1"/>
  <c r="G83" i="3" s="1"/>
  <c r="G84" i="3" a="1"/>
  <c r="G84" i="3" s="1"/>
  <c r="G121" i="3" a="1"/>
  <c r="G121" i="3" s="1"/>
  <c r="G122" i="3" a="1"/>
  <c r="G122" i="3" s="1"/>
  <c r="G119" i="3" a="1"/>
  <c r="G119" i="3" s="1"/>
  <c r="G120" i="3" a="1"/>
  <c r="G120" i="3" s="1"/>
  <c r="G193" i="3" a="1"/>
  <c r="G193" i="3" s="1"/>
  <c r="G194" i="3" a="1"/>
  <c r="G194" i="3" s="1"/>
  <c r="G192" i="3" a="1"/>
  <c r="G192" i="3" s="1"/>
  <c r="G191" i="3" a="1"/>
  <c r="G191" i="3" s="1"/>
  <c r="G50" i="3" a="1"/>
  <c r="G50" i="3" s="1"/>
  <c r="G47" i="3" a="1"/>
  <c r="G47" i="3" s="1"/>
  <c r="G49" i="3" a="1"/>
  <c r="G49" i="3" s="1"/>
  <c r="G48" i="3" a="1"/>
  <c r="G48" i="3" s="1"/>
  <c r="G65" i="3" a="1"/>
  <c r="G65" i="3" s="1"/>
  <c r="G67" i="3" a="1"/>
  <c r="G67" i="3" s="1"/>
  <c r="G68" i="3" a="1"/>
  <c r="G68" i="3" s="1"/>
  <c r="G66" i="3" a="1"/>
  <c r="G66" i="3" s="1"/>
  <c r="G143" i="3" a="1"/>
  <c r="G143" i="3" s="1"/>
  <c r="G144" i="3" a="1"/>
  <c r="G144" i="3" s="1"/>
  <c r="G145" i="3" a="1"/>
  <c r="G145" i="3" s="1"/>
  <c r="G146" i="3" a="1"/>
  <c r="G146" i="3" s="1"/>
  <c r="G104" i="3" a="1"/>
  <c r="G104" i="3" s="1"/>
  <c r="G101" i="3" a="1"/>
  <c r="G101" i="3" s="1"/>
  <c r="G103" i="3" a="1"/>
  <c r="G103" i="3" s="1"/>
  <c r="G102" i="3" a="1"/>
  <c r="G102" i="3" s="1"/>
  <c r="G180" i="3" a="1"/>
  <c r="G180" i="3" s="1"/>
  <c r="G182" i="3" a="1"/>
  <c r="G182" i="3" s="1"/>
  <c r="G181" i="3" a="1"/>
  <c r="G181" i="3" s="1"/>
  <c r="G179" i="3" a="1"/>
  <c r="G179" i="3" s="1"/>
  <c r="G174" i="3" a="1"/>
  <c r="G174" i="3" s="1"/>
  <c r="G176" i="3" a="1"/>
  <c r="G176" i="3" s="1"/>
  <c r="G173" i="3" a="1"/>
  <c r="G173" i="3" s="1"/>
  <c r="G175" i="3" a="1"/>
  <c r="G175" i="3" s="1"/>
  <c r="G60" i="3" a="1"/>
  <c r="G60" i="3" s="1"/>
  <c r="G59" i="3" a="1"/>
  <c r="G59" i="3" s="1"/>
  <c r="G62" i="3" a="1"/>
  <c r="G62" i="3" s="1"/>
  <c r="G61" i="3" a="1"/>
  <c r="G61" i="3" s="1"/>
  <c r="G137" i="3" a="1"/>
  <c r="G137" i="3" s="1"/>
  <c r="G139" i="3" a="1"/>
  <c r="G139" i="3" s="1"/>
  <c r="G138" i="3" a="1"/>
  <c r="G138" i="3" s="1"/>
  <c r="G140" i="3" a="1"/>
  <c r="G140" i="3" s="1"/>
  <c r="G96" i="3" a="1"/>
  <c r="G96" i="3" s="1"/>
  <c r="G95" i="3" a="1"/>
  <c r="G95" i="3" s="1"/>
  <c r="G98" i="3" a="1"/>
  <c r="G98" i="3" s="1"/>
  <c r="G97" i="3" a="1"/>
  <c r="G97" i="3" s="1"/>
  <c r="G203" i="3" a="1"/>
  <c r="G203" i="3" s="1"/>
  <c r="G205" i="3" a="1"/>
  <c r="G205" i="3" s="1"/>
  <c r="G206" i="3" a="1"/>
  <c r="G206" i="3" s="1"/>
  <c r="G204" i="3" a="1"/>
  <c r="G204" i="3" s="1"/>
  <c r="G215" i="3" a="1"/>
  <c r="G215" i="3" s="1"/>
  <c r="G217" i="3" a="1"/>
  <c r="G217" i="3" s="1"/>
  <c r="G216" i="3" a="1"/>
  <c r="G216" i="3" s="1"/>
  <c r="G218" i="3" a="1"/>
  <c r="G218" i="3" s="1"/>
  <c r="G162" i="3" a="1"/>
  <c r="G162" i="3" s="1"/>
  <c r="G163" i="3" a="1"/>
  <c r="G163" i="3" s="1"/>
  <c r="G161" i="3" a="1"/>
  <c r="G161" i="3" s="1"/>
  <c r="G164" i="3" a="1"/>
  <c r="G164" i="3" s="1"/>
  <c r="G116" i="3" a="1"/>
  <c r="G116" i="3" s="1"/>
  <c r="G115" i="3" a="1"/>
  <c r="G115" i="3" s="1"/>
  <c r="G113" i="3" a="1"/>
  <c r="G113" i="3" s="1"/>
  <c r="G114" i="3" a="1"/>
  <c r="G114" i="3" s="1"/>
  <c r="G157" i="3" a="1"/>
  <c r="G157" i="3" s="1"/>
  <c r="G155" i="3" a="1"/>
  <c r="G155" i="3" s="1"/>
  <c r="G158" i="3" a="1"/>
  <c r="G158" i="3" s="1"/>
  <c r="G156" i="3" a="1"/>
  <c r="G156" i="3" s="1"/>
  <c r="G13" i="3" a="1"/>
  <c r="G13" i="3" s="1"/>
  <c r="G14" i="3" a="1"/>
  <c r="G14" i="3" s="1"/>
  <c r="G11" i="3" a="1"/>
  <c r="G11" i="3" s="1"/>
  <c r="G12" i="3" a="1"/>
  <c r="G12" i="3" s="1"/>
  <c r="F6" i="3" a="1"/>
  <c r="F6" i="3" s="1"/>
  <c r="F4" i="3" a="1"/>
  <c r="F4" i="3" s="1"/>
  <c r="G8" i="3" a="1"/>
  <c r="G8" i="3" s="1"/>
  <c r="G6" i="3" a="1"/>
  <c r="G6" i="3" s="1"/>
  <c r="G7" i="3" a="1"/>
  <c r="G7" i="3" s="1"/>
  <c r="G5" i="3" a="1"/>
  <c r="G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<sst xmlns="http://schemas.openxmlformats.org/spreadsheetml/2006/main" count="1092" uniqueCount="787">
  <si>
    <t>a) A hipotetikus szerkezet.</t>
  </si>
  <si>
    <t>b) A szankció.</t>
  </si>
  <si>
    <t>c) A múltra irányultság.</t>
  </si>
  <si>
    <t>a) A magatartás leírása.</t>
  </si>
  <si>
    <t>c) A következmények leírása.</t>
  </si>
  <si>
    <t>d) Mindegyik oda tartozik.</t>
  </si>
  <si>
    <t>a) A társadalom alkotja, érvényesülését az állam biztosítja.</t>
  </si>
  <si>
    <t>b) Az állam alkotja, érvényesülését az állam biztosítja.</t>
  </si>
  <si>
    <t>c) Az állam alkotja, érvényesülését a társadalom biztosítja.</t>
  </si>
  <si>
    <t>d) A társadalom alkotja, érvényesülését a társadalom biztosítja.</t>
  </si>
  <si>
    <t>Az alábbi 3 állítás (a,b,c) közül melyik hamis?</t>
  </si>
  <si>
    <t>b) Az erkölcsi normák szankciórendszerét a társadalmi nyomás jellemzi.</t>
  </si>
  <si>
    <t>c) A jogi norma az emberek formális magatartására irányul.</t>
  </si>
  <si>
    <t>a) Az integráló funkciót.</t>
  </si>
  <si>
    <t>b) A konfliktus-feloldó funkciót.</t>
  </si>
  <si>
    <t>d) Egyik funkció megvalósítását sem biztosítja.</t>
  </si>
  <si>
    <t>Melyik állítás hamis?</t>
  </si>
  <si>
    <t>Mit mond ki a "Lex superior derogat legi inferiori" alapelv?</t>
  </si>
  <si>
    <t>b) A speciális jogszabályt kell alkalmazni az általánossal szemben.</t>
  </si>
  <si>
    <t>d) Jogszabállyal ellentétes másik jogszabályt nem lehet alkotni.</t>
  </si>
  <si>
    <t>Az alábbi jogszabályok közül melyik tartozik az anyagi jog körébe?</t>
  </si>
  <si>
    <t>b) A polgári eljárásról szóló törvény.</t>
  </si>
  <si>
    <t>c) A közigazgatási eljárásról szóló törvény.</t>
  </si>
  <si>
    <t>d) Egyik sem.</t>
  </si>
  <si>
    <t>b) A polgári törvénykönyv.</t>
  </si>
  <si>
    <t>Az alábbi jogszabályok közül melyik tartozik az alaki jog körébe?</t>
  </si>
  <si>
    <t>c) A polgári törvénykönyv.</t>
  </si>
  <si>
    <t>d) A munka törvénykönyve.</t>
  </si>
  <si>
    <t>Melyik állítás igaz?</t>
  </si>
  <si>
    <t>a) A polgári jog a közjog területéhez tartozik.</t>
  </si>
  <si>
    <t>c) A kereskedelmi jog a magánjog területéhez tartozik.</t>
  </si>
  <si>
    <t>d) A közigazgatási jog a magánjog területéhez tartozik.</t>
  </si>
  <si>
    <t>Melyik állítás igaz az angolszász jogrendszerekre?</t>
  </si>
  <si>
    <t>a) A jogalkotás és jogalkalmazás szférája mereven elválik egymástól.</t>
  </si>
  <si>
    <t>c) E jogrendszerek pillérei az írott jogforrások.</t>
  </si>
  <si>
    <t>d) A joganyag önálló, zárt rendszert alkot.</t>
  </si>
  <si>
    <t>a) Az angolszász jogrendszerekre.</t>
  </si>
  <si>
    <t>b) A szocialista jogrendszerekre.</t>
  </si>
  <si>
    <t>c) A kontinentális jogrendszerekre.</t>
  </si>
  <si>
    <t>d) A vallási alapú jogrendszerekre.</t>
  </si>
  <si>
    <t>Melyik állítás igaz a kontinentális jogrendszerekre?</t>
  </si>
  <si>
    <t>b) A jogszabályok kevésbé elvontak és általánosak.</t>
  </si>
  <si>
    <t>c) A joganyag önálló, zárt rendszert alkot.</t>
  </si>
  <si>
    <t>d) A jogszabályok egy-egy vitás ügy eldöntésekor keletkeznek.</t>
  </si>
  <si>
    <t>Melyik állítás nem igaz a szocialista jogrendszerekre vonatkozóan?</t>
  </si>
  <si>
    <t>a) A politika közvetlenül befolyásolja a jogot.</t>
  </si>
  <si>
    <t>d) Mindegyik fenti állítás igaz rá.</t>
  </si>
  <si>
    <t>a) a jogi norma diszpozíciója.</t>
  </si>
  <si>
    <t>b) a jogi norma szankciója.</t>
  </si>
  <si>
    <t>c) a jogi norma hipotézise.</t>
  </si>
  <si>
    <t>d) a jogi norma jogkövetkezménye.</t>
  </si>
  <si>
    <t>a) zárt tényállás</t>
  </si>
  <si>
    <t>b) nyitott tényállás</t>
  </si>
  <si>
    <t>c) parancsoló norma</t>
  </si>
  <si>
    <t>d) diszpozitív norma</t>
  </si>
  <si>
    <t>a) tiltó</t>
  </si>
  <si>
    <t>b) parancsoló</t>
  </si>
  <si>
    <t>d) Az érvénytelenség a szankciók egyik típusa.</t>
  </si>
  <si>
    <t>Egy jogszabály érvényességének hány feltétele van? Sorolja is fel ezeket.</t>
  </si>
  <si>
    <t>b) A magyar jogszabályok területi hatálya Magyarország teljes területe.</t>
  </si>
  <si>
    <t>a) Egy magyar jogszabály minden magyar állampolgárra vonatkozik.</t>
  </si>
  <si>
    <t>c) A személyi hatály azt határozza meg, hogy ki alkotta a jogszabályt.</t>
  </si>
  <si>
    <t>d) Egy magyar jogszabály csak magyar állampolgárokra vonatkozik.</t>
  </si>
  <si>
    <t>a) Egy jogszabály nem érvényes, ha a köztársasági elnök nem írta alá.</t>
  </si>
  <si>
    <t>b) Egy törvény nem érvényes, ha ellenkezik egy rendelettel.</t>
  </si>
  <si>
    <t>c) Egy jogszabály nem érvényes, ha nem hirdették ki.</t>
  </si>
  <si>
    <t>d) Mindhárom fenti állítás hamis.</t>
  </si>
  <si>
    <t>b) Egy rendelet nem érvényes, ha ellenkezik egy törvénnyel.</t>
  </si>
  <si>
    <t>c) Egy jogszabály akkor is érvényes, ha nem hirdették ki.</t>
  </si>
  <si>
    <t>d) A jogalkotói jogszabály értelmezés tilos.</t>
  </si>
  <si>
    <t>a) A közigazgatási szervek eljárása mindig kezdeményezésre indul.</t>
  </si>
  <si>
    <t>b) A jogalanyok önkéntes jogkövetését is jogalkalmazásnak tekintjük.</t>
  </si>
  <si>
    <t>c) A jogalkalmazás célja mindig valamilyen jogsérelem orvoslása.</t>
  </si>
  <si>
    <t>d) A jogalkalmazás utolsó lépése a tényállás megállapítása.</t>
  </si>
  <si>
    <t>Melyik nem következhet be a jogalkalmazás eredményeképpen?</t>
  </si>
  <si>
    <t>a) Jogviszony keletkezése.</t>
  </si>
  <si>
    <t>c) Jogviszony módosulása.</t>
  </si>
  <si>
    <t>d) Mindhárom fenti bekövetkezhet.</t>
  </si>
  <si>
    <t>Mely szerv biztosítja a bíróságok egységes jogalkalmazását?</t>
  </si>
  <si>
    <t>a) Az alkotmánybíróság.</t>
  </si>
  <si>
    <t>b) A törvényszék.</t>
  </si>
  <si>
    <t>d) A Kúria.</t>
  </si>
  <si>
    <t>Melyik nem tartozik a jogszabály értelmezésének módszerei közé?</t>
  </si>
  <si>
    <t>a) A rendszertani értelmezés.</t>
  </si>
  <si>
    <t>b) A történeti értelmezés.</t>
  </si>
  <si>
    <t>c) A módszertani értelmezés.</t>
  </si>
  <si>
    <t>d) A logikai értelmezés.</t>
  </si>
  <si>
    <t>A jogviszony szerkezeti elemei közé tartozik</t>
  </si>
  <si>
    <t>a) a jogviszony helye.</t>
  </si>
  <si>
    <t>b) a jogviszony ideje.</t>
  </si>
  <si>
    <t>c) a jogviszony tartalma.</t>
  </si>
  <si>
    <t>a) a vételár kifizetése.</t>
  </si>
  <si>
    <t>b) a tulajdonjog átruházása.</t>
  </si>
  <si>
    <t>c) az ingatlan.</t>
  </si>
  <si>
    <t>Melyik nem rendelkezik jogi személyiséggel?</t>
  </si>
  <si>
    <t>a) Az Állam.</t>
  </si>
  <si>
    <t>b) Az egyesület.</t>
  </si>
  <si>
    <t>c) A társasház.</t>
  </si>
  <si>
    <t>d) Az egyetem.</t>
  </si>
  <si>
    <t>c) A kezes az adóssal fele-fele arányban köteles teljesíteni a tartozást.</t>
  </si>
  <si>
    <t>Az alábbi 3 állítás közül melyik hamis?</t>
  </si>
  <si>
    <t>b) Aki jogképes, az jogosultságok alanya lehet.</t>
  </si>
  <si>
    <t>c) Aki betöltötte a 14. életévét az jogképes.</t>
  </si>
  <si>
    <t>d) A magzat jogképessége feltételes.</t>
  </si>
  <si>
    <t>a) A bíróság korlátozhatja a természetes személy jogképességét.</t>
  </si>
  <si>
    <t>a) 17 éves személy is lehet nagykorú.</t>
  </si>
  <si>
    <t>a) A kiskorú személy a házasságkötéssel nagykorúvá válik.</t>
  </si>
  <si>
    <t>c) A kiskorú személy házasságkötése érvénytelen.</t>
  </si>
  <si>
    <t>c) Rendelkezhet munkával szerzett jövedelmével.</t>
  </si>
  <si>
    <t>d) Mindhárom fenti jognyilatkozatot megteheti önállóan.</t>
  </si>
  <si>
    <t>Melyik nem tartozik a gyám feladatai közé?</t>
  </si>
  <si>
    <t>a) A gyermek gondozása, nevelése.</t>
  </si>
  <si>
    <t>b) A gyermek vagyonának kezelése.</t>
  </si>
  <si>
    <t>c) A gyermek törvényes képviselete.</t>
  </si>
  <si>
    <t>d) Mindhárom fenti a gyám feladatai közé tartozik.</t>
  </si>
  <si>
    <t>Melyikkel nem feltétlenül kell rendelkeznie a jogi személynek?</t>
  </si>
  <si>
    <t>a) Székhellyel.</t>
  </si>
  <si>
    <t>b) Saját vagyonnal.</t>
  </si>
  <si>
    <t>c) Telephellyel.</t>
  </si>
  <si>
    <t>Ki felel a jogi személy tartozásaiért?</t>
  </si>
  <si>
    <t>b) A döntéshozó szerv.</t>
  </si>
  <si>
    <t>c) A tagok és alapítók.</t>
  </si>
  <si>
    <t>Mikor jön létre a jogi személy?</t>
  </si>
  <si>
    <t>c) A bírósági nyilvántartásba vétel megtörténtekor.</t>
  </si>
  <si>
    <t>d) A bírósági határozat kézbesítésekor.</t>
  </si>
  <si>
    <t>Ki látja el a jogi személy tulajdonosainak érdekvédelmét?</t>
  </si>
  <si>
    <t>a) A könyvvizsgáló.</t>
  </si>
  <si>
    <t>a) Az ügyészség.</t>
  </si>
  <si>
    <t>c) A nyilvántartó bíróság.</t>
  </si>
  <si>
    <t>c) A jogi személy tartozása meghaladja a vagyonát.</t>
  </si>
  <si>
    <t>d) A jogosult szerv megszünteti.</t>
  </si>
  <si>
    <t>a) Alapítvány létrehozásához legalább 10 alapító szükséges.</t>
  </si>
  <si>
    <t>c) Az egyesület átalakulhat alapítvánnyá.</t>
  </si>
  <si>
    <t>d) Egyik fenti állítás sem igaz.</t>
  </si>
  <si>
    <t>c) Az alapítvány átalakulhat egyesületté.</t>
  </si>
  <si>
    <t>a) Ha a tagok több, mint negyede nem természetes személy.</t>
  </si>
  <si>
    <t>c) Ha a könyvvizsgáló ezt kéri.</t>
  </si>
  <si>
    <t>a) Ha a tagok több, mint fele nem természetes személy.</t>
  </si>
  <si>
    <t>b) Csekély a társasági formaválaszték.</t>
  </si>
  <si>
    <t>c) A társasági szervek élesen elkülönülnek egymástól.</t>
  </si>
  <si>
    <t>Az alábbiak közül melyik szolgálja a közérdeket a társasági jogban?</t>
  </si>
  <si>
    <t>a) A diszpozitív szabályozás.</t>
  </si>
  <si>
    <t>b) A cégnyilvánosság elve.</t>
  </si>
  <si>
    <t>b) Egyszemélyes betéti társaság.</t>
  </si>
  <si>
    <t>c) Egyszemélyes részvénytársaság.</t>
  </si>
  <si>
    <t>d) Mindhárom forma létrehozható.</t>
  </si>
  <si>
    <t>Melyik társasági forma hozható létre egyszemélyes gazdasági társaságként?</t>
  </si>
  <si>
    <t>a) Egyszemélyes betéti társaság.</t>
  </si>
  <si>
    <t>c) Egyszemélyes közkereseti társaság.</t>
  </si>
  <si>
    <t>d) Egyik sem hozható létre.</t>
  </si>
  <si>
    <t>Hány tag alapíthat közkereseti társaságot?</t>
  </si>
  <si>
    <t>a) Legalább egy beltag.</t>
  </si>
  <si>
    <t>b) Legalább egy beltag és egy kültag.</t>
  </si>
  <si>
    <t>c) Legalább két tag.</t>
  </si>
  <si>
    <t>d) Legalább két beltag.</t>
  </si>
  <si>
    <t>Milyen célt szolgál a társasági formakényszer?</t>
  </si>
  <si>
    <t>b) A kisebbségi jogok védelmét.</t>
  </si>
  <si>
    <t>c) A társulási szabadság érvényre jutását.</t>
  </si>
  <si>
    <t>d) A közérdeket.</t>
  </si>
  <si>
    <t>Melyik gazdasági társaság nem rendelkezik jogi személyiséggel?</t>
  </si>
  <si>
    <t>b) A betéti társaság.</t>
  </si>
  <si>
    <t>c) A részvénytársaság.</t>
  </si>
  <si>
    <t>d) Mindegyik rendelkezik.</t>
  </si>
  <si>
    <t>a) Egy személyautó.</t>
  </si>
  <si>
    <t>b) Egy találmány.</t>
  </si>
  <si>
    <t>d) A fentiek mindegyike lehet apport.</t>
  </si>
  <si>
    <t>b) Betéti társaság nem lehet egy közkereseti társaságnak tagja.</t>
  </si>
  <si>
    <t>d) Részvénytársaságnak csak természetes személyek lehetnek a tagjai.</t>
  </si>
  <si>
    <t>a) Egyedi könyvvizsgálatot.</t>
  </si>
  <si>
    <t>c) Egy tag kizárását.</t>
  </si>
  <si>
    <t>d) A társaság igényének érvényesítését egy taggal szemben.</t>
  </si>
  <si>
    <t>a) A társaság tagjai.</t>
  </si>
  <si>
    <t>d) A beszámoló elkészítése.</t>
  </si>
  <si>
    <t>A gazdasági társaság melyik szerve kezdeményezheti egy tag kizárását?</t>
  </si>
  <si>
    <t>d) Egyik sem, mert tagot nem lehet kizárni.</t>
  </si>
  <si>
    <t>d) A könyvvizsgáló.</t>
  </si>
  <si>
    <t>b) Az egyes törzsbetétek mértéke legalább 100.000 Ft.</t>
  </si>
  <si>
    <t>d) Minden tagnak egy törzsbetéte lehet.</t>
  </si>
  <si>
    <t>Kinek a tulajdona a betéti társaság vagyona?</t>
  </si>
  <si>
    <t>a) A beltagok közös tulajdona.</t>
  </si>
  <si>
    <t>b) Valamennyi tag közös tulajdona.</t>
  </si>
  <si>
    <t>c) A társaság tulajdona.</t>
  </si>
  <si>
    <t>d) Az alapító tagok közös tulajdona.</t>
  </si>
  <si>
    <t>a) Az egyesülés jogi személyiséggel rendelkezik.</t>
  </si>
  <si>
    <t>b) Az egyesülés vagyonát meghaladó tartozásaiért a tagok nem felelnek.</t>
  </si>
  <si>
    <t>c) Az egyesülés saját nyereségre nem törekszik.</t>
  </si>
  <si>
    <t>d) Az egyesülés célja a tagok tevékenységének összehangolása.</t>
  </si>
  <si>
    <t>a) A szövetkezet tagjainak többsége természetes személy.</t>
  </si>
  <si>
    <t>d) A szövetkezet nem rendelkezik jogi személyiséggel.</t>
  </si>
  <si>
    <t>Hány személy alapíthat szövetkezetet?</t>
  </si>
  <si>
    <t>a) Legalább 2 személy.</t>
  </si>
  <si>
    <t>b) Legalább 7 személy.</t>
  </si>
  <si>
    <t>c) Legalább 10 személy.</t>
  </si>
  <si>
    <t>d) Egy személy is alapíthat.</t>
  </si>
  <si>
    <t>d) A szövetkezet ügyvezetését az igazgatóság látja el.</t>
  </si>
  <si>
    <t>Melyik szervezet nem vehet részt tagként vállalatcsoportban?</t>
  </si>
  <si>
    <t>b) Szövetkezet.</t>
  </si>
  <si>
    <t>c) Egyesülés.</t>
  </si>
  <si>
    <t>d) Betéti társaság.</t>
  </si>
  <si>
    <t>Melyik állítás hamis a vállalatcsoportra vonatkozóan?</t>
  </si>
  <si>
    <t>b) A cégbíróság a cégnyilvántartásba bejegyzi.</t>
  </si>
  <si>
    <t>d) Önálló jogi személyiséggel nem rendelkezik.</t>
  </si>
  <si>
    <t>Az alábbiak közül ki nem lehet egyéni vállalkozó?</t>
  </si>
  <si>
    <t>a) 17 éves, házasságot kötött személy.</t>
  </si>
  <si>
    <t>b) Közkereseti társaság tagja.</t>
  </si>
  <si>
    <t>d) Betéti társaság kültagja.</t>
  </si>
  <si>
    <t>Melyik szervezet vezeti az egyéni vállalkozók nyilvántartását?</t>
  </si>
  <si>
    <t>a) A Közigazgatási és Elektronikus Közszolgáltatások Központi Hivatala.</t>
  </si>
  <si>
    <t>b) A cégbíróság.</t>
  </si>
  <si>
    <t>c) A törvényszék.</t>
  </si>
  <si>
    <t>d) A céginformációs szolgálat.</t>
  </si>
  <si>
    <t>a) Az egyéni vállalkozónak nem lehet alkalmazottja.</t>
  </si>
  <si>
    <t>Melyik állítás hamis az egyéni cégre vonatkozóan?</t>
  </si>
  <si>
    <t>a) Az egyéni cég jogképes.</t>
  </si>
  <si>
    <t>b) Az egyéni cég jogi személyiséggel rendelkezik.</t>
  </si>
  <si>
    <t>c) Az egyéni céget a cégbíróság tartja nyilván.</t>
  </si>
  <si>
    <t>d) Az egyéni cégnek cégjegyzékszáma van.</t>
  </si>
  <si>
    <t>Ki alapíthat egyéni céget?</t>
  </si>
  <si>
    <t>c) Aki az egyéni vállalkozói nyilvántartásban szerepel.</t>
  </si>
  <si>
    <t>d) 100.000 Ft.</t>
  </si>
  <si>
    <t>a) A köztestület közfeladatot lát el.</t>
  </si>
  <si>
    <t>b) A köztestületet a tagjai szabad elhatározásukkal hozzák létre.</t>
  </si>
  <si>
    <t>c) A köztestület jogi személy.</t>
  </si>
  <si>
    <t>d) A Magyar Orvosi Kamara is egy köztestület.</t>
  </si>
  <si>
    <t>Az alábbiak közül melyik nem köztestület?</t>
  </si>
  <si>
    <t>a) Magyar Tudományos Akadémia</t>
  </si>
  <si>
    <t>b) Magyar Ügyvédi Kamara</t>
  </si>
  <si>
    <t>c) Magyar Labdarúgó Szövetség</t>
  </si>
  <si>
    <t>d) Magyar Kereskedelmi és Iparkamara</t>
  </si>
  <si>
    <t>Az alábbiak közül melyik nem lehet közhasznú státuszú?</t>
  </si>
  <si>
    <t>a) A szövetkezet.</t>
  </si>
  <si>
    <t>c) Az alapítvány.</t>
  </si>
  <si>
    <t>d) A nonprofit Kft.</t>
  </si>
  <si>
    <t>Az alábbi jogalanyok közül melyiknek nincs cégjegyzékszáma?</t>
  </si>
  <si>
    <t>a) Az egyesülésnek.</t>
  </si>
  <si>
    <t>b) A szövetkezetnek.</t>
  </si>
  <si>
    <t>c) Az egyesületnek.</t>
  </si>
  <si>
    <t>d) Az egyéni cégnek.</t>
  </si>
  <si>
    <t>Az alábbiak közül melyik nem a cégbíróság feladata?</t>
  </si>
  <si>
    <t>a) Cégbejegyzési eljárás lefolytatása.</t>
  </si>
  <si>
    <t>b) Felszámolási eljárás lefolytatása.</t>
  </si>
  <si>
    <t>d) Törvényességi felügyeleti eljárás lefolytatása cégekkel kapcsolatban.</t>
  </si>
  <si>
    <t>a) Székhelye Vácon van, telephelye nincs, fióktelepe Vácon van.</t>
  </si>
  <si>
    <t>b) Székhelye nincs, telephelye Vácon van, fióktelepe Vácon van.</t>
  </si>
  <si>
    <t>c) Székhelye Vácon van, telephelye Vácon van, fióktelepe nincs.</t>
  </si>
  <si>
    <t>d) Székhelye Vácon van, telephelye Vácon van, fióktelepe Vácon van.</t>
  </si>
  <si>
    <t>a) A cégbejegyzési kérelmet csak elektronikus úton lehet benyújtani.</t>
  </si>
  <si>
    <t>b) A cégbejegyzési eljárás nem-peres eljárás.</t>
  </si>
  <si>
    <t>Ki dönt egy cég esetén a végelszámolásról?</t>
  </si>
  <si>
    <t>a) A cégbíróság.</t>
  </si>
  <si>
    <t>a) Egyéni cég és Bt. alapításakor.</t>
  </si>
  <si>
    <t>Mely cégeknek kell bankszámlával rendelkeznie?</t>
  </si>
  <si>
    <t>a) Csak a Zrt.-nek és az Nyrt.-nek.</t>
  </si>
  <si>
    <t>b) A gazdasági társaságoknak.</t>
  </si>
  <si>
    <t>c) A Zrt.-nek, Nyrt.-nek és a Kft.-nek.</t>
  </si>
  <si>
    <t>d) Minden cégnek bankszámlával kell rendelkeznie.</t>
  </si>
  <si>
    <t>a) 10.000 Ft</t>
  </si>
  <si>
    <t>b) 50.000 Ft</t>
  </si>
  <si>
    <t>c) 100.000 Ft (jegyzet szerint)</t>
  </si>
  <si>
    <t>d) Az eljárás illetékmentes. (valóban)</t>
  </si>
  <si>
    <t>d) A végelszámoló.</t>
  </si>
  <si>
    <t>Melyik eljárásnak nem célja a cég jogutód nélküli megszüntetése?</t>
  </si>
  <si>
    <t>a) A felszámolási eljárásnak.</t>
  </si>
  <si>
    <t>c) A végelszámolásnak.</t>
  </si>
  <si>
    <t>d) Mindegyiknek az a célja.</t>
  </si>
  <si>
    <t>a) A fizetésképtelen adós cég jogutód nélküli megszüntetése.</t>
  </si>
  <si>
    <t>b) A nem fizetésképtelen cég jogutód nélküli megszüntetése.</t>
  </si>
  <si>
    <t>d) Az adós cég vagyonának hatósági árverésen való értékesítése.</t>
  </si>
  <si>
    <t>Mi a végelszámolás célja?</t>
  </si>
  <si>
    <t>Mi a felszámolási eljárás célja?</t>
  </si>
  <si>
    <t>b) Végelszámolás.</t>
  </si>
  <si>
    <t>c) Felszámolási eljárás.</t>
  </si>
  <si>
    <t>d) A fentiek közül egyik sem.</t>
  </si>
  <si>
    <t>a) A végelszámolást.</t>
  </si>
  <si>
    <t>c) A felszámolási eljárást.</t>
  </si>
  <si>
    <t>d) Kényszer-törlési eljárást.</t>
  </si>
  <si>
    <t>Melyik eljárást milyen fórumon kell megindítani? Válassza ki a helyeset.</t>
  </si>
  <si>
    <t>b) Felszámolási eljárást a rendes bíróságon (törvényszéken).</t>
  </si>
  <si>
    <t>c) Végelszámolást a rendes bíróságon (törvényszéken).</t>
  </si>
  <si>
    <t>d) Cégbejegyzési eljárást a rendes bíróságon (törvényszéken).</t>
  </si>
  <si>
    <t>Kivel szemben nem illeti meg a birtokvédelem joga a birtokost?</t>
  </si>
  <si>
    <t>a) A tulajdonossal szemben.</t>
  </si>
  <si>
    <t>d) Kivétel nélkül mindenkivel szemben megilleti.</t>
  </si>
  <si>
    <t>Melyek a birtokvédelem megengedett eszközei?</t>
  </si>
  <si>
    <t>a) Minden esetben a bírósághoz kell fordulni.</t>
  </si>
  <si>
    <t>Az alábbiak közül melyik nem tartozik a "szükséges költségek" körébe?</t>
  </si>
  <si>
    <t>a) Az állagmegóvásra fordított költségek.</t>
  </si>
  <si>
    <t>b) A kártól való megóvásra fordított költségek.</t>
  </si>
  <si>
    <t>d) Mindhárom fenti a "szükséges" költségek körébe tartozik.</t>
  </si>
  <si>
    <t>a) A dologra fordított szükséges költségei megtérítését.</t>
  </si>
  <si>
    <t>b) A dologra fordított hasznos költségei megtérítését.</t>
  </si>
  <si>
    <t>c) A szükséges és hasznos költségei megtérítését is követelheti.</t>
  </si>
  <si>
    <t>d) Semmilyen költségei megtérítését nem követelheti.</t>
  </si>
  <si>
    <t>Az alábbiak közül melyik nem lehet tulajdonjog tárgya?</t>
  </si>
  <si>
    <t>a) A villamos áram.</t>
  </si>
  <si>
    <t>b) A szellemi alkotás.</t>
  </si>
  <si>
    <t>c) Az állatok.</t>
  </si>
  <si>
    <t>d) Az értékpapír.</t>
  </si>
  <si>
    <t>a) Az ingatlan tulajdonosa a használat jogát másnak átengedheti.</t>
  </si>
  <si>
    <t>b) Az ingatlan tulajdonosa a tulajdonjogát másra átruházhatja.</t>
  </si>
  <si>
    <t>c) Az ingatlan tulajdonosa a tulajdonjogával felhagyhat.</t>
  </si>
  <si>
    <t>c) Kisajátítás esetén a tulajdonost kártérítés illeti meg.</t>
  </si>
  <si>
    <t>Az alábbiak közül melyik tulajdonszerzési mód származékos?</t>
  </si>
  <si>
    <t>a) Tulajdon átruházás.</t>
  </si>
  <si>
    <t>b) Hatósági árverés útján való tulajdonszerzés.</t>
  </si>
  <si>
    <t>c) Elbirtoklás.</t>
  </si>
  <si>
    <t>d) Kisajátítás.</t>
  </si>
  <si>
    <t>Mikor száll át az ingatlan tulajdonjoga átruházás esetén?</t>
  </si>
  <si>
    <t>c) A birtokbaadáskor.</t>
  </si>
  <si>
    <t>d) Az új tulajdonosnak az ingatlan-nyilvántartásba való bejegyzésével.</t>
  </si>
  <si>
    <t>b) Kisajátítani csak ingatlant lehet.</t>
  </si>
  <si>
    <t>c) A kisajátítást csak az állam kérheti.</t>
  </si>
  <si>
    <t>d) A kisajátítási eljárás során a kisajátítási hatóság tárgyalást tart.</t>
  </si>
  <si>
    <t>a) Az ingatlan elbirtoklási ideje 10 év.</t>
  </si>
  <si>
    <t>d) Elbirtoklással csak ingó dolog tulajdonjogát lehet megszerezni.</t>
  </si>
  <si>
    <t>a) Villamoson felejtett dolgon nem lehet találással tulajdont szerezni.</t>
  </si>
  <si>
    <t>b) Gazdátlan dolgon nem lehet találással tulajdont szerezni.</t>
  </si>
  <si>
    <t>d) A találás származékos tulajdonszerzési mód.</t>
  </si>
  <si>
    <t>Melyik állítás hamis a zálogjogviszony esetén?</t>
  </si>
  <si>
    <t>a) A jogviszony alanya a személyes kötelezett és a zálogjogosult.</t>
  </si>
  <si>
    <t>b) A zálogtárgy tulajdonosa a zálogkötelezett.</t>
  </si>
  <si>
    <t>d) A zálogkötelezett csak a zálogtárggyal felel a zálogjogosultnak.</t>
  </si>
  <si>
    <t>a) A jogviszony alanya a zálogkötelezett és a zálogjogosult.</t>
  </si>
  <si>
    <t>b) A zálogtárgy tulajdonosa a zálogjogosult.</t>
  </si>
  <si>
    <t>d) A zálogkötelezett teljes vagyonával felel a zálogjogosultnak.</t>
  </si>
  <si>
    <t>a) Az óvadék is a zálog egy fajtája.</t>
  </si>
  <si>
    <t>b) Jelzálogjog csak ingatlanon alapítható.</t>
  </si>
  <si>
    <t>c) Kézizálogjog tárgya csak ingó dolog lehet.</t>
  </si>
  <si>
    <t>d) A személyes kötelezett és a zálogkötelezett lehet ugyanaz a személy.</t>
  </si>
  <si>
    <t>Melyiket nem teheti meg a haszonélvezeti jog jogosultja?</t>
  </si>
  <si>
    <t>a) A dolgot nem hasznosíthatja.</t>
  </si>
  <si>
    <t>b) A haszonélvezeti jogot nem ruházhatja át.</t>
  </si>
  <si>
    <t>c) A dolgot nem tarthatja a birtokában.</t>
  </si>
  <si>
    <t>d) A fenti 3 mindegyikét megteheti.</t>
  </si>
  <si>
    <t>Az alábbi esetek közül melyikben nem használhatja a birtokos a dolgot?</t>
  </si>
  <si>
    <t>a) Haszonkölcsön esetén.</t>
  </si>
  <si>
    <t>b) Kézizálog esetén.</t>
  </si>
  <si>
    <t>c) Haszonélvezeti jog esetén.</t>
  </si>
  <si>
    <t>d) A fenti esetek mindegyikében használhatja.</t>
  </si>
  <si>
    <t>Az alábbiak közül melyik magatartásra nem irányulhat a kötelem?</t>
  </si>
  <si>
    <t>a) Valaminek az adására.</t>
  </si>
  <si>
    <t>b) Valamilyen tevékenység elvégzésére.</t>
  </si>
  <si>
    <t>d) Mindegyik fenti magatartásra irányulhat.</t>
  </si>
  <si>
    <t>a) Jogalap nélküli gazdagodásból.</t>
  </si>
  <si>
    <t>c) Utaló magatartásból.</t>
  </si>
  <si>
    <t>Az alábbiak közül melyik károkozás jogellenes?</t>
  </si>
  <si>
    <t>a) A károsult beleegyezésével okozott kár.</t>
  </si>
  <si>
    <t>b) Jogtalan támadás elhárítása során a támadónak okozott kár.</t>
  </si>
  <si>
    <t>c) Szükséghelyzetben okozott kár.</t>
  </si>
  <si>
    <t>d) A fentiek egyike sem jogellenes.</t>
  </si>
  <si>
    <t>Az alábbiak közül melyik esetben keletkezik kötelem (kötelezettség)?</t>
  </si>
  <si>
    <t>a) Jogtalan támadás elhárítása során a támadónak okozott kár esetén.</t>
  </si>
  <si>
    <t>b) A károsult beleegyezésével okozott kár esetén.</t>
  </si>
  <si>
    <t>c) Szükséghelyzetben okozott kár esetén.</t>
  </si>
  <si>
    <t>d) Egyik esetben sem keletkezik.</t>
  </si>
  <si>
    <t>a) Kártérítési kötelezettséghez nem szükséges a kár bekövetkezése.</t>
  </si>
  <si>
    <t>b) A kár bekövetkezését a károsultnak kell bizonyítania.</t>
  </si>
  <si>
    <t>c) Akit személyiségi jogában megsértenek, kártérítést követelhet.</t>
  </si>
  <si>
    <t>d) Akit személyiségi jogában megsértenek, kártalanítást követelhet.</t>
  </si>
  <si>
    <t>a) A sérelemdíj megállapításához nem szükséges kár bekövetkezése.</t>
  </si>
  <si>
    <t>c) A becsületsértésért megítélt pénzbüntetés a sértettet illeti.</t>
  </si>
  <si>
    <t>a) Az ajándékozás egyoldalú nyilatkozat.</t>
  </si>
  <si>
    <t>a) Értékpapírt csak írásban, okirati formában lehet kibocsátani.</t>
  </si>
  <si>
    <t>c) Az értékpapírban foglalt követelés nem átruházható.</t>
  </si>
  <si>
    <t>d) A befektetési jegy az értékpapír egyik fajtája.</t>
  </si>
  <si>
    <t>a) A szolgáltatás teljesítésével.</t>
  </si>
  <si>
    <t>b) A kötelezett halálával.</t>
  </si>
  <si>
    <t>c) Tartozásátvállalás esetén.</t>
  </si>
  <si>
    <t>b) Ha két tanú aláírta.</t>
  </si>
  <si>
    <t>c) Ha a nyilatkozó aláírta.</t>
  </si>
  <si>
    <t>d) Ha ügyvéd aláírta.</t>
  </si>
  <si>
    <t>Az alábbiak közül ki nem készíthet közokiratot?</t>
  </si>
  <si>
    <t>a) Ügyvéd.</t>
  </si>
  <si>
    <t>b) Bíróság.</t>
  </si>
  <si>
    <t>d) Közigazgatási szerv.</t>
  </si>
  <si>
    <t>c) A képviseleti jog alapulhat meghatalmazáson.</t>
  </si>
  <si>
    <t>d) A képviseleti jog alapulhat jogszabályon.</t>
  </si>
  <si>
    <t>a) Jognyilatkozatot csak személyesen lehet tenni.</t>
  </si>
  <si>
    <t>c) A meghatalmazás egyoldalú jognyilatkozat.</t>
  </si>
  <si>
    <t>d) A meghatalmazás szóban nem érvényes.</t>
  </si>
  <si>
    <t>a) 3 év alatt.</t>
  </si>
  <si>
    <t>b) 5 év alatt.</t>
  </si>
  <si>
    <t>c) 1 év alatt.</t>
  </si>
  <si>
    <t>d) A követelések nem évülnek el.</t>
  </si>
  <si>
    <t>b) Ha valaki elévült követelést teljesít, utóbb visszakövetelheti azt.</t>
  </si>
  <si>
    <t>b) A visszterhesség vélelme.</t>
  </si>
  <si>
    <t>d) A gyengébb fél érdekei védelmének az elve.</t>
  </si>
  <si>
    <t>d) A bíróság ítéletével kiküszöböli az eltérést.</t>
  </si>
  <si>
    <t>Melyik állítás hamis az ajánlatra vonatkozóan?</t>
  </si>
  <si>
    <t>a) Aki ajánlatot tesz, meghatározott ideig kötve van az ajánlathoz.</t>
  </si>
  <si>
    <t>b) Az ajánlati kötöttség idejét a felek közösen határozzák meg.</t>
  </si>
  <si>
    <t>a) Jogszabályból.</t>
  </si>
  <si>
    <t>b) Versenyeztetési eljárásból.</t>
  </si>
  <si>
    <t>b) A fogyasztó csak természetes személy lehet.</t>
  </si>
  <si>
    <t>Az érvénytelenségnek hányféle formája van a polgári jogban, és melyek ezek?</t>
  </si>
  <si>
    <t>d) A polgári jogban nem létezik az érvénytelenség fogalma.</t>
  </si>
  <si>
    <t>Az alábbiak közül melyik a célzott joghatás hibája?</t>
  </si>
  <si>
    <t>a) A tévedés.</t>
  </si>
  <si>
    <t>b) A megtévesztés.</t>
  </si>
  <si>
    <t>c) A jó erkölcsbe ütközés.</t>
  </si>
  <si>
    <t>d) A jogellenes fenyegetés.</t>
  </si>
  <si>
    <t>a) Továbbra is követelheti a teljesítést.</t>
  </si>
  <si>
    <t>d) A saját szolgáltatását visszatarthatja.</t>
  </si>
  <si>
    <t>a) A késedelem.</t>
  </si>
  <si>
    <t>b) Az elállás.</t>
  </si>
  <si>
    <t>c) A lehetetlenülés.</t>
  </si>
  <si>
    <t>d) A teljesítés megtagadása.</t>
  </si>
  <si>
    <t>a) Ha jogosult késedelembe esik a kárveszély átszáll rá.</t>
  </si>
  <si>
    <t>d) A kellékszavatossági igények 1 év alatt elévülnek.</t>
  </si>
  <si>
    <t>a) 1 év</t>
  </si>
  <si>
    <t>b) 2 év</t>
  </si>
  <si>
    <t>c) 5 év</t>
  </si>
  <si>
    <t>a) A kijavítást.</t>
  </si>
  <si>
    <t>b) A kicserélést.</t>
  </si>
  <si>
    <t>c) Az elállást.</t>
  </si>
  <si>
    <t>d) Mindhármat választhatja.</t>
  </si>
  <si>
    <t>Melyik állítás igaz a jótállásra vonatkozóan?</t>
  </si>
  <si>
    <t>b) A szavatosság és a jótállás ugyanazt jelenti.</t>
  </si>
  <si>
    <t>Az alábbi alanyváltozások közül melyik háromoldalú megállapodás?</t>
  </si>
  <si>
    <t>a) A jogátruházás.</t>
  </si>
  <si>
    <t>b) Az engedményezés.</t>
  </si>
  <si>
    <t>c) A tartozásátvállalás.</t>
  </si>
  <si>
    <t>a) Az eladási jog.</t>
  </si>
  <si>
    <t>b) A vételi jog.</t>
  </si>
  <si>
    <t>c) A visszavásárlási jog.</t>
  </si>
  <si>
    <t>a) Az eladási jog jogosultja egyoldalú nyilatkozattal eladhatja a dolgot.</t>
  </si>
  <si>
    <t>c) A vételi jog jogosultja egyoldalú nyilatkozattal megveheti a dolgot.</t>
  </si>
  <si>
    <t>a) A tulajdonjog fenntartást.</t>
  </si>
  <si>
    <t>b) A vételi jogot.</t>
  </si>
  <si>
    <t>c) Az eladási jogot.</t>
  </si>
  <si>
    <t>d) Mindhárom fentit be kell jegyeztetni.</t>
  </si>
  <si>
    <t>a) Az ajándékozás egyoldalú jognyilatkozat.</t>
  </si>
  <si>
    <t>b) Ajándékozás történhet ellenérték fejében is.</t>
  </si>
  <si>
    <t>d) A vállalkozót törvényes zálogjog illeti meg.</t>
  </si>
  <si>
    <t>d) A megbízottat törvényes zálogjog illeti meg.</t>
  </si>
  <si>
    <t>a) Az érintett egészségi állapota.</t>
  </si>
  <si>
    <t>b) Az érintett vagyoni helyzete.</t>
  </si>
  <si>
    <t>d) Az érintett politikai véleménye.</t>
  </si>
  <si>
    <t>b) Az adatok tárolása.</t>
  </si>
  <si>
    <t>c) Az adatok lekérdezése.</t>
  </si>
  <si>
    <t>a) Személyes adatok kezeléséhez elég ha az érintett szóban hozzájárult.</t>
  </si>
  <si>
    <t>d) Mind a három fenti állítás igaz.</t>
  </si>
  <si>
    <t>b) Közvélemény kutatási célú felhasználás esetén.</t>
  </si>
  <si>
    <t>c) Tudományos célú felhasználás esetén.</t>
  </si>
  <si>
    <t>d) Mindhárom fenti esetben tiltakozhat.</t>
  </si>
  <si>
    <t>a) Ötlet, eljárás.</t>
  </si>
  <si>
    <t>b) Szoftver</t>
  </si>
  <si>
    <t>c) Adatbázis</t>
  </si>
  <si>
    <t>d) Térkép</t>
  </si>
  <si>
    <t>a) 50 évig.</t>
  </si>
  <si>
    <t>d) 20 évig.</t>
  </si>
  <si>
    <t>c</t>
  </si>
  <si>
    <t>d</t>
  </si>
  <si>
    <t>b</t>
  </si>
  <si>
    <t>a</t>
  </si>
  <si>
    <t>Az alábbiak közül melyik nem tartozik a társadalmi normák lényeges mozzanatai közé?</t>
  </si>
  <si>
    <t>a) A jogi normákat gyorsabban meg lehet változtatni, mint a társadalmi normákat.</t>
  </si>
  <si>
    <t>a) A társadalmi normákat gyorsabban meg lehet változtatni, mint a jogi normákat.</t>
  </si>
  <si>
    <t>c) Az alaki jogforrás azt a formát jelenti, amelyben a jogi norma megjelenik.</t>
  </si>
  <si>
    <t>d) A fikció legfontosabb jogi következménye a bizonyítási teher megfordítása.</t>
  </si>
  <si>
    <t>a) Alapítvány nem, de egyesület létrehozható gazdasági tevékenység folytatására.</t>
  </si>
  <si>
    <t>b) Egyesület nem, de alapítvány létrehozható gazdasági tevékenység folytatására.</t>
  </si>
  <si>
    <t>c) Sem egyesület, sem alapítvány nem hozható létre gazdasági tevékenység folytatására.</t>
  </si>
  <si>
    <t>d) Egyesület és alapítvány is létrehozható gazdasági tevékenység folytatására.</t>
  </si>
  <si>
    <t>Melyik társasági forma nem hozható létre egyszemélyes gazdasági társaságként?</t>
  </si>
  <si>
    <t>Az alábbiak közül melyik nem lehet apport gazdasági társaság alapítása során?</t>
  </si>
  <si>
    <t>c) Az egyéni vállalkozó a kötelezettségeiért csak vállalkozói vagyonával felel.</t>
  </si>
  <si>
    <t>Melyik eljárás indul meg a cégbírósághoz benyújtott változásbejegyzési kérelemmel?</t>
  </si>
  <si>
    <t>a) Szükséghelyzetben okozott kár esetén a (károsult) tulajdonos kártérítést követelhet.</t>
  </si>
  <si>
    <t>d) Mindhárom fenti esetben kártalanítás és nem kártérítés illeti meg a tulajdonost.</t>
  </si>
  <si>
    <t>a) Jogellenes károkozás esetén a (károsult) tulajdonos kártérítést követelhet.</t>
  </si>
  <si>
    <t>c) Ingatlan elbirtoklásához a tulajdonjogot az ingatlan-nyilvántartásba be kell jegyezni.</t>
  </si>
  <si>
    <t>c) A találó csak akkor válik tulajdonossá, ha a korábbi tulajdonos 1 éven belül nem jelentkezik.</t>
  </si>
  <si>
    <t>c) A zálogjogosult kielégítési joga akkor nyílik meg, ha a személyes kötelezett nem teljesít.</t>
  </si>
  <si>
    <t>b) Ha valaki nyilvánosan díjat ígér egy teljesítményért, nem köteles azt teljesíteni.</t>
  </si>
  <si>
    <t>Az alábbiak közül melyiket nem választhatja a fogyasztó termékszavatossági igényként?</t>
  </si>
  <si>
    <t>d) A visszavásárlási jog jogosultja egyoldalú nyilatkozattal megveheti a dolgot.</t>
  </si>
  <si>
    <t>Az alábbiak közül melyiket nem kell az ingatlan-nyilvántartásba bejegyeztetni?</t>
  </si>
  <si>
    <t>d) Az ajándékozásra a jogalap nélküli gazdagodás szabályait kell alkalmazni.</t>
  </si>
  <si>
    <t>Az alábbiak közül melyik esetben nem tiltakozhat az érintett személyes adatának kezelése ellen?</t>
  </si>
  <si>
    <t>Kereső</t>
  </si>
  <si>
    <t>Kérdés részlet</t>
  </si>
  <si>
    <t>Az alább felsoroltak közül melyik nem jellemző a társadalmi és jogi normákra?</t>
  </si>
  <si>
    <t>d) Mindegyik jellemző.</t>
  </si>
  <si>
    <t>b) A magatartás minősítése. (tilos, kötelező stb.)</t>
  </si>
  <si>
    <t>Melyik állítás a legjellemzőbb a jogi normákra?</t>
  </si>
  <si>
    <t>d) Mindhárom előző állítás igaz.</t>
  </si>
  <si>
    <t>A jog melyik funkciójának megvalósítását biztosítja elsősorban a bírósági szervezet?</t>
  </si>
  <si>
    <t>c) A társadalomszervező funkciót.</t>
  </si>
  <si>
    <t>a) Az anyagi jogforrás azt a szervet jelenti, amelytől a jogi norma ered.</t>
  </si>
  <si>
    <t>b) A belső jogforrás ugyanazt jelenti, mint az alaki jogforrás.</t>
  </si>
  <si>
    <t>d) Elsődleges jogforrás maga a jogalkotó hatalom, az állam.</t>
  </si>
  <si>
    <t>a) A később megalkotott jogszabály a korábbinak a hatályát lerontja.</t>
  </si>
  <si>
    <t>c) Alacsonyabb szintű jogszabály nem ellenkezhet magasabb szintűvel.</t>
  </si>
  <si>
    <t>a) A büntetőeljárásról szóló törvény.</t>
  </si>
  <si>
    <t>a) A büntető törvénykönyv.</t>
  </si>
  <si>
    <t>b) A büntetőeljárásról szóló törvény.</t>
  </si>
  <si>
    <t>b) A büntetőjog a magánjog területéhez tartozik.</t>
  </si>
  <si>
    <t>b) A szabályok jelentős része nincs törvénybe foglalva.</t>
  </si>
  <si>
    <t>Melyik jogrendszerre a leginkább jellemző, hogy politikailag erősen kötött?</t>
  </si>
  <si>
    <t>a) A bírónak jelentős szerepe van a jogalkotásban.</t>
  </si>
  <si>
    <t>b) A magánjognak kisebb a jelentősége.</t>
  </si>
  <si>
    <t>c) A jogi túlszabályozás jellemző.</t>
  </si>
  <si>
    <t>b) A magánjognak nagy jelentősége van.</t>
  </si>
  <si>
    <t>A tényeknek olyan összessége, amelyhez valamilyen joghatás fűződik, ...</t>
  </si>
  <si>
    <t>Az a magatartási szabály, amelyet a jogalkotó a jogalany számára előír, ...</t>
  </si>
  <si>
    <t>Egészítse ki a kipontozott részt. A ... esetén a jogalkotó nem határozza meg, hogy mely tényállás esetén szükséges a normában meghatározott magatartást tanúsítani, csupán példaszerűen felsorolja azokat.</t>
  </si>
  <si>
    <t>Milyenfajta rendelkezés nem fordulhat elő a jogi norma diszpozíciójában?</t>
  </si>
  <si>
    <t>c) megengedő</t>
  </si>
  <si>
    <t>d) mindhárom előfordulhat</t>
  </si>
  <si>
    <t>a) A lopás bűncselekménye mindig vagyoni jellegű szankciót von maga után.</t>
  </si>
  <si>
    <t>b) A jogi norma megsértése nem járhat személyi jellegű szankcióval.</t>
  </si>
  <si>
    <t>c) A szankció egyidejűleg mindig csak egyféle joghátrányt alkalmazhat.</t>
  </si>
  <si>
    <t>a) Az apaság vélelme nem megdönthető.</t>
  </si>
  <si>
    <t>b) A fikció esetén lehetőség van az ellenkező bizonyítására.</t>
  </si>
  <si>
    <t>c) A kézbesítési vélelem megdönthető.</t>
  </si>
  <si>
    <t>a) Az apaság vélelme megdönthető.</t>
  </si>
  <si>
    <t>c) A kézbesítési vélelem nem megdönthető.</t>
  </si>
  <si>
    <t>a) 3, a következők:</t>
  </si>
  <si>
    <t>b) 4, a következők: megfelelő szerv; megfelelő eljárás; kihirdetés; hierarchiába illeszkedés</t>
  </si>
  <si>
    <t>c) 2, a következők:</t>
  </si>
  <si>
    <t>d) 5, a következők:</t>
  </si>
  <si>
    <t>a) A jogszabály időbeli hatálya nem lehet visszamenőleges.</t>
  </si>
  <si>
    <t>c) Egy jogszabály lehet egyidejűleg érvényes, de nem hatályos.</t>
  </si>
  <si>
    <t>d) Egy jogszabály lehet egyidejűleg hatályos és érvénytelen.</t>
  </si>
  <si>
    <t>b) Egy jogszabály csak a jövőre vonatkozóan állapíthat meg kötelezettséget.</t>
  </si>
  <si>
    <t>a) A jogszabályok tudományos értelmezésének csak az adott ügyben van kötelező ereje.</t>
  </si>
  <si>
    <t>b) A jogalkotói jogszabály értelmezés minden címzettre nézve kötelező.</t>
  </si>
  <si>
    <t>c) A jogalkalmazói jogszabály értelmezésnek nincs kötelező ereje.</t>
  </si>
  <si>
    <t>b) Jogviszony megszűnése.</t>
  </si>
  <si>
    <t>c) Az ítélőtábla.</t>
  </si>
  <si>
    <t>Ingatlan adásvételi szerződés esetén a jogviszony tárgya</t>
  </si>
  <si>
    <t>a) A kötelmi jogban a relatív szerkezetű jogviszonyok jellemzők.</t>
  </si>
  <si>
    <t>b) A tulajdonjog abszolút szerkezetű jogviszony.</t>
  </si>
  <si>
    <t>c) Ha több, mint 2 fél szerepel a szerződésben, az abszolút szerkezetű jogviszonyt eredményez.</t>
  </si>
  <si>
    <t>d) A károkozás relatív szerkezetű jogviszonyt teremt.</t>
  </si>
  <si>
    <t>a) Együttes kötelezettek bármelyikétől az egész tartozás követelhető.</t>
  </si>
  <si>
    <t>b) Egyetemleges kötelezettek egyidejűleg, de arányosan kötelesek teljesíteni.</t>
  </si>
  <si>
    <t>a) Aki jogképes, az önállóan köthet szerződést.</t>
  </si>
  <si>
    <t>a) A jogképesség a születéssel kezdődik.</t>
  </si>
  <si>
    <t>b) A jogképesség mindig a születés előtti 300-adik napon kezdődik.</t>
  </si>
  <si>
    <t>c) A jogképesség mindig a fogamzástól kezdődik.</t>
  </si>
  <si>
    <t>b) A Ptk. nem korlátozhatja az ember cselekvőképességét.</t>
  </si>
  <si>
    <t>c) Aki cselekvőképes, az önállóan köthet szerződést.</t>
  </si>
  <si>
    <t>b) 17 éves személy is lehet cselekvőképes.</t>
  </si>
  <si>
    <t>c) 13 éves személy is lehet korlátozottan cselekvőképes.</t>
  </si>
  <si>
    <t>c) A 13 éves személy minden esetben cselekvőképtelennek minősül.</t>
  </si>
  <si>
    <t>a) Nagykorú személy is lehet cselekvőképtelen.</t>
  </si>
  <si>
    <t>b) Kiskorú személy is lehet korlátozottan cselekvőképes.</t>
  </si>
  <si>
    <t>Mit nem tehet meg önállóan a korlátozottan cselekvőképes kiskorú?</t>
  </si>
  <si>
    <t>a) Tetszőleges értékű ajándékot adhat.</t>
  </si>
  <si>
    <t>b) Tetszőleges értékű ajándékot elfogadhat.</t>
  </si>
  <si>
    <t>d) Képviselővel.</t>
  </si>
  <si>
    <t>a) A vezető tisztségviselő.</t>
  </si>
  <si>
    <t>a) A létesítő okirat aláírásakor.</t>
  </si>
  <si>
    <t>b) A bejegyzési kérelem bírósághoz történő benyújtásakor.</t>
  </si>
  <si>
    <t>b) A vezető tisztségviselő.</t>
  </si>
  <si>
    <t>c) A felügyelőbizottság.</t>
  </si>
  <si>
    <t>Ki látja el a jogi személy törvényes működésének felügyeletét?</t>
  </si>
  <si>
    <t>b) A felügyelőbizottság.</t>
  </si>
  <si>
    <t>a) Összeolvadásnál a korábbi jogi személyek megszűnnek.</t>
  </si>
  <si>
    <t>b) Kiválásnál a jogi személy megszűnik.</t>
  </si>
  <si>
    <t>c) Különválásnál a jogi személy megszűnik.</t>
  </si>
  <si>
    <t>d) Átalakulásnál a korábbi jogi személy megszűnik.</t>
  </si>
  <si>
    <t>Melyik nem tartozik a jogutód nélküli megszűnés esetei közé?</t>
  </si>
  <si>
    <t>a) A tagok kimondják a megszűnést.</t>
  </si>
  <si>
    <t>b) A létesítő okiratban meghatározott idő eltelik.</t>
  </si>
  <si>
    <t>b) Az egyesület megszűnik, ha tagjainak száma tartósan nem éri el a 12 főt.</t>
  </si>
  <si>
    <t>b) Az egyesület megszűnik, ha tagjainak száma tartósan nem éri el a 10 főt.</t>
  </si>
  <si>
    <t>Egyesületnél mely esetben kötelező a felügyelőbizottság létrehozása?</t>
  </si>
  <si>
    <t>b) Ha a tagok létszáma az 50 főt meghaladja.</t>
  </si>
  <si>
    <t>d) Egyik fenti esetben sem kötelező.</t>
  </si>
  <si>
    <t>Melyik jellemző a kontinentális (német) társasági modellre?</t>
  </si>
  <si>
    <t>a) Erősen megosztott a tulajdonosi szerkezet.</t>
  </si>
  <si>
    <t>d) Egyik sem jellemző.</t>
  </si>
  <si>
    <t>Melyik nem jellemző az angol-amerikai társasági modellre?</t>
  </si>
  <si>
    <t>a) A társasági jog szorosan összefonódik a tőkepiac intézményeivel.</t>
  </si>
  <si>
    <t>b) A társaságnak egységes vezető szerve van.</t>
  </si>
  <si>
    <t>c) A könyvvizsgáló szerepe és felelőssége csekély.</t>
  </si>
  <si>
    <t>d) Mindegyik fenti állítás jellemző rá.</t>
  </si>
  <si>
    <t>c) A választott bírósági eljárás igénybevételének lehetősége.</t>
  </si>
  <si>
    <t>a) Egyszemélyes korlátolt felelősségű társaság.</t>
  </si>
  <si>
    <t>b) Egyszemélyes korlátolt felelősségű társaság.</t>
  </si>
  <si>
    <t>a) A hitelezők védelmét.</t>
  </si>
  <si>
    <t>Hányféle társasági formában alapítható gazdasági társaság? Sorolja is fel őket.</t>
  </si>
  <si>
    <t>b) 4, a következők: Kkt., Bt., Kft., Zrt.</t>
  </si>
  <si>
    <t>c) 5, a következők:</t>
  </si>
  <si>
    <t>d) Egyik fenti válasz sem megfelelő.</t>
  </si>
  <si>
    <t>a) A korlátolt felelősségű társaság.</t>
  </si>
  <si>
    <t>c) Szerződésen alapuló követelés.</t>
  </si>
  <si>
    <t>a) Közkereseti társaság nem lehet egy korlátolt felelősségű társaságnak tagja.</t>
  </si>
  <si>
    <t>c) Korlátolt felelősségű társaság nem lehet egy betéti társaságnak beltagja.</t>
  </si>
  <si>
    <t>Melyiket nem kezdeményezhetik a G.T. szavazati jogok 5%-ával rendelkező tagjai?</t>
  </si>
  <si>
    <t>b) A legfőbb szerv összehívását.</t>
  </si>
  <si>
    <t>Kik szavazhatnak a gazdasági társaság legfőbb szervének ülésén?</t>
  </si>
  <si>
    <t>b) A társaság tagjai és a vezető tisztségviselő.</t>
  </si>
  <si>
    <t>c) A tagok és a felügyelő bizottság tagjai.</t>
  </si>
  <si>
    <t>d) A tagok és a cégvezetők.</t>
  </si>
  <si>
    <t>Melyik tartozik a gazdasági társaság felügyelőbizottságának feladatai közé?</t>
  </si>
  <si>
    <t>a) A vezető tisztségviselő megválasztása és visszahívása.</t>
  </si>
  <si>
    <t>b) A könyvvizsgáló ellenőrzése.</t>
  </si>
  <si>
    <t>c) Az ügyvezetés ellenőrzése.</t>
  </si>
  <si>
    <t>a) A felügyelő bizottság.</t>
  </si>
  <si>
    <t>b) A legfőbb szerv.</t>
  </si>
  <si>
    <t>c) A vezető tisztségviselő.</t>
  </si>
  <si>
    <t>Melyik szerv dönt a társaság jogutód nélküli megszűnéséről?</t>
  </si>
  <si>
    <t>a) A legfőbb szerv.</t>
  </si>
  <si>
    <t>b) A felügyelő bizottság.</t>
  </si>
  <si>
    <t>a) Kft. esetén a tagok törzsbetétei különböző mértékűek lehetnek.</t>
  </si>
  <si>
    <t>c) A törzstbetétek összege a törzstőke, melynek minimális mértéke 1 millió Ft.</t>
  </si>
  <si>
    <t>a) A Bt. alaptőkéje nem lehet kevesebb, mint 100.000 Ft.</t>
  </si>
  <si>
    <t>b) A Zrt. alaptőkéje nem lehet kevesebb, mint 5 millió Ft.</t>
  </si>
  <si>
    <t>c) Az Nyrt. alaptőkéje nem lehet kevesebb, mint 20 millió Ft.</t>
  </si>
  <si>
    <t>d) A közkereseti társaság alaptőkéjére nincs minimális előírás.</t>
  </si>
  <si>
    <t>b) A szövetkezet valamennyi tagjának személyes közreműködést kell vállalnia.</t>
  </si>
  <si>
    <t>c) Szövetkezeti jogvitára választott-bírósági eljárás nem köthető ki.</t>
  </si>
  <si>
    <t>a) A szövetkezet közgyűlésén minden tagnak egy szavazata van.</t>
  </si>
  <si>
    <t>b) Szövetkezetnél kötelező a könyvvizsgáló kinevezése.</t>
  </si>
  <si>
    <t>c) Szövetkezetnél kötelező a felügyelőbizottság működése.</t>
  </si>
  <si>
    <t>a) Korlátolt felelősségű társaság.</t>
  </si>
  <si>
    <t>a) Legalább egy uralkodó tag és 3 ellenőrzött tag szükséges hozzá.</t>
  </si>
  <si>
    <t>c) Az uralkodó tag nem utasíthatja az ellenőrzött tagokat.</t>
  </si>
  <si>
    <t>c) Korlátolt felelősségű társaság tagja.</t>
  </si>
  <si>
    <t>b) A tevékenység csak egyéni vállalkozói igazolvány kiállítása után végezhető.</t>
  </si>
  <si>
    <t>d) Az egyéni vállalkozó köteles személyesen közreműködni a tevékenység folytatásában.</t>
  </si>
  <si>
    <t>a) Minden nagykorú, cselekvőképes személy.</t>
  </si>
  <si>
    <t>b) Minden nagykorú, cselekvőképes magyar állampolgár.</t>
  </si>
  <si>
    <t>d) Minden nagykorú, cselekvőképes személy, aki nem korlátlanul felelős tagja G.T.-nak.</t>
  </si>
  <si>
    <t>Az alábbiak közül melyik nem lehet egy egyéni cég alapításkori jegyzett tőkéje?</t>
  </si>
  <si>
    <t>a) 100.000 Ft plusz egy 200.000 Ft értékű autó.</t>
  </si>
  <si>
    <t>b) 100.000 Ft plusz egy 100.000 Ft értékű autó.</t>
  </si>
  <si>
    <t>c) Egy 300.000 Ft értékű autó.</t>
  </si>
  <si>
    <t>c) Döntés a közhasznúvá minősítésről.</t>
  </si>
  <si>
    <t>Az alábbi esetek közül melyik fordulhat elő egy céggel kapcsolatban?</t>
  </si>
  <si>
    <t>c) A kérelmet a létesítő okirat aláírásától számított 30 napon belül kell benyújtani.</t>
  </si>
  <si>
    <t>d) A cégbejegyzési eljárás során a jogi képviselet nem kötelező.</t>
  </si>
  <si>
    <t>b) A cég legfőbb szerve.</t>
  </si>
  <si>
    <t>d) A hitelező(k).</t>
  </si>
  <si>
    <t>Mikor van helye egyszerűsített cégbejegyzési eljárásnak?</t>
  </si>
  <si>
    <t>b) Ha a cég alaptőkéje nem haladja meg a 100.000 Ft-ot.</t>
  </si>
  <si>
    <t>c) Ha a létesítő okirat szerződésminta alapján készült.</t>
  </si>
  <si>
    <t>d) Ha a tagok száma egy fő.</t>
  </si>
  <si>
    <t>Mennyi egy Kft. egyszerűsített cégbejegyzési eljárásának illetéke?</t>
  </si>
  <si>
    <t>Mennyi egy Kft. rendes (nem egyszerűsített) cégbejegyzési eljárásának illetéke?</t>
  </si>
  <si>
    <t>Ki képviseli a céget a végelszámolás kezdő időpontja után?</t>
  </si>
  <si>
    <t>b) A vagyonfelügyelő.</t>
  </si>
  <si>
    <t>c) A felügyelőbizottság elnöke.</t>
  </si>
  <si>
    <t>b) A csődeljárásnak.</t>
  </si>
  <si>
    <t>Mi a csődeljárás célja?</t>
  </si>
  <si>
    <t>c) Az adós cég fizetési haladékot kap a hitelezőkkel való megegyezés céljából.</t>
  </si>
  <si>
    <t>a) Csődeljárás.</t>
  </si>
  <si>
    <t>Melyik eljárást indíthatja meg a hitelező az adós cég ellen?</t>
  </si>
  <si>
    <t>b) A csődeljárást.</t>
  </si>
  <si>
    <t>a) Csődeljárást a cégbíróságon.</t>
  </si>
  <si>
    <t>b) A hitelezővel szemben.</t>
  </si>
  <si>
    <t>c) Azzal szemben, akitől a dolgot tilos önhatalommal szerezte meg.</t>
  </si>
  <si>
    <t>b) Minden esetben a jegyzőhöz kell fordulni.</t>
  </si>
  <si>
    <t>c) Minden esetben a rendőrséghez kell fordulni.</t>
  </si>
  <si>
    <t>d) Bírósághoz vagy jegyzőhöz fordulás, speciális esetben önhatalommal való fellépés.</t>
  </si>
  <si>
    <t>c) A dolog értékét növelő költségek.</t>
  </si>
  <si>
    <t>Milyen költségei megtérítését követelheti a rosszhiszemű jogalap nélküli birtokos?</t>
  </si>
  <si>
    <t>b) Közérdekű használat esetén a tulajdonost kártérítés illeti meg.</t>
  </si>
  <si>
    <t>a) A szerződés megkötésekor.</t>
  </si>
  <si>
    <t>b) A felek által a szerződésben meghatározott időpontban.</t>
  </si>
  <si>
    <t>a) Kisajátítás csak közérdekű célra lehetséges?</t>
  </si>
  <si>
    <t>b) Bűncselekménnyel megszerzett dolgon nem következik be az elbirtoklás.</t>
  </si>
  <si>
    <t>c) Valamitől való tartózkodásra.</t>
  </si>
  <si>
    <t>Az alábbiak közül melyikből nem keletkezhet kötelem?</t>
  </si>
  <si>
    <t>b) Személyiségi jog megsértéséből.</t>
  </si>
  <si>
    <t>d) A fentiek mindegyikéből keletkezhet.</t>
  </si>
  <si>
    <t>b) A becsületsértésért büntetőeljárásban kérhető sérelemdíj.</t>
  </si>
  <si>
    <t>d) A személyiségi jog megsértése bűncselekmény.</t>
  </si>
  <si>
    <t>c) Ha valaki közérdekű célra vállal kötelezettséget, az egy szerződés az állammal.</t>
  </si>
  <si>
    <t>d) A szerződés soha nem lehet egyoldalú nyilatkozat.</t>
  </si>
  <si>
    <t>a) Ha valaki tévedésből többet utal át a vételárnál, nem követelheti azt vissza.</t>
  </si>
  <si>
    <t>b) Ha valaki tévedésből többet utal át a vételárnál, az ajándékozásnak minősül.</t>
  </si>
  <si>
    <t>c) Ha valaki tévedésből többet utal át, a többletet a másik köteles visszatéríteni.</t>
  </si>
  <si>
    <t>d) Ha valaki tévedésből többet utal át, a többlet felét visszakövetelheti.</t>
  </si>
  <si>
    <t>b) Az értékpapír egy szerződés a kibocsátó és a jogosult között.</t>
  </si>
  <si>
    <t>a) A váltó hitelviszonyt megtestesítő értékpapír.</t>
  </si>
  <si>
    <t>b) A kötvény tagsági jogokat megtestesítő értékpapír.</t>
  </si>
  <si>
    <t>c) A részvény tagsági jogokat megtestesítő értékpapír.</t>
  </si>
  <si>
    <t>d) A közraktári jegy dologi jogot megtestesítő értékpapír.</t>
  </si>
  <si>
    <t>Az alábbi esetek közül melyikben nem szűnik meg a kötelem (fő szabály szerint)?</t>
  </si>
  <si>
    <t>d) A jogosult jogutód nélküli megszűnése esetén.</t>
  </si>
  <si>
    <t>Hányféle formában lehet jognyilatkozatot tenni? Sorolja is fel őket.</t>
  </si>
  <si>
    <t>a) 2, amelyek a következők:</t>
  </si>
  <si>
    <t>b) 3, amelyek a következők: szóban, írásban, ráutaló magatartással</t>
  </si>
  <si>
    <t>c) 4, amelyek a következők:</t>
  </si>
  <si>
    <t>d) 5, amelyek a következők:</t>
  </si>
  <si>
    <t>Mikor minősül a jognyilatkozat írásba foglaltnak?</t>
  </si>
  <si>
    <t>a) Ha a nyilatkozó saját kezűleg írta.</t>
  </si>
  <si>
    <t>c) Közjegyző.</t>
  </si>
  <si>
    <t>a) A képviseleti jog alapulhat vállalkozási szerződésen.</t>
  </si>
  <si>
    <t>b) A képviseleti jog alapulhat létesítő okiraton.</t>
  </si>
  <si>
    <t>b) A képviselő jognyilatkozata a képviselőt jogosítja és kötelezi.</t>
  </si>
  <si>
    <t>Hány év alatt évülnek el a követelések (fő szabály szerint)?</t>
  </si>
  <si>
    <t>a) Elévült követelés bírósági eljárásban csak jogi képviselettel érvényesíthető.</t>
  </si>
  <si>
    <t>c) A fogadásból eredő követelés bíróság előtt 1 évig érvényesíthető.</t>
  </si>
  <si>
    <t>Melyik állítás a legpontosabb a szerződésre vonatkozóan?</t>
  </si>
  <si>
    <t>a) A szerződés a felek egyidejű és egybehangzó jognyilatkozata.</t>
  </si>
  <si>
    <t>b) A szerződés a felek kölcsönös és egyidejű jognyilatkozata.</t>
  </si>
  <si>
    <t>c) A szerződés a felek kölcsönös és egybehangzó jognyilatkozata.</t>
  </si>
  <si>
    <t>d) A szerződés a felek kölcsönös, egybehangzó és egyidejű jognyilatkozata.</t>
  </si>
  <si>
    <t>Az alábbiak közül melyik nem tartozik a szerződési jog legfontosabb alapelvei közé?</t>
  </si>
  <si>
    <t>a) A szerződési szabadság elve.</t>
  </si>
  <si>
    <t>c) Az együttműködési és tájékoztatási kötelezettség.</t>
  </si>
  <si>
    <t>Mi történik ha a felek szerződési nyilatkozatai lényeges kérdésben eltérnek?</t>
  </si>
  <si>
    <t>a) A szerződés megtámadható lesz.</t>
  </si>
  <si>
    <t>b) A szerződés érvénytelen lesz.</t>
  </si>
  <si>
    <t>c) A szerződés nem jön létre.</t>
  </si>
  <si>
    <t>c) Ha a másik fél határidőben elfogadja az ajánlatot, a szerződés létrejön.</t>
  </si>
  <si>
    <t>d) Ha a másik fél eltérő tartalommal fogadja el, az új ajánlatnak minősül.</t>
  </si>
  <si>
    <t>Az alábbiak közül melyikből nem származhat szerződéskötési kötelezettség?</t>
  </si>
  <si>
    <t>c) Előszerződésből.</t>
  </si>
  <si>
    <t>d) Mindháromból fentiből származhat.</t>
  </si>
  <si>
    <t>a) Az Általános Szerződési Feltételeket a felek előre, közösen határozzák meg.</t>
  </si>
  <si>
    <t>c) Távollévők között kötött szerződés létrejöhet két vállalkozás között is.</t>
  </si>
  <si>
    <t>d) Fogyasztói szerződés esetén a fogyasztót 14 napon belül elállási jog illeti meg.</t>
  </si>
  <si>
    <t>a) 3, éspedig a következők:</t>
  </si>
  <si>
    <t>b) 2, éspedig a következők: semmisség, megtámadhatóság</t>
  </si>
  <si>
    <t>c) 1, éspedig a következő:</t>
  </si>
  <si>
    <t>Az alábbi esetek közül melyikben merül fel a szerződési akarat hibája?</t>
  </si>
  <si>
    <t>a) A megtévesztéssel kötött szerződés.</t>
  </si>
  <si>
    <t>b) Az uzsorás szerződés.</t>
  </si>
  <si>
    <t>c) A jogszabályba ütköző szerződés.</t>
  </si>
  <si>
    <t>d) A nem megfelelő formában megkötött szerződés.</t>
  </si>
  <si>
    <t>a) A jogszabályba ütköző szerződés megtámadható.</t>
  </si>
  <si>
    <t>b) A jogellenes fenyegetéssel kötött szerződés semmis.</t>
  </si>
  <si>
    <t>c) Az uzsorás szerződés semmis.</t>
  </si>
  <si>
    <t>Az alábbiak közül melyiknek a jogkövetkezménye a szerződés semmissége?</t>
  </si>
  <si>
    <t>a) A feltűnő értékaránytalansággal kötött szerződés.</t>
  </si>
  <si>
    <t>b) A megtévesztéssel kötött szerződés.</t>
  </si>
  <si>
    <t>c) A jó erkölcsbe ütköző szerződés.</t>
  </si>
  <si>
    <t>d) A jogellenes fenyegetéssel kötött szerződés.</t>
  </si>
  <si>
    <t>a) Érvénytelen szerződés alapján a teljesítés nem követelhető.</t>
  </si>
  <si>
    <t>b) Hatálytalan szerződés alapján a teljesítés nem követelhető.</t>
  </si>
  <si>
    <t>c) Érvénytelen szerződés alapján teljesített szolgáltatást nem lehet visszakövetelni.</t>
  </si>
  <si>
    <t>d) Érvénytelen szerződés utóbb érvényessé válhat a felek akaratából.</t>
  </si>
  <si>
    <t>Szerződésszegés esetén melyiket nem teheti meg a sérelmet szenvedett fél?</t>
  </si>
  <si>
    <t>b) Fedezeti szerződést köthet és követelheti annak költségeit.</t>
  </si>
  <si>
    <t>c) A nála levő, a másik fél tulajdonát képező dologból kielégítést kereshet.</t>
  </si>
  <si>
    <t>Az alábbiak közül melyik nem tartozik a szerződésszegés nevesített esetei közé?</t>
  </si>
  <si>
    <t>b) Ha a hiba a teljesítés után keletkezett, szavatossági igény nem érvényesíthető.</t>
  </si>
  <si>
    <t>c) Ha a teljesítés lehetetlenné válik, a szerződés megtámadható.</t>
  </si>
  <si>
    <t>Mennyi a kellékszavatossági igények elévülési ideje fogyasztói szerződés esetén?</t>
  </si>
  <si>
    <t>d) Fogyasztói szerződés esetén ezen igények nem évülnek el.</t>
  </si>
  <si>
    <t>a) A jótállás minden szerződés esetén megilleti a szolgáltatás jogosultját.</t>
  </si>
  <si>
    <t>c) A jótállási idő nem lehet hosszabb 5 évnél.</t>
  </si>
  <si>
    <t>d) A jótállás lehet önkéntes vagy kötelező.</t>
  </si>
  <si>
    <t>a) A szerződés felmondása egyoldalú jognyilatkozat.</t>
  </si>
  <si>
    <t>b) Az elállás a jövőre nézve szünteti meg a szerződést.</t>
  </si>
  <si>
    <t>c) A szerződés felbontása a felek közös nyilatkozata.</t>
  </si>
  <si>
    <t>d) A felek a szerződést bármikor megszüntethetik.</t>
  </si>
  <si>
    <t>Az alábbiak közül melyik jog nem alapítható (szerezhető meg) bármikor?</t>
  </si>
  <si>
    <t>d) Az elővásárlási jog.</t>
  </si>
  <si>
    <t>b) Az elővásárlási jog jogosultja egyoldalú nyilatkozattal megveheti a dolgot.</t>
  </si>
  <si>
    <t>c) Az ajándék egyes esetekben visszakövetelhető.</t>
  </si>
  <si>
    <t>a) A megrendelő a teljesítés előtt bármikor elállhat.</t>
  </si>
  <si>
    <t>b) A vállalkozó a teljesítés előtt bármikor elállhat.</t>
  </si>
  <si>
    <t>c) A vállalkozási szerződés eredménykötelem.</t>
  </si>
  <si>
    <t>Az alábbiak közül melyik nem a vállalkozási szerződés altípusa?</t>
  </si>
  <si>
    <t>a) A tervezési szerződés.</t>
  </si>
  <si>
    <t>b) A fuvarozási szerződés.</t>
  </si>
  <si>
    <t>c) A szállítmányozási szerződés.</t>
  </si>
  <si>
    <t>d) A kivitelezési szerződés.</t>
  </si>
  <si>
    <t>a) A megbízási szerződés eredménykötelem.</t>
  </si>
  <si>
    <t>b) A megbízó a szerződést felmondhatja.</t>
  </si>
  <si>
    <t>c) A megbízott a szerződést felmondhatja.</t>
  </si>
  <si>
    <t>Az alábbiak közül melyik nem a megbízási szerződés altípusa?</t>
  </si>
  <si>
    <t>a) A bizományi szerződés.</t>
  </si>
  <si>
    <t>b) A szállítmányozási szerződés.</t>
  </si>
  <si>
    <t>c) A közvetítői szerződés.</t>
  </si>
  <si>
    <t>d) A fuvarozási szerződés.</t>
  </si>
  <si>
    <t>Az alábbiak közül melyik nem minősül különleges személyes adatnak?</t>
  </si>
  <si>
    <t>c) Az érintett vallási meggyőződése.</t>
  </si>
  <si>
    <t>Az alábbi műveletek közül melyik nem minősül adatkezelésnek?</t>
  </si>
  <si>
    <t>a) Az adatok gyűjtése.</t>
  </si>
  <si>
    <t>d) Mind a három fenti művelet adatkezelésnek minősül.</t>
  </si>
  <si>
    <t>b) Különleges adat csak törvényi előírás alapján kezelhető.</t>
  </si>
  <si>
    <t>c) Bűnügyi személyes adatot csak állami vagy önkormányzati szerv kezelhet.</t>
  </si>
  <si>
    <t>a) Közvetlen üzletszerzés céljára történő felhasználás esetén.</t>
  </si>
  <si>
    <t>Az alábbiak közül melyik alkotás nem áll a szerzői jog védelme alatt?</t>
  </si>
  <si>
    <t>Mennyi ideig védi a szerzői jog a művet?</t>
  </si>
  <si>
    <t>b) A szerző élete végéig.</t>
  </si>
  <si>
    <t>c) A szerző életében és halála után 70 évig.</t>
  </si>
  <si>
    <t>karikázva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</si>
</sst>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. kérdés&quot;"/>
    <numFmt numFmtId="165" formatCode="0&quot;db ilyen kérdés van&quot;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1" fillId="0" borderId="1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0" fontId="1" fillId="3" borderId="16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3" fillId="0" borderId="0" xfId="0" applyFont="1"/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65" fontId="4" fillId="3" borderId="17" xfId="0" applyNumberFormat="1" applyFont="1" applyFill="1" applyBorder="1" applyAlignment="1">
      <alignment horizontal="right" vertical="center"/>
    </xf>
    <xf numFmtId="165" fontId="4" fillId="3" borderId="9" xfId="0" applyNumberFormat="1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á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BF56-7085-4751-B019-02C97DB913AC}">
  <sheetPr>
    <tabColor rgb="FFFFFF00"/>
  </sheetPr>
  <dimension ref="A1:G866"/>
  <sheetViews>
    <sheetView tabSelected="1" workbookViewId="0">
      <selection activeCell="B7" sqref="B7"/>
    </sheetView>
  </sheetViews>
  <sheetFormatPr defaultRowHeight="15" x14ac:dyDescent="0.25"/>
  <cols>
    <col min="1" max="1" width="25.42578125" customWidth="1"/>
    <col min="2" max="2" width="35.5703125" customWidth="1"/>
    <col min="5" max="5" width="18.85546875" bestFit="1" customWidth="1"/>
    <col min="6" max="6" width="74.7109375" bestFit="1" customWidth="1"/>
    <col min="10" max="10" width="10.28515625" bestFit="1" customWidth="1"/>
  </cols>
  <sheetData>
    <row r="1" spans="1:7" ht="19.5" thickBot="1" x14ac:dyDescent="0.35">
      <c r="A1" s="25" t="s">
        <v>480</v>
      </c>
      <c r="B1" s="26"/>
      <c r="C1" s="1"/>
    </row>
    <row r="2" spans="1:7" ht="36" customHeight="1" thickBot="1" x14ac:dyDescent="0.3">
      <c r="A2" s="18" t="s">
        <v>481</v>
      </c>
      <c r="B2" s="19"/>
    </row>
    <row r="3" spans="1:7" ht="23.25" customHeight="1" thickBot="1" x14ac:dyDescent="0.3">
      <c r="A3" s="23">
        <f t="array" ref="A3">SUM(IF(NOT(ISERROR(FIND($B$2, kérdések!B1:B181))), 1, 0))</f>
        <v>181</v>
      </c>
      <c r="B3" s="24"/>
    </row>
    <row r="4" spans="1:7" ht="48" customHeight="1" thickBot="1" x14ac:dyDescent="0.3">
      <c r="D4" s="7">
        <v>1</v>
      </c>
      <c r="E4" s="8">
        <f>INDEX(kérdések!A:A, MATCH(D4, kérdések!D:D, 0))</f>
        <v>1</v>
      </c>
      <c r="F4" s="21" t="str" cm="1">
        <f t="array" ref="F4">INDEX('kérdések és válaszok'!A:A, E4*6-4)</f>
        <v>Az alább felsoroltak közül melyik nem jellemző a társadalmi és jogi normákra?</v>
      </c>
      <c r="G4" s="22"/>
    </row>
    <row r="5" spans="1:7" x14ac:dyDescent="0.25">
      <c r="E5" s="15">
        <f>1</f>
        <v>1</v>
      </c>
      <c r="F5" s="9" t="str" cm="1">
        <f t="array" ref="F5">INDEX('kérdések és válaszok'!A:A, E4*6-3)</f>
        <v>a) A hipotetikus szerkezet.</v>
      </c>
      <c r="G5" s="12" t="b" cm="1">
        <f t="array" aca="1" ref="G5" ca="1">INDEX('kérdések és válaszok'!B:B, E4*6-5)=E5</f>
        <v>0</v>
      </c>
    </row>
    <row r="6" spans="1:7" x14ac:dyDescent="0.25">
      <c r="E6" s="16">
        <f>2</f>
        <v>2</v>
      </c>
      <c r="F6" s="10" t="str" cm="1">
        <f t="array" ref="F6">INDEX('kérdések és válaszok'!A:A, E4*6-2)</f>
        <v>b) A szankció.</v>
      </c>
      <c r="G6" s="13" t="b" cm="1">
        <f t="array" aca="1" ref="G6" ca="1">INDEX('kérdések és válaszok'!B:B, E4*6-5)=E6</f>
        <v>0</v>
      </c>
    </row>
    <row r="7" spans="1:7" x14ac:dyDescent="0.25">
      <c r="E7" s="16">
        <f>3</f>
        <v>3</v>
      </c>
      <c r="F7" s="10" t="str" cm="1">
        <f t="array" ref="F7">INDEX('kérdések és válaszok'!A:A, E4*6-1)</f>
        <v>c) A múltra irányultság.</v>
      </c>
      <c r="G7" s="13" t="b" cm="1">
        <f t="array" aca="1" ref="G7" ca="1">INDEX('kérdések és válaszok'!B:B, E4*6-5)=E7</f>
        <v>1</v>
      </c>
    </row>
    <row r="8" spans="1:7" ht="15.75" thickBot="1" x14ac:dyDescent="0.3">
      <c r="E8" s="17">
        <f>4</f>
        <v>4</v>
      </c>
      <c r="F8" s="11" t="str" cm="1">
        <f t="array" ref="F8">INDEX('kérdések és válaszok'!A:A, E4*6)</f>
        <v>d) Mindegyik jellemző.</v>
      </c>
      <c r="G8" s="14" t="b" cm="1">
        <f t="array" aca="1" ref="G8" ca="1">INDEX('kérdések és válaszok'!B:B, E4*6-5)=E8</f>
        <v>0</v>
      </c>
    </row>
    <row r="9" spans="1:7" ht="15.75" customHeight="1" thickBot="1" x14ac:dyDescent="0.3"/>
    <row r="10" spans="1:7" ht="48" customHeight="1" thickBot="1" x14ac:dyDescent="0.3">
      <c r="D10" s="7">
        <v>2</v>
      </c>
      <c r="E10" s="8">
        <f>INDEX(kérdések!A:A, MATCH(D10, kérdések!D:D, 0))</f>
        <v>2</v>
      </c>
      <c r="F10" s="21" t="str" cm="1">
        <f t="array" ref="F10">INDEX('kérdések és válaszok'!A:A, E10*6-4)</f>
        <v>Az alábbiak közül melyik nem tartozik a társadalmi normák lényeges mozzanatai közé?</v>
      </c>
      <c r="G10" s="22"/>
    </row>
    <row r="11" spans="1:7" x14ac:dyDescent="0.25">
      <c r="E11" s="15">
        <f>1</f>
        <v>1</v>
      </c>
      <c r="F11" s="9" t="str" cm="1">
        <f t="array" ref="F11">INDEX('kérdések és válaszok'!A:A, E10*6-3)</f>
        <v>a) A magatartás leírása.</v>
      </c>
      <c r="G11" s="12" t="b" cm="1">
        <f t="array" aca="1" ref="G11" ca="1">INDEX('kérdések és válaszok'!B:B, E10*6-5)=E11</f>
        <v>0</v>
      </c>
    </row>
    <row r="12" spans="1:7" x14ac:dyDescent="0.25">
      <c r="E12" s="16">
        <f>2</f>
        <v>2</v>
      </c>
      <c r="F12" s="10" t="str" cm="1">
        <f t="array" ref="F12">INDEX('kérdések és válaszok'!A:A, E10*6-2)</f>
        <v>b) A magatartás minősítése. (tilos, kötelező stb.)</v>
      </c>
      <c r="G12" s="13" t="b" cm="1">
        <f t="array" aca="1" ref="G12" ca="1">INDEX('kérdések és válaszok'!B:B, E10*6-5)=E12</f>
        <v>0</v>
      </c>
    </row>
    <row r="13" spans="1:7" x14ac:dyDescent="0.25">
      <c r="E13" s="16">
        <f>3</f>
        <v>3</v>
      </c>
      <c r="F13" s="10" t="str" cm="1">
        <f t="array" ref="F13">INDEX('kérdések és válaszok'!A:A, E10*6-1)</f>
        <v>c) A következmények leírása.</v>
      </c>
      <c r="G13" s="13" t="b" cm="1">
        <f t="array" aca="1" ref="G13" ca="1">INDEX('kérdések és válaszok'!B:B, E10*6-5)=E13</f>
        <v>0</v>
      </c>
    </row>
    <row r="14" spans="1:7" ht="15.75" thickBot="1" x14ac:dyDescent="0.3">
      <c r="E14" s="17">
        <f>4</f>
        <v>4</v>
      </c>
      <c r="F14" s="11" t="str" cm="1">
        <f t="array" ref="F14">INDEX('kérdések és válaszok'!A:A, E10*6)</f>
        <v>d) Mindegyik oda tartozik.</v>
      </c>
      <c r="G14" s="14" t="b" cm="1">
        <f t="array" aca="1" ref="G14" ca="1">INDEX('kérdések és válaszok'!B:B, E10*6-5)=E14</f>
        <v>1</v>
      </c>
    </row>
    <row r="15" spans="1:7" ht="15.75" thickBot="1" x14ac:dyDescent="0.3"/>
    <row r="16" spans="1:7" ht="48" customHeight="1" thickBot="1" x14ac:dyDescent="0.3">
      <c r="D16" s="7">
        <v>3</v>
      </c>
      <c r="E16" s="8">
        <f>INDEX(kérdések!A:A, MATCH(D16, kérdések!D:D, 0))</f>
        <v>3</v>
      </c>
      <c r="F16" s="21" t="str" cm="1">
        <f t="array" ref="F16">INDEX('kérdések és válaszok'!A:A, E16*6-4)</f>
        <v>Melyik állítás a legjellemzőbb a jogi normákra?</v>
      </c>
      <c r="G16" s="22"/>
    </row>
    <row r="17" spans="4:7" x14ac:dyDescent="0.25">
      <c r="E17" s="15">
        <f>1</f>
        <v>1</v>
      </c>
      <c r="F17" s="9" t="str" cm="1">
        <f t="array" ref="F17">INDEX('kérdések és válaszok'!A:A, E16*6-3)</f>
        <v>a) A társadalom alkotja, érvényesülését az állam biztosítja.</v>
      </c>
      <c r="G17" s="12" t="b" cm="1">
        <f t="array" aca="1" ref="G17" ca="1">INDEX('kérdések és válaszok'!B:B, E16*6-5)=E17</f>
        <v>0</v>
      </c>
    </row>
    <row r="18" spans="4:7" x14ac:dyDescent="0.25">
      <c r="E18" s="16">
        <f>2</f>
        <v>2</v>
      </c>
      <c r="F18" s="10" t="str" cm="1">
        <f t="array" ref="F18">INDEX('kérdések és válaszok'!A:A, E16*6-2)</f>
        <v>b) Az állam alkotja, érvényesülését az állam biztosítja.</v>
      </c>
      <c r="G18" s="13" t="b" cm="1">
        <f t="array" aca="1" ref="G18" ca="1">INDEX('kérdések és válaszok'!B:B, E16*6-5)=E18</f>
        <v>1</v>
      </c>
    </row>
    <row r="19" spans="4:7" x14ac:dyDescent="0.25">
      <c r="E19" s="16">
        <f>3</f>
        <v>3</v>
      </c>
      <c r="F19" s="10" t="str" cm="1">
        <f t="array" ref="F19">INDEX('kérdések és válaszok'!A:A, E16*6-1)</f>
        <v>c) Az állam alkotja, érvényesülését a társadalom biztosítja.</v>
      </c>
      <c r="G19" s="13" t="b" cm="1">
        <f t="array" aca="1" ref="G19" ca="1">INDEX('kérdések és válaszok'!B:B, E16*6-5)=E19</f>
        <v>0</v>
      </c>
    </row>
    <row r="20" spans="4:7" ht="15.75" thickBot="1" x14ac:dyDescent="0.3">
      <c r="E20" s="17">
        <f>4</f>
        <v>4</v>
      </c>
      <c r="F20" s="11" t="str" cm="1">
        <f t="array" ref="F20">INDEX('kérdések és válaszok'!A:A, E16*6)</f>
        <v>d) A társadalom alkotja, érvényesülését a társadalom biztosítja.</v>
      </c>
      <c r="G20" s="14" t="b" cm="1">
        <f t="array" aca="1" ref="G20" ca="1">INDEX('kérdések és válaszok'!B:B, E16*6-5)=E20</f>
        <v>0</v>
      </c>
    </row>
    <row r="21" spans="4:7" ht="15.75" thickBot="1" x14ac:dyDescent="0.3"/>
    <row r="22" spans="4:7" ht="48" customHeight="1" thickBot="1" x14ac:dyDescent="0.3">
      <c r="D22" s="7">
        <v>4</v>
      </c>
      <c r="E22" s="8">
        <f>INDEX(kérdések!A:A, MATCH(D22, kérdések!D:D, 0))</f>
        <v>4</v>
      </c>
      <c r="F22" s="21" t="str" cm="1">
        <f t="array" ref="F22">INDEX('kérdések és válaszok'!A:A, E22*6-4)</f>
        <v>Az alábbi 3 állítás (a,b,c) közül melyik hamis?</v>
      </c>
      <c r="G22" s="22"/>
    </row>
    <row r="23" spans="4:7" x14ac:dyDescent="0.25">
      <c r="E23" s="15">
        <f>1</f>
        <v>1</v>
      </c>
      <c r="F23" s="9" t="str" cm="1">
        <f t="array" ref="F23">INDEX('kérdések és válaszok'!A:A, E22*6-3)</f>
        <v>a) A jogi normákat gyorsabban meg lehet változtatni, mint a társadalmi normákat.</v>
      </c>
      <c r="G23" s="12" t="b" cm="1">
        <f t="array" aca="1" ref="G23" ca="1">INDEX('kérdések és válaszok'!B:B, E22*6-5)=E23</f>
        <v>0</v>
      </c>
    </row>
    <row r="24" spans="4:7" x14ac:dyDescent="0.25">
      <c r="E24" s="16">
        <f>2</f>
        <v>2</v>
      </c>
      <c r="F24" s="10" t="str" cm="1">
        <f t="array" ref="F24">INDEX('kérdések és válaszok'!A:A, E22*6-2)</f>
        <v>b) Az erkölcsi normák szankciórendszerét a társadalmi nyomás jellemzi.</v>
      </c>
      <c r="G24" s="13" t="b" cm="1">
        <f t="array" aca="1" ref="G24" ca="1">INDEX('kérdések és válaszok'!B:B, E22*6-5)=E24</f>
        <v>0</v>
      </c>
    </row>
    <row r="25" spans="4:7" x14ac:dyDescent="0.25">
      <c r="E25" s="16">
        <f>3</f>
        <v>3</v>
      </c>
      <c r="F25" s="10" t="str" cm="1">
        <f t="array" ref="F25">INDEX('kérdések és válaszok'!A:A, E22*6-1)</f>
        <v>c) A jogi norma az emberek formális magatartására irányul.</v>
      </c>
      <c r="G25" s="13" t="b" cm="1">
        <f t="array" aca="1" ref="G25" ca="1">INDEX('kérdések és válaszok'!B:B, E22*6-5)=E25</f>
        <v>0</v>
      </c>
    </row>
    <row r="26" spans="4:7" ht="15.75" thickBot="1" x14ac:dyDescent="0.3">
      <c r="E26" s="17">
        <f>4</f>
        <v>4</v>
      </c>
      <c r="F26" s="11" t="str" cm="1">
        <f t="array" ref="F26">INDEX('kérdések és válaszok'!A:A, E22*6)</f>
        <v>d) Mindhárom előző állítás igaz.</v>
      </c>
      <c r="G26" s="14" t="b" cm="1">
        <f t="array" aca="1" ref="G26" ca="1">INDEX('kérdések és válaszok'!B:B, E22*6-5)=E26</f>
        <v>1</v>
      </c>
    </row>
    <row r="27" spans="4:7" ht="15.75" thickBot="1" x14ac:dyDescent="0.3"/>
    <row r="28" spans="4:7" ht="48" customHeight="1" thickBot="1" x14ac:dyDescent="0.3">
      <c r="D28" s="7">
        <v>5</v>
      </c>
      <c r="E28" s="8">
        <f>INDEX(kérdések!A:A, MATCH(D28, kérdések!D:D, 0))</f>
        <v>5</v>
      </c>
      <c r="F28" s="21" t="str" cm="1">
        <f t="array" ref="F28">INDEX('kérdések és válaszok'!A:A, E28*6-4)</f>
        <v>Az alábbi 3 állítás (a,b,c) közül melyik hamis?</v>
      </c>
      <c r="G28" s="22"/>
    </row>
    <row r="29" spans="4:7" x14ac:dyDescent="0.25">
      <c r="E29" s="15">
        <f>1</f>
        <v>1</v>
      </c>
      <c r="F29" s="9" t="str" cm="1">
        <f t="array" ref="F29">INDEX('kérdések és válaszok'!A:A, E28*6-3)</f>
        <v>a) A társadalmi normákat gyorsabban meg lehet változtatni, mint a jogi normákat.</v>
      </c>
      <c r="G29" s="12" t="b" cm="1">
        <f t="array" aca="1" ref="G29" ca="1">INDEX('kérdések és válaszok'!B:B, E28*6-5)=E29</f>
        <v>1</v>
      </c>
    </row>
    <row r="30" spans="4:7" x14ac:dyDescent="0.25">
      <c r="E30" s="16">
        <f>2</f>
        <v>2</v>
      </c>
      <c r="F30" s="10" t="str" cm="1">
        <f t="array" ref="F30">INDEX('kérdések és válaszok'!A:A, E28*6-2)</f>
        <v>b) Az erkölcsi normák szankciórendszerét a társadalmi nyomás jellemzi.</v>
      </c>
      <c r="G30" s="13" t="b" cm="1">
        <f t="array" aca="1" ref="G30" ca="1">INDEX('kérdések és válaszok'!B:B, E28*6-5)=E30</f>
        <v>0</v>
      </c>
    </row>
    <row r="31" spans="4:7" x14ac:dyDescent="0.25">
      <c r="E31" s="16">
        <f>3</f>
        <v>3</v>
      </c>
      <c r="F31" s="10" t="str" cm="1">
        <f t="array" ref="F31">INDEX('kérdések és válaszok'!A:A, E28*6-1)</f>
        <v>c) A jogi norma az emberek formális magatartására irányul.</v>
      </c>
      <c r="G31" s="13" t="b" cm="1">
        <f t="array" aca="1" ref="G31" ca="1">INDEX('kérdések és válaszok'!B:B, E28*6-5)=E31</f>
        <v>0</v>
      </c>
    </row>
    <row r="32" spans="4:7" ht="15.75" thickBot="1" x14ac:dyDescent="0.3">
      <c r="E32" s="17">
        <f>4</f>
        <v>4</v>
      </c>
      <c r="F32" s="11" t="str" cm="1">
        <f t="array" ref="F32">INDEX('kérdések és válaszok'!A:A, E28*6)</f>
        <v>d) Mindhárom előző állítás igaz.</v>
      </c>
      <c r="G32" s="14" t="b" cm="1">
        <f t="array" aca="1" ref="G32" ca="1">INDEX('kérdések és válaszok'!B:B, E28*6-5)=E32</f>
        <v>0</v>
      </c>
    </row>
    <row r="33" spans="4:7" ht="15.75" thickBot="1" x14ac:dyDescent="0.3"/>
    <row r="34" spans="4:7" ht="48" customHeight="1" thickBot="1" x14ac:dyDescent="0.3">
      <c r="D34" s="7">
        <v>6</v>
      </c>
      <c r="E34" s="8">
        <f>INDEX(kérdések!A:A, MATCH(D34, kérdések!D:D, 0))</f>
        <v>6</v>
      </c>
      <c r="F34" s="21" t="str" cm="1">
        <f t="array" ref="F34">INDEX('kérdések és válaszok'!A:A, E34*6-4)</f>
        <v>A jog melyik funkciójának megvalósítását biztosítja elsősorban a bírósági szervezet?</v>
      </c>
      <c r="G34" s="22"/>
    </row>
    <row r="35" spans="4:7" x14ac:dyDescent="0.25">
      <c r="E35" s="15">
        <f>1</f>
        <v>1</v>
      </c>
      <c r="F35" s="9" t="str" cm="1">
        <f t="array" ref="F35">INDEX('kérdések és válaszok'!A:A, E34*6-3)</f>
        <v>a) Az integráló funkciót.</v>
      </c>
      <c r="G35" s="12" t="b" cm="1">
        <f t="array" aca="1" ref="G35" ca="1">INDEX('kérdések és válaszok'!B:B, E34*6-5)=E35</f>
        <v>0</v>
      </c>
    </row>
    <row r="36" spans="4:7" x14ac:dyDescent="0.25">
      <c r="E36" s="16">
        <f>2</f>
        <v>2</v>
      </c>
      <c r="F36" s="10" t="str" cm="1">
        <f t="array" ref="F36">INDEX('kérdések és válaszok'!A:A, E34*6-2)</f>
        <v>b) A konfliktus-feloldó funkciót.</v>
      </c>
      <c r="G36" s="13" t="b" cm="1">
        <f t="array" aca="1" ref="G36" ca="1">INDEX('kérdések és válaszok'!B:B, E34*6-5)=E36</f>
        <v>1</v>
      </c>
    </row>
    <row r="37" spans="4:7" x14ac:dyDescent="0.25">
      <c r="E37" s="16">
        <f>3</f>
        <v>3</v>
      </c>
      <c r="F37" s="10" t="str" cm="1">
        <f t="array" ref="F37">INDEX('kérdések és válaszok'!A:A, E34*6-1)</f>
        <v>c) A társadalomszervező funkciót.</v>
      </c>
      <c r="G37" s="13" t="b" cm="1">
        <f t="array" aca="1" ref="G37" ca="1">INDEX('kérdések és válaszok'!B:B, E34*6-5)=E37</f>
        <v>0</v>
      </c>
    </row>
    <row r="38" spans="4:7" ht="15.75" thickBot="1" x14ac:dyDescent="0.3">
      <c r="E38" s="17">
        <f>4</f>
        <v>4</v>
      </c>
      <c r="F38" s="11" t="str" cm="1">
        <f t="array" ref="F38">INDEX('kérdések és válaszok'!A:A, E34*6)</f>
        <v>d) Egyik funkció megvalósítását sem biztosítja.</v>
      </c>
      <c r="G38" s="14" t="b" cm="1">
        <f t="array" aca="1" ref="G38" ca="1">INDEX('kérdések és válaszok'!B:B, E34*6-5)=E38</f>
        <v>0</v>
      </c>
    </row>
    <row r="39" spans="4:7" ht="15.75" thickBot="1" x14ac:dyDescent="0.3"/>
    <row r="40" spans="4:7" ht="48" customHeight="1" thickBot="1" x14ac:dyDescent="0.3">
      <c r="D40" s="7">
        <v>7</v>
      </c>
      <c r="E40" s="8">
        <f>INDEX(kérdések!A:A, MATCH(D40, kérdések!D:D, 0))</f>
        <v>7</v>
      </c>
      <c r="F40" s="21" t="str" cm="1">
        <f t="array" ref="F40">INDEX('kérdések és válaszok'!A:A, E40*6-4)</f>
        <v>Melyik állítás hamis?</v>
      </c>
      <c r="G40" s="22"/>
    </row>
    <row r="41" spans="4:7" x14ac:dyDescent="0.25">
      <c r="E41" s="15">
        <f>1</f>
        <v>1</v>
      </c>
      <c r="F41" s="9" t="str" cm="1">
        <f t="array" ref="F41">INDEX('kérdések és válaszok'!A:A, E40*6-3)</f>
        <v>a) Az anyagi jogforrás azt a szervet jelenti, amelytől a jogi norma ered.</v>
      </c>
      <c r="G41" s="12" t="b" cm="1">
        <f t="array" aca="1" ref="G41" ca="1">INDEX('kérdések és válaszok'!B:B, E40*6-5)=E41</f>
        <v>0</v>
      </c>
    </row>
    <row r="42" spans="4:7" x14ac:dyDescent="0.25">
      <c r="E42" s="16">
        <f>2</f>
        <v>2</v>
      </c>
      <c r="F42" s="10" t="str" cm="1">
        <f t="array" ref="F42">INDEX('kérdések és válaszok'!A:A, E40*6-2)</f>
        <v>b) A belső jogforrás ugyanazt jelenti, mint az alaki jogforrás.</v>
      </c>
      <c r="G42" s="13" t="b" cm="1">
        <f t="array" aca="1" ref="G42" ca="1">INDEX('kérdések és válaszok'!B:B, E40*6-5)=E42</f>
        <v>1</v>
      </c>
    </row>
    <row r="43" spans="4:7" x14ac:dyDescent="0.25">
      <c r="E43" s="16">
        <f>3</f>
        <v>3</v>
      </c>
      <c r="F43" s="10" t="str" cm="1">
        <f t="array" ref="F43">INDEX('kérdések és válaszok'!A:A, E40*6-1)</f>
        <v>c) Az alaki jogforrás azt a formát jelenti, amelyben a jogi norma megjelenik.</v>
      </c>
      <c r="G43" s="13" t="b" cm="1">
        <f t="array" aca="1" ref="G43" ca="1">INDEX('kérdések és válaszok'!B:B, E40*6-5)=E43</f>
        <v>0</v>
      </c>
    </row>
    <row r="44" spans="4:7" ht="15.75" thickBot="1" x14ac:dyDescent="0.3">
      <c r="E44" s="17">
        <f>4</f>
        <v>4</v>
      </c>
      <c r="F44" s="11" t="str" cm="1">
        <f t="array" ref="F44">INDEX('kérdések és válaszok'!A:A, E40*6)</f>
        <v>d) Elsődleges jogforrás maga a jogalkotó hatalom, az állam.</v>
      </c>
      <c r="G44" s="14" t="b" cm="1">
        <f t="array" aca="1" ref="G44" ca="1">INDEX('kérdések és válaszok'!B:B, E40*6-5)=E44</f>
        <v>0</v>
      </c>
    </row>
    <row r="45" spans="4:7" ht="15.75" thickBot="1" x14ac:dyDescent="0.3"/>
    <row r="46" spans="4:7" ht="48" customHeight="1" thickBot="1" x14ac:dyDescent="0.3">
      <c r="D46" s="7">
        <v>8</v>
      </c>
      <c r="E46" s="8">
        <f>INDEX(kérdések!A:A, MATCH(D46, kérdések!D:D, 0))</f>
        <v>8</v>
      </c>
      <c r="F46" s="21" t="str" cm="1">
        <f t="array" ref="F46">INDEX('kérdések és válaszok'!A:A, E46*6-4)</f>
        <v>Mit mond ki a "Lex superior derogat legi inferiori" alapelv?</v>
      </c>
      <c r="G46" s="22"/>
    </row>
    <row r="47" spans="4:7" x14ac:dyDescent="0.25">
      <c r="E47" s="15">
        <f>1</f>
        <v>1</v>
      </c>
      <c r="F47" s="9" t="str" cm="1">
        <f t="array" ref="F47">INDEX('kérdések és válaszok'!A:A, E46*6-3)</f>
        <v>a) A később megalkotott jogszabály a korábbinak a hatályát lerontja.</v>
      </c>
      <c r="G47" s="12" t="b" cm="1">
        <f t="array" aca="1" ref="G47" ca="1">INDEX('kérdések és válaszok'!B:B, E46*6-5)=E47</f>
        <v>0</v>
      </c>
    </row>
    <row r="48" spans="4:7" x14ac:dyDescent="0.25">
      <c r="E48" s="16">
        <f>2</f>
        <v>2</v>
      </c>
      <c r="F48" s="10" t="str" cm="1">
        <f t="array" ref="F48">INDEX('kérdések és válaszok'!A:A, E46*6-2)</f>
        <v>b) A speciális jogszabályt kell alkalmazni az általánossal szemben.</v>
      </c>
      <c r="G48" s="13" t="b" cm="1">
        <f t="array" aca="1" ref="G48" ca="1">INDEX('kérdések és válaszok'!B:B, E46*6-5)=E48</f>
        <v>0</v>
      </c>
    </row>
    <row r="49" spans="4:7" x14ac:dyDescent="0.25">
      <c r="E49" s="16">
        <f>3</f>
        <v>3</v>
      </c>
      <c r="F49" s="10" t="str" cm="1">
        <f t="array" ref="F49">INDEX('kérdések és válaszok'!A:A, E46*6-1)</f>
        <v>c) Alacsonyabb szintű jogszabály nem ellenkezhet magasabb szintűvel.</v>
      </c>
      <c r="G49" s="13" t="b" cm="1">
        <f t="array" aca="1" ref="G49" ca="1">INDEX('kérdések és válaszok'!B:B, E46*6-5)=E49</f>
        <v>1</v>
      </c>
    </row>
    <row r="50" spans="4:7" ht="15.75" thickBot="1" x14ac:dyDescent="0.3">
      <c r="E50" s="17">
        <f>4</f>
        <v>4</v>
      </c>
      <c r="F50" s="11" t="str" cm="1">
        <f t="array" ref="F50">INDEX('kérdések és válaszok'!A:A, E46*6)</f>
        <v>d) Jogszabállyal ellentétes másik jogszabályt nem lehet alkotni.</v>
      </c>
      <c r="G50" s="14" t="b" cm="1">
        <f t="array" aca="1" ref="G50" ca="1">INDEX('kérdések és válaszok'!B:B, E46*6-5)=E50</f>
        <v>0</v>
      </c>
    </row>
    <row r="51" spans="4:7" ht="15.75" thickBot="1" x14ac:dyDescent="0.3"/>
    <row r="52" spans="4:7" ht="48" customHeight="1" thickBot="1" x14ac:dyDescent="0.3">
      <c r="D52" s="7">
        <v>9</v>
      </c>
      <c r="E52" s="8">
        <f>INDEX(kérdések!A:A, MATCH(D52, kérdések!D:D, 0))</f>
        <v>9</v>
      </c>
      <c r="F52" s="21" t="str" cm="1">
        <f t="array" ref="F52">INDEX('kérdések és válaszok'!A:A, E52*6-4)</f>
        <v>Az alábbi jogszabályok közül melyik tartozik az anyagi jog körébe?</v>
      </c>
      <c r="G52" s="22"/>
    </row>
    <row r="53" spans="4:7" x14ac:dyDescent="0.25">
      <c r="E53" s="15">
        <f>1</f>
        <v>1</v>
      </c>
      <c r="F53" s="9" t="str" cm="1">
        <f t="array" ref="F53">INDEX('kérdések és válaszok'!A:A, E52*6-3)</f>
        <v>a) A büntetőeljárásról szóló törvény.</v>
      </c>
      <c r="G53" s="12" t="b" cm="1">
        <f t="array" aca="1" ref="G53" ca="1">INDEX('kérdések és válaszok'!B:B, E52*6-5)=E53</f>
        <v>0</v>
      </c>
    </row>
    <row r="54" spans="4:7" x14ac:dyDescent="0.25">
      <c r="E54" s="16">
        <f>2</f>
        <v>2</v>
      </c>
      <c r="F54" s="10" t="str" cm="1">
        <f t="array" ref="F54">INDEX('kérdések és válaszok'!A:A, E52*6-2)</f>
        <v>b) A polgári eljárásról szóló törvény.</v>
      </c>
      <c r="G54" s="13" t="b" cm="1">
        <f t="array" aca="1" ref="G54" ca="1">INDEX('kérdések és válaszok'!B:B, E52*6-5)=E54</f>
        <v>0</v>
      </c>
    </row>
    <row r="55" spans="4:7" x14ac:dyDescent="0.25">
      <c r="E55" s="16">
        <f>3</f>
        <v>3</v>
      </c>
      <c r="F55" s="10" t="str" cm="1">
        <f t="array" ref="F55">INDEX('kérdések és válaszok'!A:A, E52*6-1)</f>
        <v>c) A közigazgatási eljárásról szóló törvény.</v>
      </c>
      <c r="G55" s="13" t="b" cm="1">
        <f t="array" aca="1" ref="G55" ca="1">INDEX('kérdések és válaszok'!B:B, E52*6-5)=E55</f>
        <v>0</v>
      </c>
    </row>
    <row r="56" spans="4:7" ht="15.75" thickBot="1" x14ac:dyDescent="0.3">
      <c r="E56" s="17">
        <f>4</f>
        <v>4</v>
      </c>
      <c r="F56" s="11" t="str" cm="1">
        <f t="array" ref="F56">INDEX('kérdések és válaszok'!A:A, E52*6)</f>
        <v>d) Egyik sem.</v>
      </c>
      <c r="G56" s="14" t="b" cm="1">
        <f t="array" aca="1" ref="G56" ca="1">INDEX('kérdések és válaszok'!B:B, E52*6-5)=E56</f>
        <v>1</v>
      </c>
    </row>
    <row r="57" spans="4:7" ht="15.75" thickBot="1" x14ac:dyDescent="0.3"/>
    <row r="58" spans="4:7" ht="48" customHeight="1" thickBot="1" x14ac:dyDescent="0.3">
      <c r="D58" s="7">
        <v>10</v>
      </c>
      <c r="E58" s="8">
        <f>INDEX(kérdések!A:A, MATCH(D58, kérdések!D:D, 0))</f>
        <v>10</v>
      </c>
      <c r="F58" s="21" t="str" cm="1">
        <f t="array" ref="F58">INDEX('kérdések és válaszok'!A:A, E58*6-4)</f>
        <v>Az alábbi jogszabályok közül melyik tartozik az anyagi jog körébe?</v>
      </c>
      <c r="G58" s="22"/>
    </row>
    <row r="59" spans="4:7" x14ac:dyDescent="0.25">
      <c r="E59" s="15">
        <f>1</f>
        <v>1</v>
      </c>
      <c r="F59" s="9" t="str" cm="1">
        <f t="array" ref="F59">INDEX('kérdések és válaszok'!A:A, E58*6-3)</f>
        <v>a) A büntetőeljárásról szóló törvény.</v>
      </c>
      <c r="G59" s="12" t="b" cm="1">
        <f t="array" aca="1" ref="G59" ca="1">INDEX('kérdések és válaszok'!B:B, E58*6-5)=E59</f>
        <v>0</v>
      </c>
    </row>
    <row r="60" spans="4:7" x14ac:dyDescent="0.25">
      <c r="E60" s="16">
        <f>2</f>
        <v>2</v>
      </c>
      <c r="F60" s="10" t="str" cm="1">
        <f t="array" ref="F60">INDEX('kérdések és válaszok'!A:A, E58*6-2)</f>
        <v>b) A polgári törvénykönyv.</v>
      </c>
      <c r="G60" s="13" t="b" cm="1">
        <f t="array" aca="1" ref="G60" ca="1">INDEX('kérdések és válaszok'!B:B, E58*6-5)=E60</f>
        <v>1</v>
      </c>
    </row>
    <row r="61" spans="4:7" x14ac:dyDescent="0.25">
      <c r="E61" s="16">
        <f>3</f>
        <v>3</v>
      </c>
      <c r="F61" s="10" t="str" cm="1">
        <f t="array" ref="F61">INDEX('kérdések és válaszok'!A:A, E58*6-1)</f>
        <v>c) A közigazgatási eljárásról szóló törvény.</v>
      </c>
      <c r="G61" s="13" t="b" cm="1">
        <f t="array" aca="1" ref="G61" ca="1">INDEX('kérdések és válaszok'!B:B, E58*6-5)=E61</f>
        <v>0</v>
      </c>
    </row>
    <row r="62" spans="4:7" ht="15.75" thickBot="1" x14ac:dyDescent="0.3">
      <c r="E62" s="17">
        <f>4</f>
        <v>4</v>
      </c>
      <c r="F62" s="11" t="str" cm="1">
        <f t="array" ref="F62">INDEX('kérdések és válaszok'!A:A, E58*6)</f>
        <v>d) Egyik sem.</v>
      </c>
      <c r="G62" s="14" t="b" cm="1">
        <f t="array" aca="1" ref="G62" ca="1">INDEX('kérdések és válaszok'!B:B, E58*6-5)=E62</f>
        <v>0</v>
      </c>
    </row>
    <row r="63" spans="4:7" ht="15.75" thickBot="1" x14ac:dyDescent="0.3"/>
    <row r="64" spans="4:7" ht="48" customHeight="1" thickBot="1" x14ac:dyDescent="0.3">
      <c r="D64" s="7">
        <v>11</v>
      </c>
      <c r="E64" s="8">
        <f>INDEX(kérdések!A:A, MATCH(D64, kérdések!D:D, 0))</f>
        <v>11</v>
      </c>
      <c r="F64" s="21" t="str" cm="1">
        <f t="array" ref="F64">INDEX('kérdések és válaszok'!A:A, E64*6-4)</f>
        <v>Az alábbi jogszabályok közül melyik tartozik az alaki jog körébe?</v>
      </c>
      <c r="G64" s="22"/>
    </row>
    <row r="65" spans="4:7" x14ac:dyDescent="0.25">
      <c r="E65" s="15">
        <f>1</f>
        <v>1</v>
      </c>
      <c r="F65" s="9" t="str" cm="1">
        <f t="array" ref="F65">INDEX('kérdések és válaszok'!A:A, E64*6-3)</f>
        <v>a) A büntető törvénykönyv.</v>
      </c>
      <c r="G65" s="12" t="b" cm="1">
        <f t="array" aca="1" ref="G65" ca="1">INDEX('kérdések és válaszok'!B:B, E64*6-5)=E65</f>
        <v>0</v>
      </c>
    </row>
    <row r="66" spans="4:7" x14ac:dyDescent="0.25">
      <c r="E66" s="16">
        <f>2</f>
        <v>2</v>
      </c>
      <c r="F66" s="10" t="str" cm="1">
        <f t="array" ref="F66">INDEX('kérdések és válaszok'!A:A, E64*6-2)</f>
        <v>b) A büntetőeljárásról szóló törvény.</v>
      </c>
      <c r="G66" s="13" t="b" cm="1">
        <f t="array" aca="1" ref="G66" ca="1">INDEX('kérdések és válaszok'!B:B, E64*6-5)=E66</f>
        <v>1</v>
      </c>
    </row>
    <row r="67" spans="4:7" x14ac:dyDescent="0.25">
      <c r="E67" s="16">
        <f>3</f>
        <v>3</v>
      </c>
      <c r="F67" s="10" t="str" cm="1">
        <f t="array" ref="F67">INDEX('kérdések és válaszok'!A:A, E64*6-1)</f>
        <v>c) A polgári törvénykönyv.</v>
      </c>
      <c r="G67" s="13" t="b" cm="1">
        <f t="array" aca="1" ref="G67" ca="1">INDEX('kérdések és válaszok'!B:B, E64*6-5)=E67</f>
        <v>0</v>
      </c>
    </row>
    <row r="68" spans="4:7" ht="15.75" thickBot="1" x14ac:dyDescent="0.3">
      <c r="E68" s="17">
        <f>4</f>
        <v>4</v>
      </c>
      <c r="F68" s="11" t="str" cm="1">
        <f t="array" ref="F68">INDEX('kérdések és válaszok'!A:A, E64*6)</f>
        <v>d) A munka törvénykönyve.</v>
      </c>
      <c r="G68" s="14" t="b" cm="1">
        <f t="array" aca="1" ref="G68" ca="1">INDEX('kérdések és válaszok'!B:B, E64*6-5)=E68</f>
        <v>0</v>
      </c>
    </row>
    <row r="69" spans="4:7" ht="15.75" thickBot="1" x14ac:dyDescent="0.3"/>
    <row r="70" spans="4:7" ht="48" customHeight="1" thickBot="1" x14ac:dyDescent="0.3">
      <c r="D70" s="7">
        <v>12</v>
      </c>
      <c r="E70" s="8">
        <f>INDEX(kérdések!A:A, MATCH(D70, kérdések!D:D, 0))</f>
        <v>12</v>
      </c>
      <c r="F70" s="21" t="str" cm="1">
        <f t="array" ref="F70">INDEX('kérdések és válaszok'!A:A, E70*6-4)</f>
        <v>Melyik állítás igaz?</v>
      </c>
      <c r="G70" s="22"/>
    </row>
    <row r="71" spans="4:7" x14ac:dyDescent="0.25">
      <c r="E71" s="15">
        <f>1</f>
        <v>1</v>
      </c>
      <c r="F71" s="9" t="str" cm="1">
        <f t="array" ref="F71">INDEX('kérdések és válaszok'!A:A, E70*6-3)</f>
        <v>a) A polgári jog a közjog területéhez tartozik.</v>
      </c>
      <c r="G71" s="12" t="b" cm="1">
        <f t="array" aca="1" ref="G71" ca="1">INDEX('kérdések és válaszok'!B:B, E70*6-5)=E71</f>
        <v>0</v>
      </c>
    </row>
    <row r="72" spans="4:7" x14ac:dyDescent="0.25">
      <c r="E72" s="16">
        <f>2</f>
        <v>2</v>
      </c>
      <c r="F72" s="10" t="str" cm="1">
        <f t="array" ref="F72">INDEX('kérdések és válaszok'!A:A, E70*6-2)</f>
        <v>b) A büntetőjog a magánjog területéhez tartozik.</v>
      </c>
      <c r="G72" s="13" t="b" cm="1">
        <f t="array" aca="1" ref="G72" ca="1">INDEX('kérdések és válaszok'!B:B, E70*6-5)=E72</f>
        <v>0</v>
      </c>
    </row>
    <row r="73" spans="4:7" x14ac:dyDescent="0.25">
      <c r="E73" s="16">
        <f>3</f>
        <v>3</v>
      </c>
      <c r="F73" s="10" t="str" cm="1">
        <f t="array" ref="F73">INDEX('kérdések és válaszok'!A:A, E70*6-1)</f>
        <v>c) A kereskedelmi jog a magánjog területéhez tartozik.</v>
      </c>
      <c r="G73" s="13" t="b" cm="1">
        <f t="array" aca="1" ref="G73" ca="1">INDEX('kérdések és válaszok'!B:B, E70*6-5)=E73</f>
        <v>1</v>
      </c>
    </row>
    <row r="74" spans="4:7" ht="15.75" thickBot="1" x14ac:dyDescent="0.3">
      <c r="E74" s="17">
        <f>4</f>
        <v>4</v>
      </c>
      <c r="F74" s="11" t="str" cm="1">
        <f t="array" ref="F74">INDEX('kérdések és válaszok'!A:A, E70*6)</f>
        <v>d) A közigazgatási jog a magánjog területéhez tartozik.</v>
      </c>
      <c r="G74" s="14" t="b" cm="1">
        <f t="array" aca="1" ref="G74" ca="1">INDEX('kérdések és válaszok'!B:B, E70*6-5)=E74</f>
        <v>0</v>
      </c>
    </row>
    <row r="75" spans="4:7" ht="15.75" thickBot="1" x14ac:dyDescent="0.3"/>
    <row r="76" spans="4:7" ht="48" customHeight="1" thickBot="1" x14ac:dyDescent="0.3">
      <c r="D76" s="7">
        <v>13</v>
      </c>
      <c r="E76" s="8">
        <f>INDEX(kérdések!A:A, MATCH(D76, kérdések!D:D, 0))</f>
        <v>13</v>
      </c>
      <c r="F76" s="21" t="str" cm="1">
        <f t="array" ref="F76">INDEX('kérdések és válaszok'!A:A, E76*6-4)</f>
        <v>Melyik állítás igaz az angolszász jogrendszerekre?</v>
      </c>
      <c r="G76" s="22"/>
    </row>
    <row r="77" spans="4:7" x14ac:dyDescent="0.25">
      <c r="E77" s="15">
        <f>1</f>
        <v>1</v>
      </c>
      <c r="F77" s="9" t="str" cm="1">
        <f t="array" ref="F77">INDEX('kérdések és válaszok'!A:A, E76*6-3)</f>
        <v>a) A jogalkotás és jogalkalmazás szférája mereven elválik egymástól.</v>
      </c>
      <c r="G77" s="12" t="b" cm="1">
        <f t="array" aca="1" ref="G77" ca="1">INDEX('kérdések és válaszok'!B:B, E76*6-5)=E77</f>
        <v>0</v>
      </c>
    </row>
    <row r="78" spans="4:7" x14ac:dyDescent="0.25">
      <c r="E78" s="16">
        <f>2</f>
        <v>2</v>
      </c>
      <c r="F78" s="10" t="str" cm="1">
        <f t="array" ref="F78">INDEX('kérdések és válaszok'!A:A, E76*6-2)</f>
        <v>b) A szabályok jelentős része nincs törvénybe foglalva.</v>
      </c>
      <c r="G78" s="13" t="b" cm="1">
        <f t="array" aca="1" ref="G78" ca="1">INDEX('kérdések és válaszok'!B:B, E76*6-5)=E78</f>
        <v>1</v>
      </c>
    </row>
    <row r="79" spans="4:7" x14ac:dyDescent="0.25">
      <c r="E79" s="16">
        <f>3</f>
        <v>3</v>
      </c>
      <c r="F79" s="10" t="str" cm="1">
        <f t="array" ref="F79">INDEX('kérdések és válaszok'!A:A, E76*6-1)</f>
        <v>c) E jogrendszerek pillérei az írott jogforrások.</v>
      </c>
      <c r="G79" s="13" t="b" cm="1">
        <f t="array" aca="1" ref="G79" ca="1">INDEX('kérdések és válaszok'!B:B, E76*6-5)=E79</f>
        <v>0</v>
      </c>
    </row>
    <row r="80" spans="4:7" ht="15.75" thickBot="1" x14ac:dyDescent="0.3">
      <c r="E80" s="17">
        <f>4</f>
        <v>4</v>
      </c>
      <c r="F80" s="11" t="str" cm="1">
        <f t="array" ref="F80">INDEX('kérdések és válaszok'!A:A, E76*6)</f>
        <v>d) A joganyag önálló, zárt rendszert alkot.</v>
      </c>
      <c r="G80" s="14" t="b" cm="1">
        <f t="array" aca="1" ref="G80" ca="1">INDEX('kérdések és válaszok'!B:B, E76*6-5)=E80</f>
        <v>0</v>
      </c>
    </row>
    <row r="81" spans="4:7" ht="15.75" thickBot="1" x14ac:dyDescent="0.3"/>
    <row r="82" spans="4:7" ht="15.75" thickBot="1" x14ac:dyDescent="0.3">
      <c r="D82" s="7">
        <v>14</v>
      </c>
      <c r="E82" s="8">
        <f>INDEX(kérdések!A:A, MATCH(D82, kérdések!D:D, 0))</f>
        <v>14</v>
      </c>
      <c r="F82" s="21" t="str" cm="1">
        <f t="array" ref="F82">INDEX('kérdések és válaszok'!A:A, E82*6-4)</f>
        <v>Melyik jogrendszerre a leginkább jellemző, hogy politikailag erősen kötött?</v>
      </c>
      <c r="G82" s="22"/>
    </row>
    <row r="83" spans="4:7" x14ac:dyDescent="0.25">
      <c r="E83" s="15">
        <f>1</f>
        <v>1</v>
      </c>
      <c r="F83" s="9" t="str" cm="1">
        <f t="array" ref="F83">INDEX('kérdések és válaszok'!A:A, E82*6-3)</f>
        <v>a) Az angolszász jogrendszerekre.</v>
      </c>
      <c r="G83" s="12" t="b" cm="1">
        <f t="array" aca="1" ref="G83" ca="1">INDEX('kérdések és válaszok'!B:B, E82*6-5)=E83</f>
        <v>0</v>
      </c>
    </row>
    <row r="84" spans="4:7" x14ac:dyDescent="0.25">
      <c r="E84" s="16">
        <f>2</f>
        <v>2</v>
      </c>
      <c r="F84" s="10" t="str" cm="1">
        <f t="array" ref="F84">INDEX('kérdések és válaszok'!A:A, E82*6-2)</f>
        <v>b) A szocialista jogrendszerekre.</v>
      </c>
      <c r="G84" s="13" t="b" cm="1">
        <f t="array" aca="1" ref="G84" ca="1">INDEX('kérdések és válaszok'!B:B, E82*6-5)=E84</f>
        <v>1</v>
      </c>
    </row>
    <row r="85" spans="4:7" x14ac:dyDescent="0.25">
      <c r="E85" s="16">
        <f>3</f>
        <v>3</v>
      </c>
      <c r="F85" s="10" t="str" cm="1">
        <f t="array" ref="F85">INDEX('kérdések és válaszok'!A:A, E82*6-1)</f>
        <v>c) A kontinentális jogrendszerekre.</v>
      </c>
      <c r="G85" s="13" t="b" cm="1">
        <f t="array" aca="1" ref="G85" ca="1">INDEX('kérdések és válaszok'!B:B, E82*6-5)=E85</f>
        <v>0</v>
      </c>
    </row>
    <row r="86" spans="4:7" ht="15.75" thickBot="1" x14ac:dyDescent="0.3">
      <c r="E86" s="17">
        <f>4</f>
        <v>4</v>
      </c>
      <c r="F86" s="11" t="str" cm="1">
        <f t="array" ref="F86">INDEX('kérdések és válaszok'!A:A, E82*6)</f>
        <v>d) A vallási alapú jogrendszerekre.</v>
      </c>
      <c r="G86" s="14" t="b" cm="1">
        <f t="array" aca="1" ref="G86" ca="1">INDEX('kérdések és válaszok'!B:B, E82*6-5)=E86</f>
        <v>0</v>
      </c>
    </row>
    <row r="87" spans="4:7" ht="15.75" thickBot="1" x14ac:dyDescent="0.3"/>
    <row r="88" spans="4:7" ht="15.75" thickBot="1" x14ac:dyDescent="0.3">
      <c r="D88" s="7">
        <v>15</v>
      </c>
      <c r="E88" s="8">
        <f>INDEX(kérdések!A:A, MATCH(D88, kérdések!D:D, 0))</f>
        <v>15</v>
      </c>
      <c r="F88" s="21" t="str" cm="1">
        <f t="array" ref="F88">INDEX('kérdések és válaszok'!A:A, E88*6-4)</f>
        <v>Melyik állítás igaz a kontinentális jogrendszerekre?</v>
      </c>
      <c r="G88" s="22"/>
    </row>
    <row r="89" spans="4:7" x14ac:dyDescent="0.25">
      <c r="E89" s="15">
        <f>1</f>
        <v>1</v>
      </c>
      <c r="F89" s="9" t="str" cm="1">
        <f t="array" ref="F89">INDEX('kérdések és válaszok'!A:A, E88*6-3)</f>
        <v>a) A bírónak jelentős szerepe van a jogalkotásban.</v>
      </c>
      <c r="G89" s="12" t="b" cm="1">
        <f t="array" aca="1" ref="G89" ca="1">INDEX('kérdések és válaszok'!B:B, E88*6-5)=E89</f>
        <v>0</v>
      </c>
    </row>
    <row r="90" spans="4:7" x14ac:dyDescent="0.25">
      <c r="E90" s="16">
        <f>2</f>
        <v>2</v>
      </c>
      <c r="F90" s="10" t="str" cm="1">
        <f t="array" ref="F90">INDEX('kérdések és válaszok'!A:A, E88*6-2)</f>
        <v>b) A jogszabályok kevésbé elvontak és általánosak.</v>
      </c>
      <c r="G90" s="13" t="b" cm="1">
        <f t="array" aca="1" ref="G90" ca="1">INDEX('kérdések és válaszok'!B:B, E88*6-5)=E90</f>
        <v>0</v>
      </c>
    </row>
    <row r="91" spans="4:7" x14ac:dyDescent="0.25">
      <c r="E91" s="16">
        <f>3</f>
        <v>3</v>
      </c>
      <c r="F91" s="10" t="str" cm="1">
        <f t="array" ref="F91">INDEX('kérdések és válaszok'!A:A, E88*6-1)</f>
        <v>c) A joganyag önálló, zárt rendszert alkot.</v>
      </c>
      <c r="G91" s="13" t="b" cm="1">
        <f t="array" aca="1" ref="G91" ca="1">INDEX('kérdések és válaszok'!B:B, E88*6-5)=E91</f>
        <v>1</v>
      </c>
    </row>
    <row r="92" spans="4:7" ht="15.75" thickBot="1" x14ac:dyDescent="0.3">
      <c r="E92" s="17">
        <f>4</f>
        <v>4</v>
      </c>
      <c r="F92" s="11" t="str" cm="1">
        <f t="array" ref="F92">INDEX('kérdések és válaszok'!A:A, E88*6)</f>
        <v>d) A jogszabályok egy-egy vitás ügy eldöntésekor keletkeznek.</v>
      </c>
      <c r="G92" s="14" t="b" cm="1">
        <f t="array" aca="1" ref="G92" ca="1">INDEX('kérdések és válaszok'!B:B, E88*6-5)=E92</f>
        <v>0</v>
      </c>
    </row>
    <row r="93" spans="4:7" ht="15.75" thickBot="1" x14ac:dyDescent="0.3"/>
    <row r="94" spans="4:7" ht="15.75" thickBot="1" x14ac:dyDescent="0.3">
      <c r="D94" s="7">
        <v>16</v>
      </c>
      <c r="E94" s="8">
        <f>INDEX(kérdések!A:A, MATCH(D94, kérdések!D:D, 0))</f>
        <v>16</v>
      </c>
      <c r="F94" s="21" t="str" cm="1">
        <f t="array" ref="F94">INDEX('kérdések és válaszok'!A:A, E94*6-4)</f>
        <v>Melyik állítás nem igaz a szocialista jogrendszerekre vonatkozóan?</v>
      </c>
      <c r="G94" s="22"/>
    </row>
    <row r="95" spans="4:7" x14ac:dyDescent="0.25">
      <c r="E95" s="15">
        <f>1</f>
        <v>1</v>
      </c>
      <c r="F95" s="9" t="str" cm="1">
        <f t="array" ref="F95">INDEX('kérdések és válaszok'!A:A, E94*6-3)</f>
        <v>a) A politika közvetlenül befolyásolja a jogot.</v>
      </c>
      <c r="G95" s="12" t="b" cm="1">
        <f t="array" aca="1" ref="G95" ca="1">INDEX('kérdések és válaszok'!B:B, E94*6-5)=E95</f>
        <v>0</v>
      </c>
    </row>
    <row r="96" spans="4:7" x14ac:dyDescent="0.25">
      <c r="E96" s="16">
        <f>2</f>
        <v>2</v>
      </c>
      <c r="F96" s="10" t="str" cm="1">
        <f t="array" ref="F96">INDEX('kérdések és válaszok'!A:A, E94*6-2)</f>
        <v>b) A magánjognak kisebb a jelentősége.</v>
      </c>
      <c r="G96" s="13" t="b" cm="1">
        <f t="array" aca="1" ref="G96" ca="1">INDEX('kérdések és válaszok'!B:B, E94*6-5)=E96</f>
        <v>0</v>
      </c>
    </row>
    <row r="97" spans="4:7" x14ac:dyDescent="0.25">
      <c r="E97" s="16">
        <f>3</f>
        <v>3</v>
      </c>
      <c r="F97" s="10" t="str" cm="1">
        <f t="array" ref="F97">INDEX('kérdések és válaszok'!A:A, E94*6-1)</f>
        <v>c) A jogi túlszabályozás jellemző.</v>
      </c>
      <c r="G97" s="13" t="b" cm="1">
        <f t="array" aca="1" ref="G97" ca="1">INDEX('kérdések és válaszok'!B:B, E94*6-5)=E97</f>
        <v>0</v>
      </c>
    </row>
    <row r="98" spans="4:7" ht="15.75" thickBot="1" x14ac:dyDescent="0.3">
      <c r="E98" s="17">
        <f>4</f>
        <v>4</v>
      </c>
      <c r="F98" s="11" t="str" cm="1">
        <f t="array" ref="F98">INDEX('kérdések és válaszok'!A:A, E94*6)</f>
        <v>d) Mindegyik fenti állítás igaz rá.</v>
      </c>
      <c r="G98" s="14" t="b" cm="1">
        <f t="array" aca="1" ref="G98" ca="1">INDEX('kérdések és válaszok'!B:B, E94*6-5)=E98</f>
        <v>1</v>
      </c>
    </row>
    <row r="99" spans="4:7" ht="15.75" thickBot="1" x14ac:dyDescent="0.3"/>
    <row r="100" spans="4:7" ht="15.75" thickBot="1" x14ac:dyDescent="0.3">
      <c r="D100" s="7">
        <v>17</v>
      </c>
      <c r="E100" s="8">
        <f>INDEX(kérdések!A:A, MATCH(D100, kérdések!D:D, 0))</f>
        <v>17</v>
      </c>
      <c r="F100" s="21" t="str" cm="1">
        <f t="array" ref="F100">INDEX('kérdések és válaszok'!A:A, E100*6-4)</f>
        <v>Melyik állítás nem igaz a szocialista jogrendszerekre vonatkozóan?</v>
      </c>
      <c r="G100" s="22"/>
    </row>
    <row r="101" spans="4:7" x14ac:dyDescent="0.25">
      <c r="E101" s="15">
        <f>1</f>
        <v>1</v>
      </c>
      <c r="F101" s="9" t="str" cm="1">
        <f t="array" ref="F101">INDEX('kérdések és válaszok'!A:A, E100*6-3)</f>
        <v>a) A politika közvetlenül befolyásolja a jogot.</v>
      </c>
      <c r="G101" s="12" t="b" cm="1">
        <f t="array" aca="1" ref="G101" ca="1">INDEX('kérdések és válaszok'!B:B, E100*6-5)=E101</f>
        <v>0</v>
      </c>
    </row>
    <row r="102" spans="4:7" x14ac:dyDescent="0.25">
      <c r="E102" s="16">
        <f>2</f>
        <v>2</v>
      </c>
      <c r="F102" s="10" t="str" cm="1">
        <f t="array" ref="F102">INDEX('kérdések és válaszok'!A:A, E100*6-2)</f>
        <v>b) A magánjognak nagy jelentősége van.</v>
      </c>
      <c r="G102" s="13" t="b" cm="1">
        <f t="array" aca="1" ref="G102" ca="1">INDEX('kérdések és válaszok'!B:B, E100*6-5)=E102</f>
        <v>1</v>
      </c>
    </row>
    <row r="103" spans="4:7" x14ac:dyDescent="0.25">
      <c r="E103" s="16">
        <f>3</f>
        <v>3</v>
      </c>
      <c r="F103" s="10" t="str" cm="1">
        <f t="array" ref="F103">INDEX('kérdések és válaszok'!A:A, E100*6-1)</f>
        <v>c) A jogi túlszabályozás jellemző.</v>
      </c>
      <c r="G103" s="13" t="b" cm="1">
        <f t="array" aca="1" ref="G103" ca="1">INDEX('kérdések és válaszok'!B:B, E100*6-5)=E103</f>
        <v>0</v>
      </c>
    </row>
    <row r="104" spans="4:7" ht="15.75" thickBot="1" x14ac:dyDescent="0.3">
      <c r="E104" s="17">
        <f>4</f>
        <v>4</v>
      </c>
      <c r="F104" s="11" t="str" cm="1">
        <f t="array" ref="F104">INDEX('kérdések és válaszok'!A:A, E100*6)</f>
        <v>d) Mindegyik fenti állítás igaz rá.</v>
      </c>
      <c r="G104" s="14" t="b" cm="1">
        <f t="array" aca="1" ref="G104" ca="1">INDEX('kérdések és válaszok'!B:B, E100*6-5)=E104</f>
        <v>0</v>
      </c>
    </row>
    <row r="105" spans="4:7" ht="15.75" thickBot="1" x14ac:dyDescent="0.3"/>
    <row r="106" spans="4:7" ht="15.75" thickBot="1" x14ac:dyDescent="0.3">
      <c r="D106" s="7">
        <v>18</v>
      </c>
      <c r="E106" s="8">
        <f>INDEX(kérdések!A:A, MATCH(D106, kérdések!D:D, 0))</f>
        <v>18</v>
      </c>
      <c r="F106" s="21" t="str" cm="1">
        <f t="array" ref="F106">INDEX('kérdések és válaszok'!A:A, E106*6-4)</f>
        <v>A tényeknek olyan összessége, amelyhez valamilyen joghatás fűződik, ...</v>
      </c>
      <c r="G106" s="22"/>
    </row>
    <row r="107" spans="4:7" x14ac:dyDescent="0.25">
      <c r="E107" s="15">
        <f>1</f>
        <v>1</v>
      </c>
      <c r="F107" s="9" t="str" cm="1">
        <f t="array" ref="F107">INDEX('kérdések és válaszok'!A:A, E106*6-3)</f>
        <v>a) a jogi norma diszpozíciója.</v>
      </c>
      <c r="G107" s="12" t="b" cm="1">
        <f t="array" aca="1" ref="G107" ca="1">INDEX('kérdések és válaszok'!B:B, E106*6-5)=E107</f>
        <v>0</v>
      </c>
    </row>
    <row r="108" spans="4:7" x14ac:dyDescent="0.25">
      <c r="E108" s="16">
        <f>2</f>
        <v>2</v>
      </c>
      <c r="F108" s="10" t="str" cm="1">
        <f t="array" ref="F108">INDEX('kérdések és válaszok'!A:A, E106*6-2)</f>
        <v>b) a jogi norma szankciója.</v>
      </c>
      <c r="G108" s="13" t="b" cm="1">
        <f t="array" aca="1" ref="G108" ca="1">INDEX('kérdések és válaszok'!B:B, E106*6-5)=E108</f>
        <v>0</v>
      </c>
    </row>
    <row r="109" spans="4:7" x14ac:dyDescent="0.25">
      <c r="E109" s="16">
        <f>3</f>
        <v>3</v>
      </c>
      <c r="F109" s="10" t="str" cm="1">
        <f t="array" ref="F109">INDEX('kérdések és válaszok'!A:A, E106*6-1)</f>
        <v>c) a jogi norma hipotézise.</v>
      </c>
      <c r="G109" s="13" t="b" cm="1">
        <f t="array" aca="1" ref="G109" ca="1">INDEX('kérdések és válaszok'!B:B, E106*6-5)=E109</f>
        <v>1</v>
      </c>
    </row>
    <row r="110" spans="4:7" ht="15.75" thickBot="1" x14ac:dyDescent="0.3">
      <c r="E110" s="17">
        <f>4</f>
        <v>4</v>
      </c>
      <c r="F110" s="11" t="str" cm="1">
        <f t="array" ref="F110">INDEX('kérdések és válaszok'!A:A, E106*6)</f>
        <v>d) a jogi norma jogkövetkezménye.</v>
      </c>
      <c r="G110" s="14" t="b" cm="1">
        <f t="array" aca="1" ref="G110" ca="1">INDEX('kérdések és válaszok'!B:B, E106*6-5)=E110</f>
        <v>0</v>
      </c>
    </row>
    <row r="111" spans="4:7" ht="15.75" thickBot="1" x14ac:dyDescent="0.3"/>
    <row r="112" spans="4:7" ht="15.75" thickBot="1" x14ac:dyDescent="0.3">
      <c r="D112" s="7">
        <v>19</v>
      </c>
      <c r="E112" s="8">
        <f>INDEX(kérdések!A:A, MATCH(D112, kérdések!D:D, 0))</f>
        <v>19</v>
      </c>
      <c r="F112" s="21" t="str" cm="1">
        <f t="array" ref="F112">INDEX('kérdések és válaszok'!A:A, E112*6-4)</f>
        <v>Az a magatartási szabály, amelyet a jogalkotó a jogalany számára előír, ...</v>
      </c>
      <c r="G112" s="22"/>
    </row>
    <row r="113" spans="4:7" x14ac:dyDescent="0.25">
      <c r="E113" s="15">
        <f>1</f>
        <v>1</v>
      </c>
      <c r="F113" s="9" t="str" cm="1">
        <f t="array" ref="F113">INDEX('kérdések és válaszok'!A:A, E112*6-3)</f>
        <v>a) a jogi norma diszpozíciója.</v>
      </c>
      <c r="G113" s="12" t="b" cm="1">
        <f t="array" aca="1" ref="G113" ca="1">INDEX('kérdések és válaszok'!B:B, E112*6-5)=E113</f>
        <v>1</v>
      </c>
    </row>
    <row r="114" spans="4:7" x14ac:dyDescent="0.25">
      <c r="E114" s="16">
        <f>2</f>
        <v>2</v>
      </c>
      <c r="F114" s="10" t="str" cm="1">
        <f t="array" ref="F114">INDEX('kérdések és válaszok'!A:A, E112*6-2)</f>
        <v>b) a jogi norma szankciója.</v>
      </c>
      <c r="G114" s="13" t="b" cm="1">
        <f t="array" aca="1" ref="G114" ca="1">INDEX('kérdések és válaszok'!B:B, E112*6-5)=E114</f>
        <v>0</v>
      </c>
    </row>
    <row r="115" spans="4:7" x14ac:dyDescent="0.25">
      <c r="E115" s="16">
        <f>3</f>
        <v>3</v>
      </c>
      <c r="F115" s="10" t="str" cm="1">
        <f t="array" ref="F115">INDEX('kérdések és válaszok'!A:A, E112*6-1)</f>
        <v>c) a jogi norma hipotézise.</v>
      </c>
      <c r="G115" s="13" t="b" cm="1">
        <f t="array" aca="1" ref="G115" ca="1">INDEX('kérdések és válaszok'!B:B, E112*6-5)=E115</f>
        <v>0</v>
      </c>
    </row>
    <row r="116" spans="4:7" ht="15.75" thickBot="1" x14ac:dyDescent="0.3">
      <c r="E116" s="17">
        <f>4</f>
        <v>4</v>
      </c>
      <c r="F116" s="11" t="str" cm="1">
        <f t="array" ref="F116">INDEX('kérdések és válaszok'!A:A, E112*6)</f>
        <v>d) a jogi norma jogkövetkezménye.</v>
      </c>
      <c r="G116" s="14" t="b" cm="1">
        <f t="array" aca="1" ref="G116" ca="1">INDEX('kérdések és válaszok'!B:B, E112*6-5)=E116</f>
        <v>0</v>
      </c>
    </row>
    <row r="117" spans="4:7" ht="15.75" thickBot="1" x14ac:dyDescent="0.3"/>
    <row r="118" spans="4:7" ht="15.75" thickBot="1" x14ac:dyDescent="0.3">
      <c r="D118" s="7">
        <v>20</v>
      </c>
      <c r="E118" s="8">
        <f>INDEX(kérdések!A:A, MATCH(D118, kérdések!D:D, 0))</f>
        <v>20</v>
      </c>
      <c r="F118" s="21" t="str" cm="1">
        <f t="array" ref="F118">INDEX('kérdések és válaszok'!A:A, E118*6-4)</f>
        <v>Egészítse ki a kipontozott részt. A ... esetén a jogalkotó nem határozza meg, hogy mely tényállás esetén szükséges a normában meghatározott magatartást tanúsítani, csupán példaszerűen felsorolja azokat.</v>
      </c>
      <c r="G118" s="22"/>
    </row>
    <row r="119" spans="4:7" x14ac:dyDescent="0.25">
      <c r="E119" s="15">
        <f>1</f>
        <v>1</v>
      </c>
      <c r="F119" s="9" t="str" cm="1">
        <f t="array" ref="F119">INDEX('kérdések és válaszok'!A:A, E118*6-3)</f>
        <v>a) zárt tényállás</v>
      </c>
      <c r="G119" s="12" t="b" cm="1">
        <f t="array" aca="1" ref="G119" ca="1">INDEX('kérdések és válaszok'!B:B, E118*6-5)=E119</f>
        <v>0</v>
      </c>
    </row>
    <row r="120" spans="4:7" x14ac:dyDescent="0.25">
      <c r="E120" s="16">
        <f>2</f>
        <v>2</v>
      </c>
      <c r="F120" s="10" t="str" cm="1">
        <f t="array" ref="F120">INDEX('kérdések és válaszok'!A:A, E118*6-2)</f>
        <v>b) nyitott tényállás</v>
      </c>
      <c r="G120" s="13" t="b" cm="1">
        <f t="array" aca="1" ref="G120" ca="1">INDEX('kérdések és válaszok'!B:B, E118*6-5)=E120</f>
        <v>1</v>
      </c>
    </row>
    <row r="121" spans="4:7" x14ac:dyDescent="0.25">
      <c r="E121" s="16">
        <f>3</f>
        <v>3</v>
      </c>
      <c r="F121" s="10" t="str" cm="1">
        <f t="array" ref="F121">INDEX('kérdések és válaszok'!A:A, E118*6-1)</f>
        <v>c) parancsoló norma</v>
      </c>
      <c r="G121" s="13" t="b" cm="1">
        <f t="array" aca="1" ref="G121" ca="1">INDEX('kérdések és válaszok'!B:B, E118*6-5)=E121</f>
        <v>0</v>
      </c>
    </row>
    <row r="122" spans="4:7" ht="15.75" thickBot="1" x14ac:dyDescent="0.3">
      <c r="E122" s="17">
        <f>4</f>
        <v>4</v>
      </c>
      <c r="F122" s="11" t="str" cm="1">
        <f t="array" ref="F122">INDEX('kérdések és válaszok'!A:A, E118*6)</f>
        <v>d) diszpozitív norma</v>
      </c>
      <c r="G122" s="14" t="b" cm="1">
        <f t="array" aca="1" ref="G122" ca="1">INDEX('kérdések és válaszok'!B:B, E118*6-5)=E122</f>
        <v>0</v>
      </c>
    </row>
    <row r="123" spans="4:7" ht="15.75" thickBot="1" x14ac:dyDescent="0.3"/>
    <row r="124" spans="4:7" ht="15.75" thickBot="1" x14ac:dyDescent="0.3">
      <c r="D124" s="7">
        <v>21</v>
      </c>
      <c r="E124" s="8">
        <f>INDEX(kérdések!A:A, MATCH(D124, kérdések!D:D, 0))</f>
        <v>21</v>
      </c>
      <c r="F124" s="21" t="str" cm="1">
        <f t="array" ref="F124">INDEX('kérdések és válaszok'!A:A, E124*6-4)</f>
        <v>Milyenfajta rendelkezés nem fordulhat elő a jogi norma diszpozíciójában?</v>
      </c>
      <c r="G124" s="22"/>
    </row>
    <row r="125" spans="4:7" x14ac:dyDescent="0.25">
      <c r="E125" s="15">
        <f>1</f>
        <v>1</v>
      </c>
      <c r="F125" s="9" t="str" cm="1">
        <f t="array" ref="F125">INDEX('kérdések és válaszok'!A:A, E124*6-3)</f>
        <v>a) tiltó</v>
      </c>
      <c r="G125" s="12" t="b" cm="1">
        <f t="array" aca="1" ref="G125" ca="1">INDEX('kérdések és válaszok'!B:B, E124*6-5)=E125</f>
        <v>0</v>
      </c>
    </row>
    <row r="126" spans="4:7" x14ac:dyDescent="0.25">
      <c r="E126" s="16">
        <f>2</f>
        <v>2</v>
      </c>
      <c r="F126" s="10" t="str" cm="1">
        <f t="array" ref="F126">INDEX('kérdések és válaszok'!A:A, E124*6-2)</f>
        <v>b) parancsoló</v>
      </c>
      <c r="G126" s="13" t="b" cm="1">
        <f t="array" aca="1" ref="G126" ca="1">INDEX('kérdések és válaszok'!B:B, E124*6-5)=E126</f>
        <v>0</v>
      </c>
    </row>
    <row r="127" spans="4:7" x14ac:dyDescent="0.25">
      <c r="E127" s="16">
        <f>3</f>
        <v>3</v>
      </c>
      <c r="F127" s="10" t="str" cm="1">
        <f t="array" ref="F127">INDEX('kérdések és válaszok'!A:A, E124*6-1)</f>
        <v>c) megengedő</v>
      </c>
      <c r="G127" s="13" t="b" cm="1">
        <f t="array" aca="1" ref="G127" ca="1">INDEX('kérdések és válaszok'!B:B, E124*6-5)=E127</f>
        <v>0</v>
      </c>
    </row>
    <row r="128" spans="4:7" ht="15.75" thickBot="1" x14ac:dyDescent="0.3">
      <c r="E128" s="17">
        <f>4</f>
        <v>4</v>
      </c>
      <c r="F128" s="11" t="str" cm="1">
        <f t="array" ref="F128">INDEX('kérdések és válaszok'!A:A, E124*6)</f>
        <v>d) mindhárom előfordulhat</v>
      </c>
      <c r="G128" s="14" t="b" cm="1">
        <f t="array" aca="1" ref="G128" ca="1">INDEX('kérdések és válaszok'!B:B, E124*6-5)=E128</f>
        <v>1</v>
      </c>
    </row>
    <row r="129" spans="4:7" ht="15.75" thickBot="1" x14ac:dyDescent="0.3"/>
    <row r="130" spans="4:7" ht="15.75" thickBot="1" x14ac:dyDescent="0.3">
      <c r="D130" s="7">
        <v>22</v>
      </c>
      <c r="E130" s="8">
        <f>INDEX(kérdések!A:A, MATCH(D130, kérdések!D:D, 0))</f>
        <v>22</v>
      </c>
      <c r="F130" s="21" t="str" cm="1">
        <f t="array" ref="F130">INDEX('kérdések és válaszok'!A:A, E130*6-4)</f>
        <v>Melyik állítás igaz?</v>
      </c>
      <c r="G130" s="22"/>
    </row>
    <row r="131" spans="4:7" x14ac:dyDescent="0.25">
      <c r="E131" s="15">
        <f>1</f>
        <v>1</v>
      </c>
      <c r="F131" s="9" t="str" cm="1">
        <f t="array" ref="F131">INDEX('kérdések és válaszok'!A:A, E130*6-3)</f>
        <v>a) A lopás bűncselekménye mindig vagyoni jellegű szankciót von maga után.</v>
      </c>
      <c r="G131" s="12" t="b" cm="1">
        <f t="array" aca="1" ref="G131" ca="1">INDEX('kérdések és válaszok'!B:B, E130*6-5)=E131</f>
        <v>0</v>
      </c>
    </row>
    <row r="132" spans="4:7" x14ac:dyDescent="0.25">
      <c r="E132" s="16">
        <f>2</f>
        <v>2</v>
      </c>
      <c r="F132" s="10" t="str" cm="1">
        <f t="array" ref="F132">INDEX('kérdések és válaszok'!A:A, E130*6-2)</f>
        <v>b) A jogi norma megsértése nem járhat személyi jellegű szankcióval.</v>
      </c>
      <c r="G132" s="13" t="b" cm="1">
        <f t="array" aca="1" ref="G132" ca="1">INDEX('kérdések és válaszok'!B:B, E130*6-5)=E132</f>
        <v>0</v>
      </c>
    </row>
    <row r="133" spans="4:7" x14ac:dyDescent="0.25">
      <c r="E133" s="16">
        <f>3</f>
        <v>3</v>
      </c>
      <c r="F133" s="10" t="str" cm="1">
        <f t="array" ref="F133">INDEX('kérdések és válaszok'!A:A, E130*6-1)</f>
        <v>c) A szankció egyidejűleg mindig csak egyféle joghátrányt alkalmazhat.</v>
      </c>
      <c r="G133" s="13" t="b" cm="1">
        <f t="array" aca="1" ref="G133" ca="1">INDEX('kérdések és válaszok'!B:B, E130*6-5)=E133</f>
        <v>0</v>
      </c>
    </row>
    <row r="134" spans="4:7" ht="15.75" thickBot="1" x14ac:dyDescent="0.3">
      <c r="E134" s="17">
        <f>4</f>
        <v>4</v>
      </c>
      <c r="F134" s="11" t="str" cm="1">
        <f t="array" ref="F134">INDEX('kérdések és válaszok'!A:A, E130*6)</f>
        <v>d) Az érvénytelenség a szankciók egyik típusa.</v>
      </c>
      <c r="G134" s="14" t="b" cm="1">
        <f t="array" aca="1" ref="G134" ca="1">INDEX('kérdések és válaszok'!B:B, E130*6-5)=E134</f>
        <v>1</v>
      </c>
    </row>
    <row r="135" spans="4:7" ht="15.75" thickBot="1" x14ac:dyDescent="0.3"/>
    <row r="136" spans="4:7" ht="15.75" thickBot="1" x14ac:dyDescent="0.3">
      <c r="D136" s="7">
        <v>23</v>
      </c>
      <c r="E136" s="8">
        <f>INDEX(kérdések!A:A, MATCH(D136, kérdések!D:D, 0))</f>
        <v>23</v>
      </c>
      <c r="F136" s="21" t="str" cm="1">
        <f t="array" ref="F136">INDEX('kérdések és válaszok'!A:A, E136*6-4)</f>
        <v>Melyik állítás igaz?</v>
      </c>
      <c r="G136" s="22"/>
    </row>
    <row r="137" spans="4:7" x14ac:dyDescent="0.25">
      <c r="E137" s="15">
        <f>1</f>
        <v>1</v>
      </c>
      <c r="F137" s="9" t="str" cm="1">
        <f t="array" ref="F137">INDEX('kérdések és válaszok'!A:A, E136*6-3)</f>
        <v>a) Az apaság vélelme nem megdönthető.</v>
      </c>
      <c r="G137" s="12" t="b" cm="1">
        <f t="array" aca="1" ref="G137" ca="1">INDEX('kérdések és válaszok'!B:B, E136*6-5)=E137</f>
        <v>0</v>
      </c>
    </row>
    <row r="138" spans="4:7" x14ac:dyDescent="0.25">
      <c r="E138" s="16">
        <f>2</f>
        <v>2</v>
      </c>
      <c r="F138" s="10" t="str" cm="1">
        <f t="array" ref="F138">INDEX('kérdések és válaszok'!A:A, E136*6-2)</f>
        <v>b) A fikció esetén lehetőség van az ellenkező bizonyítására.</v>
      </c>
      <c r="G138" s="13" t="b" cm="1">
        <f t="array" aca="1" ref="G138" ca="1">INDEX('kérdések és válaszok'!B:B, E136*6-5)=E138</f>
        <v>0</v>
      </c>
    </row>
    <row r="139" spans="4:7" x14ac:dyDescent="0.25">
      <c r="E139" s="16">
        <f>3</f>
        <v>3</v>
      </c>
      <c r="F139" s="10" t="str" cm="1">
        <f t="array" ref="F139">INDEX('kérdések és válaszok'!A:A, E136*6-1)</f>
        <v>c) A kézbesítési vélelem megdönthető.</v>
      </c>
      <c r="G139" s="13" t="b" cm="1">
        <f t="array" aca="1" ref="G139" ca="1">INDEX('kérdések és válaszok'!B:B, E136*6-5)=E139</f>
        <v>1</v>
      </c>
    </row>
    <row r="140" spans="4:7" ht="15.75" thickBot="1" x14ac:dyDescent="0.3">
      <c r="E140" s="17">
        <f>4</f>
        <v>4</v>
      </c>
      <c r="F140" s="11" t="str" cm="1">
        <f t="array" ref="F140">INDEX('kérdések és válaszok'!A:A, E136*6)</f>
        <v>d) A fikció legfontosabb jogi következménye a bizonyítási teher megfordítása.</v>
      </c>
      <c r="G140" s="14" t="b" cm="1">
        <f t="array" aca="1" ref="G140" ca="1">INDEX('kérdések és válaszok'!B:B, E136*6-5)=E140</f>
        <v>0</v>
      </c>
    </row>
    <row r="141" spans="4:7" ht="15.75" thickBot="1" x14ac:dyDescent="0.3"/>
    <row r="142" spans="4:7" ht="15.75" thickBot="1" x14ac:dyDescent="0.3">
      <c r="D142" s="7">
        <v>24</v>
      </c>
      <c r="E142" s="8">
        <f>INDEX(kérdések!A:A, MATCH(D142, kérdések!D:D, 0))</f>
        <v>24</v>
      </c>
      <c r="F142" s="21" t="str" cm="1">
        <f t="array" ref="F142">INDEX('kérdések és válaszok'!A:A, E142*6-4)</f>
        <v>Melyik állítás igaz?</v>
      </c>
      <c r="G142" s="22"/>
    </row>
    <row r="143" spans="4:7" x14ac:dyDescent="0.25">
      <c r="E143" s="15">
        <f>1</f>
        <v>1</v>
      </c>
      <c r="F143" s="9" t="str" cm="1">
        <f t="array" ref="F143">INDEX('kérdések és válaszok'!A:A, E142*6-3)</f>
        <v>a) Az apaság vélelme megdönthető.</v>
      </c>
      <c r="G143" s="12" t="b" cm="1">
        <f t="array" aca="1" ref="G143" ca="1">INDEX('kérdések és válaszok'!B:B, E142*6-5)=E143</f>
        <v>1</v>
      </c>
    </row>
    <row r="144" spans="4:7" x14ac:dyDescent="0.25">
      <c r="E144" s="16">
        <f>2</f>
        <v>2</v>
      </c>
      <c r="F144" s="10" t="str" cm="1">
        <f t="array" ref="F144">INDEX('kérdések és válaszok'!A:A, E142*6-2)</f>
        <v>b) A fikció esetén lehetőség van az ellenkező bizonyítására.</v>
      </c>
      <c r="G144" s="13" t="b" cm="1">
        <f t="array" aca="1" ref="G144" ca="1">INDEX('kérdések és válaszok'!B:B, E142*6-5)=E144</f>
        <v>0</v>
      </c>
    </row>
    <row r="145" spans="4:7" x14ac:dyDescent="0.25">
      <c r="E145" s="16">
        <f>3</f>
        <v>3</v>
      </c>
      <c r="F145" s="10" t="str" cm="1">
        <f t="array" ref="F145">INDEX('kérdések és válaszok'!A:A, E142*6-1)</f>
        <v>c) A kézbesítési vélelem nem megdönthető.</v>
      </c>
      <c r="G145" s="13" t="b" cm="1">
        <f t="array" aca="1" ref="G145" ca="1">INDEX('kérdések és válaszok'!B:B, E142*6-5)=E145</f>
        <v>0</v>
      </c>
    </row>
    <row r="146" spans="4:7" ht="15.75" thickBot="1" x14ac:dyDescent="0.3">
      <c r="E146" s="17">
        <f>4</f>
        <v>4</v>
      </c>
      <c r="F146" s="11" t="str" cm="1">
        <f t="array" ref="F146">INDEX('kérdések és válaszok'!A:A, E142*6)</f>
        <v>d) A fikció legfontosabb jogi következménye a bizonyítási teher megfordítása.</v>
      </c>
      <c r="G146" s="14" t="b" cm="1">
        <f t="array" aca="1" ref="G146" ca="1">INDEX('kérdések és válaszok'!B:B, E142*6-5)=E146</f>
        <v>0</v>
      </c>
    </row>
    <row r="147" spans="4:7" ht="15.75" thickBot="1" x14ac:dyDescent="0.3"/>
    <row r="148" spans="4:7" ht="15.75" thickBot="1" x14ac:dyDescent="0.3">
      <c r="D148" s="7">
        <v>25</v>
      </c>
      <c r="E148" s="8">
        <f>INDEX(kérdések!A:A, MATCH(D148, kérdések!D:D, 0))</f>
        <v>25</v>
      </c>
      <c r="F148" s="21" t="str" cm="1">
        <f t="array" ref="F148">INDEX('kérdések és válaszok'!A:A, E148*6-4)</f>
        <v>Egy jogszabály érvényességének hány feltétele van? Sorolja is fel ezeket.</v>
      </c>
      <c r="G148" s="22"/>
    </row>
    <row r="149" spans="4:7" x14ac:dyDescent="0.25">
      <c r="E149" s="15">
        <f>1</f>
        <v>1</v>
      </c>
      <c r="F149" s="9" t="str" cm="1">
        <f t="array" ref="F149">INDEX('kérdések és válaszok'!A:A, E148*6-3)</f>
        <v>a) 3, a következők:</v>
      </c>
      <c r="G149" s="12" t="b" cm="1">
        <f t="array" aca="1" ref="G149" ca="1">INDEX('kérdések és válaszok'!B:B, E148*6-5)=E149</f>
        <v>0</v>
      </c>
    </row>
    <row r="150" spans="4:7" x14ac:dyDescent="0.25">
      <c r="E150" s="16">
        <f>2</f>
        <v>2</v>
      </c>
      <c r="F150" s="10" t="str" cm="1">
        <f t="array" ref="F150">INDEX('kérdések és válaszok'!A:A, E148*6-2)</f>
        <v>b) 4, a következők: megfelelő szerv; megfelelő eljárás; kihirdetés; hierarchiába illeszkedés</v>
      </c>
      <c r="G150" s="13" t="b" cm="1">
        <f t="array" aca="1" ref="G150" ca="1">INDEX('kérdések és válaszok'!B:B, E148*6-5)=E150</f>
        <v>1</v>
      </c>
    </row>
    <row r="151" spans="4:7" x14ac:dyDescent="0.25">
      <c r="E151" s="16">
        <f>3</f>
        <v>3</v>
      </c>
      <c r="F151" s="10" t="str" cm="1">
        <f t="array" ref="F151">INDEX('kérdések és válaszok'!A:A, E148*6-1)</f>
        <v>c) 2, a következők:</v>
      </c>
      <c r="G151" s="13" t="b" cm="1">
        <f t="array" aca="1" ref="G151" ca="1">INDEX('kérdések és válaszok'!B:B, E148*6-5)=E151</f>
        <v>0</v>
      </c>
    </row>
    <row r="152" spans="4:7" ht="15.75" thickBot="1" x14ac:dyDescent="0.3">
      <c r="E152" s="17">
        <f>4</f>
        <v>4</v>
      </c>
      <c r="F152" s="11" t="str" cm="1">
        <f t="array" ref="F152">INDEX('kérdések és válaszok'!A:A, E148*6)</f>
        <v>d) 5, a következők:</v>
      </c>
      <c r="G152" s="14" t="b" cm="1">
        <f t="array" aca="1" ref="G152" ca="1">INDEX('kérdések és válaszok'!B:B, E148*6-5)=E152</f>
        <v>0</v>
      </c>
    </row>
    <row r="153" spans="4:7" ht="15.75" thickBot="1" x14ac:dyDescent="0.3"/>
    <row r="154" spans="4:7" ht="15.75" thickBot="1" x14ac:dyDescent="0.3">
      <c r="D154" s="7">
        <v>26</v>
      </c>
      <c r="E154" s="8">
        <f>INDEX(kérdések!A:A, MATCH(D154, kérdések!D:D, 0))</f>
        <v>26</v>
      </c>
      <c r="F154" s="21" t="str" cm="1">
        <f t="array" ref="F154">INDEX('kérdések és válaszok'!A:A, E154*6-4)</f>
        <v>Melyik állítás igaz?</v>
      </c>
      <c r="G154" s="22"/>
    </row>
    <row r="155" spans="4:7" x14ac:dyDescent="0.25">
      <c r="E155" s="15">
        <f>1</f>
        <v>1</v>
      </c>
      <c r="F155" s="9" t="str" cm="1">
        <f t="array" ref="F155">INDEX('kérdések és válaszok'!A:A, E154*6-3)</f>
        <v>a) A jogszabály időbeli hatálya nem lehet visszamenőleges.</v>
      </c>
      <c r="G155" s="12" t="b" cm="1">
        <f t="array" aca="1" ref="G155" ca="1">INDEX('kérdések és válaszok'!B:B, E154*6-5)=E155</f>
        <v>0</v>
      </c>
    </row>
    <row r="156" spans="4:7" x14ac:dyDescent="0.25">
      <c r="E156" s="16">
        <f>2</f>
        <v>2</v>
      </c>
      <c r="F156" s="10" t="str" cm="1">
        <f t="array" ref="F156">INDEX('kérdések és válaszok'!A:A, E154*6-2)</f>
        <v>b) A magyar jogszabályok területi hatálya Magyarország teljes területe.</v>
      </c>
      <c r="G156" s="13" t="b" cm="1">
        <f t="array" aca="1" ref="G156" ca="1">INDEX('kérdések és válaszok'!B:B, E154*6-5)=E156</f>
        <v>0</v>
      </c>
    </row>
    <row r="157" spans="4:7" x14ac:dyDescent="0.25">
      <c r="E157" s="16">
        <f>3</f>
        <v>3</v>
      </c>
      <c r="F157" s="10" t="str" cm="1">
        <f t="array" ref="F157">INDEX('kérdések és válaszok'!A:A, E154*6-1)</f>
        <v>c) Egy jogszabály lehet egyidejűleg érvényes, de nem hatályos.</v>
      </c>
      <c r="G157" s="13" t="b" cm="1">
        <f t="array" aca="1" ref="G157" ca="1">INDEX('kérdések és válaszok'!B:B, E154*6-5)=E157</f>
        <v>1</v>
      </c>
    </row>
    <row r="158" spans="4:7" ht="15.75" thickBot="1" x14ac:dyDescent="0.3">
      <c r="E158" s="17">
        <f>4</f>
        <v>4</v>
      </c>
      <c r="F158" s="11" t="str" cm="1">
        <f t="array" ref="F158">INDEX('kérdések és válaszok'!A:A, E154*6)</f>
        <v>d) Egy jogszabály lehet egyidejűleg hatályos és érvénytelen.</v>
      </c>
      <c r="G158" s="14" t="b" cm="1">
        <f t="array" aca="1" ref="G158" ca="1">INDEX('kérdések és válaszok'!B:B, E154*6-5)=E158</f>
        <v>0</v>
      </c>
    </row>
    <row r="159" spans="4:7" ht="15.75" thickBot="1" x14ac:dyDescent="0.3"/>
    <row r="160" spans="4:7" ht="15.75" thickBot="1" x14ac:dyDescent="0.3">
      <c r="D160" s="7">
        <v>27</v>
      </c>
      <c r="E160" s="8">
        <f>INDEX(kérdések!A:A, MATCH(D160, kérdések!D:D, 0))</f>
        <v>27</v>
      </c>
      <c r="F160" s="21" t="str" cm="1">
        <f t="array" ref="F160">INDEX('kérdések és válaszok'!A:A, E160*6-4)</f>
        <v>Melyik állítás igaz?</v>
      </c>
      <c r="G160" s="22"/>
    </row>
    <row r="161" spans="4:7" x14ac:dyDescent="0.25">
      <c r="E161" s="15">
        <f>1</f>
        <v>1</v>
      </c>
      <c r="F161" s="9" t="str" cm="1">
        <f t="array" ref="F161">INDEX('kérdések és válaszok'!A:A, E160*6-3)</f>
        <v>a) Egy magyar jogszabály minden magyar állampolgárra vonatkozik.</v>
      </c>
      <c r="G161" s="12" t="b" cm="1">
        <f t="array" aca="1" ref="G161" ca="1">INDEX('kérdések és válaszok'!B:B, E160*6-5)=E161</f>
        <v>0</v>
      </c>
    </row>
    <row r="162" spans="4:7" x14ac:dyDescent="0.25">
      <c r="E162" s="16">
        <f>2</f>
        <v>2</v>
      </c>
      <c r="F162" s="10" t="str" cm="1">
        <f t="array" ref="F162">INDEX('kérdések és válaszok'!A:A, E160*6-2)</f>
        <v>b) Egy jogszabály csak a jövőre vonatkozóan állapíthat meg kötelezettséget.</v>
      </c>
      <c r="G162" s="13" t="b" cm="1">
        <f t="array" aca="1" ref="G162" ca="1">INDEX('kérdések és válaszok'!B:B, E160*6-5)=E162</f>
        <v>1</v>
      </c>
    </row>
    <row r="163" spans="4:7" x14ac:dyDescent="0.25">
      <c r="E163" s="16">
        <f>3</f>
        <v>3</v>
      </c>
      <c r="F163" s="10" t="str" cm="1">
        <f t="array" ref="F163">INDEX('kérdések és válaszok'!A:A, E160*6-1)</f>
        <v>c) A személyi hatály azt határozza meg, hogy ki alkotta a jogszabályt.</v>
      </c>
      <c r="G163" s="13" t="b" cm="1">
        <f t="array" aca="1" ref="G163" ca="1">INDEX('kérdések és válaszok'!B:B, E160*6-5)=E163</f>
        <v>0</v>
      </c>
    </row>
    <row r="164" spans="4:7" ht="15.75" thickBot="1" x14ac:dyDescent="0.3">
      <c r="E164" s="17">
        <f>4</f>
        <v>4</v>
      </c>
      <c r="F164" s="11" t="str" cm="1">
        <f t="array" ref="F164">INDEX('kérdések és válaszok'!A:A, E160*6)</f>
        <v>d) Egy magyar jogszabály csak magyar állampolgárokra vonatkozik.</v>
      </c>
      <c r="G164" s="14" t="b" cm="1">
        <f t="array" aca="1" ref="G164" ca="1">INDEX('kérdések és válaszok'!B:B, E160*6-5)=E164</f>
        <v>0</v>
      </c>
    </row>
    <row r="165" spans="4:7" ht="15.75" thickBot="1" x14ac:dyDescent="0.3"/>
    <row r="166" spans="4:7" ht="15.75" thickBot="1" x14ac:dyDescent="0.3">
      <c r="D166" s="7">
        <v>28</v>
      </c>
      <c r="E166" s="8">
        <f>INDEX(kérdések!A:A, MATCH(D166, kérdések!D:D, 0))</f>
        <v>28</v>
      </c>
      <c r="F166" s="21" t="str" cm="1">
        <f t="array" ref="F166">INDEX('kérdések és válaszok'!A:A, E166*6-4)</f>
        <v>Melyik állítás igaz?</v>
      </c>
      <c r="G166" s="22"/>
    </row>
    <row r="167" spans="4:7" x14ac:dyDescent="0.25">
      <c r="E167" s="15">
        <f>1</f>
        <v>1</v>
      </c>
      <c r="F167" s="9" t="str" cm="1">
        <f t="array" ref="F167">INDEX('kérdések és válaszok'!A:A, E166*6-3)</f>
        <v>a) Egy jogszabály nem érvényes, ha a köztársasági elnök nem írta alá.</v>
      </c>
      <c r="G167" s="12" t="b" cm="1">
        <f t="array" aca="1" ref="G167" ca="1">INDEX('kérdések és válaszok'!B:B, E166*6-5)=E167</f>
        <v>0</v>
      </c>
    </row>
    <row r="168" spans="4:7" x14ac:dyDescent="0.25">
      <c r="E168" s="16">
        <f>2</f>
        <v>2</v>
      </c>
      <c r="F168" s="10" t="str" cm="1">
        <f t="array" ref="F168">INDEX('kérdések és válaszok'!A:A, E166*6-2)</f>
        <v>b) Egy törvény nem érvényes, ha ellenkezik egy rendelettel.</v>
      </c>
      <c r="G168" s="13" t="b" cm="1">
        <f t="array" aca="1" ref="G168" ca="1">INDEX('kérdések és válaszok'!B:B, E166*6-5)=E168</f>
        <v>0</v>
      </c>
    </row>
    <row r="169" spans="4:7" x14ac:dyDescent="0.25">
      <c r="E169" s="16">
        <f>3</f>
        <v>3</v>
      </c>
      <c r="F169" s="10" t="str" cm="1">
        <f t="array" ref="F169">INDEX('kérdések és válaszok'!A:A, E166*6-1)</f>
        <v>c) Egy jogszabály nem érvényes, ha nem hirdették ki.</v>
      </c>
      <c r="G169" s="13" t="b" cm="1">
        <f t="array" aca="1" ref="G169" ca="1">INDEX('kérdések és válaszok'!B:B, E166*6-5)=E169</f>
        <v>1</v>
      </c>
    </row>
    <row r="170" spans="4:7" ht="15.75" thickBot="1" x14ac:dyDescent="0.3">
      <c r="E170" s="17">
        <f>4</f>
        <v>4</v>
      </c>
      <c r="F170" s="11" t="str" cm="1">
        <f t="array" ref="F170">INDEX('kérdések és válaszok'!A:A, E166*6)</f>
        <v>d) Mindhárom fenti állítás hamis.</v>
      </c>
      <c r="G170" s="14" t="b" cm="1">
        <f t="array" aca="1" ref="G170" ca="1">INDEX('kérdések és válaszok'!B:B, E166*6-5)=E170</f>
        <v>0</v>
      </c>
    </row>
    <row r="171" spans="4:7" ht="15.75" thickBot="1" x14ac:dyDescent="0.3"/>
    <row r="172" spans="4:7" ht="15.75" thickBot="1" x14ac:dyDescent="0.3">
      <c r="D172" s="7">
        <v>29</v>
      </c>
      <c r="E172" s="8">
        <f>INDEX(kérdések!A:A, MATCH(D172, kérdések!D:D, 0))</f>
        <v>29</v>
      </c>
      <c r="F172" s="21" t="str" cm="1">
        <f t="array" ref="F172">INDEX('kérdések és válaszok'!A:A, E172*6-4)</f>
        <v>Melyik állítás igaz?</v>
      </c>
      <c r="G172" s="22"/>
    </row>
    <row r="173" spans="4:7" x14ac:dyDescent="0.25">
      <c r="E173" s="15">
        <f>1</f>
        <v>1</v>
      </c>
      <c r="F173" s="9" t="str" cm="1">
        <f t="array" ref="F173">INDEX('kérdések és válaszok'!A:A, E172*6-3)</f>
        <v>a) Egy jogszabály nem érvényes, ha a köztársasági elnök nem írta alá.</v>
      </c>
      <c r="G173" s="12" t="b" cm="1">
        <f t="array" aca="1" ref="G173" ca="1">INDEX('kérdések és válaszok'!B:B, E172*6-5)=E173</f>
        <v>0</v>
      </c>
    </row>
    <row r="174" spans="4:7" x14ac:dyDescent="0.25">
      <c r="E174" s="16">
        <f>2</f>
        <v>2</v>
      </c>
      <c r="F174" s="10" t="str" cm="1">
        <f t="array" ref="F174">INDEX('kérdések és válaszok'!A:A, E172*6-2)</f>
        <v>b) Egy rendelet nem érvényes, ha ellenkezik egy törvénnyel.</v>
      </c>
      <c r="G174" s="13" t="b" cm="1">
        <f t="array" aca="1" ref="G174" ca="1">INDEX('kérdések és válaszok'!B:B, E172*6-5)=E174</f>
        <v>1</v>
      </c>
    </row>
    <row r="175" spans="4:7" x14ac:dyDescent="0.25">
      <c r="E175" s="16">
        <f>3</f>
        <v>3</v>
      </c>
      <c r="F175" s="10" t="str" cm="1">
        <f t="array" ref="F175">INDEX('kérdések és válaszok'!A:A, E172*6-1)</f>
        <v>c) Egy jogszabály akkor is érvényes, ha nem hirdették ki.</v>
      </c>
      <c r="G175" s="13" t="b" cm="1">
        <f t="array" aca="1" ref="G175" ca="1">INDEX('kérdések és válaszok'!B:B, E172*6-5)=E175</f>
        <v>0</v>
      </c>
    </row>
    <row r="176" spans="4:7" ht="15.75" thickBot="1" x14ac:dyDescent="0.3">
      <c r="E176" s="17">
        <f>4</f>
        <v>4</v>
      </c>
      <c r="F176" s="11" t="str" cm="1">
        <f t="array" ref="F176">INDEX('kérdések és válaszok'!A:A, E172*6)</f>
        <v>d) Mindhárom fenti állítás hamis.</v>
      </c>
      <c r="G176" s="14" t="b" cm="1">
        <f t="array" aca="1" ref="G176" ca="1">INDEX('kérdések és válaszok'!B:B, E172*6-5)=E176</f>
        <v>0</v>
      </c>
    </row>
    <row r="177" spans="4:7" ht="15.75" thickBot="1" x14ac:dyDescent="0.3"/>
    <row r="178" spans="4:7" ht="15.75" thickBot="1" x14ac:dyDescent="0.3">
      <c r="D178" s="7">
        <v>30</v>
      </c>
      <c r="E178" s="8">
        <f>INDEX(kérdések!A:A, MATCH(D178, kérdések!D:D, 0))</f>
        <v>30</v>
      </c>
      <c r="F178" s="21" t="str" cm="1">
        <f t="array" ref="F178">INDEX('kérdések és válaszok'!A:A, E178*6-4)</f>
        <v>Melyik állítás igaz?</v>
      </c>
      <c r="G178" s="22"/>
    </row>
    <row r="179" spans="4:7" x14ac:dyDescent="0.25">
      <c r="E179" s="15">
        <f>1</f>
        <v>1</v>
      </c>
      <c r="F179" s="9" t="str" cm="1">
        <f t="array" ref="F179">INDEX('kérdések és válaszok'!A:A, E178*6-3)</f>
        <v>a) A jogszabályok tudományos értelmezésének csak az adott ügyben van kötelező ereje.</v>
      </c>
      <c r="G179" s="12" t="b" cm="1">
        <f t="array" aca="1" ref="G179" ca="1">INDEX('kérdések és válaszok'!B:B, E178*6-5)=E179</f>
        <v>0</v>
      </c>
    </row>
    <row r="180" spans="4:7" x14ac:dyDescent="0.25">
      <c r="E180" s="16">
        <f>2</f>
        <v>2</v>
      </c>
      <c r="F180" s="10" t="str" cm="1">
        <f t="array" ref="F180">INDEX('kérdések és válaszok'!A:A, E178*6-2)</f>
        <v>b) A jogalkotói jogszabály értelmezés minden címzettre nézve kötelező.</v>
      </c>
      <c r="G180" s="13" t="b" cm="1">
        <f t="array" aca="1" ref="G180" ca="1">INDEX('kérdések és válaszok'!B:B, E178*6-5)=E180</f>
        <v>1</v>
      </c>
    </row>
    <row r="181" spans="4:7" x14ac:dyDescent="0.25">
      <c r="E181" s="16">
        <f>3</f>
        <v>3</v>
      </c>
      <c r="F181" s="10" t="str" cm="1">
        <f t="array" ref="F181">INDEX('kérdések és válaszok'!A:A, E178*6-1)</f>
        <v>c) A jogalkalmazói jogszabály értelmezésnek nincs kötelező ereje.</v>
      </c>
      <c r="G181" s="13" t="b" cm="1">
        <f t="array" aca="1" ref="G181" ca="1">INDEX('kérdések és válaszok'!B:B, E178*6-5)=E181</f>
        <v>0</v>
      </c>
    </row>
    <row r="182" spans="4:7" ht="15.75" thickBot="1" x14ac:dyDescent="0.3">
      <c r="E182" s="17">
        <f>4</f>
        <v>4</v>
      </c>
      <c r="F182" s="11" t="str" cm="1">
        <f t="array" ref="F182">INDEX('kérdések és válaszok'!A:A, E178*6)</f>
        <v>d) A jogalkotói jogszabály értelmezés tilos.</v>
      </c>
      <c r="G182" s="14" t="b" cm="1">
        <f t="array" aca="1" ref="G182" ca="1">INDEX('kérdések és válaszok'!B:B, E178*6-5)=E182</f>
        <v>0</v>
      </c>
    </row>
    <row r="183" spans="4:7" ht="15.75" thickBot="1" x14ac:dyDescent="0.3"/>
    <row r="184" spans="4:7" ht="15.75" thickBot="1" x14ac:dyDescent="0.3">
      <c r="D184" s="7">
        <v>31</v>
      </c>
      <c r="E184" s="8">
        <f>INDEX(kérdések!A:A, MATCH(D184, kérdések!D:D, 0))</f>
        <v>31</v>
      </c>
      <c r="F184" s="21" t="str" cm="1">
        <f t="array" ref="F184">INDEX('kérdések és válaszok'!A:A, E184*6-4)</f>
        <v>Melyik állítás igaz?</v>
      </c>
      <c r="G184" s="22"/>
    </row>
    <row r="185" spans="4:7" x14ac:dyDescent="0.25">
      <c r="E185" s="15">
        <f>1</f>
        <v>1</v>
      </c>
      <c r="F185" s="9" t="str" cm="1">
        <f t="array" ref="F185">INDEX('kérdések és válaszok'!A:A, E184*6-3)</f>
        <v>a) A közigazgatási szervek eljárása mindig kezdeményezésre indul.</v>
      </c>
      <c r="G185" s="12" t="b" cm="1">
        <f t="array" aca="1" ref="G185" ca="1">INDEX('kérdések és válaszok'!B:B, E184*6-5)=E185</f>
        <v>0</v>
      </c>
    </row>
    <row r="186" spans="4:7" x14ac:dyDescent="0.25">
      <c r="E186" s="16">
        <f>2</f>
        <v>2</v>
      </c>
      <c r="F186" s="10" t="str" cm="1">
        <f t="array" ref="F186">INDEX('kérdések és válaszok'!A:A, E184*6-2)</f>
        <v>b) A jogalanyok önkéntes jogkövetését is jogalkalmazásnak tekintjük.</v>
      </c>
      <c r="G186" s="13" t="b" cm="1">
        <f t="array" aca="1" ref="G186" ca="1">INDEX('kérdések és válaszok'!B:B, E184*6-5)=E186</f>
        <v>1</v>
      </c>
    </row>
    <row r="187" spans="4:7" x14ac:dyDescent="0.25">
      <c r="E187" s="16">
        <f>3</f>
        <v>3</v>
      </c>
      <c r="F187" s="10" t="str" cm="1">
        <f t="array" ref="F187">INDEX('kérdések és válaszok'!A:A, E184*6-1)</f>
        <v>c) A jogalkalmazás célja mindig valamilyen jogsérelem orvoslása.</v>
      </c>
      <c r="G187" s="13" t="b" cm="1">
        <f t="array" aca="1" ref="G187" ca="1">INDEX('kérdések és válaszok'!B:B, E184*6-5)=E187</f>
        <v>0</v>
      </c>
    </row>
    <row r="188" spans="4:7" ht="15.75" thickBot="1" x14ac:dyDescent="0.3">
      <c r="E188" s="17">
        <f>4</f>
        <v>4</v>
      </c>
      <c r="F188" s="11" t="str" cm="1">
        <f t="array" ref="F188">INDEX('kérdések és válaszok'!A:A, E184*6)</f>
        <v>d) A jogalkalmazás utolsó lépése a tényállás megállapítása.</v>
      </c>
      <c r="G188" s="14" t="b" cm="1">
        <f t="array" aca="1" ref="G188" ca="1">INDEX('kérdések és válaszok'!B:B, E184*6-5)=E188</f>
        <v>0</v>
      </c>
    </row>
    <row r="189" spans="4:7" ht="15.75" thickBot="1" x14ac:dyDescent="0.3"/>
    <row r="190" spans="4:7" ht="15.75" thickBot="1" x14ac:dyDescent="0.3">
      <c r="D190" s="7">
        <v>32</v>
      </c>
      <c r="E190" s="8">
        <f>INDEX(kérdések!A:A, MATCH(D190, kérdések!D:D, 0))</f>
        <v>32</v>
      </c>
      <c r="F190" s="21" t="str" cm="1">
        <f t="array" ref="F190">INDEX('kérdések és válaszok'!A:A, E190*6-4)</f>
        <v>Melyik nem következhet be a jogalkalmazás eredményeképpen?</v>
      </c>
      <c r="G190" s="22"/>
    </row>
    <row r="191" spans="4:7" x14ac:dyDescent="0.25">
      <c r="E191" s="15">
        <f>1</f>
        <v>1</v>
      </c>
      <c r="F191" s="9" t="str" cm="1">
        <f t="array" ref="F191">INDEX('kérdések és válaszok'!A:A, E190*6-3)</f>
        <v>a) Jogviszony keletkezése.</v>
      </c>
      <c r="G191" s="12" t="b" cm="1">
        <f t="array" aca="1" ref="G191" ca="1">INDEX('kérdések és válaszok'!B:B, E190*6-5)=E191</f>
        <v>0</v>
      </c>
    </row>
    <row r="192" spans="4:7" x14ac:dyDescent="0.25">
      <c r="E192" s="16">
        <f>2</f>
        <v>2</v>
      </c>
      <c r="F192" s="10" t="str" cm="1">
        <f t="array" ref="F192">INDEX('kérdések és válaszok'!A:A, E190*6-2)</f>
        <v>b) Jogviszony megszűnése.</v>
      </c>
      <c r="G192" s="13" t="b" cm="1">
        <f t="array" aca="1" ref="G192" ca="1">INDEX('kérdések és válaszok'!B:B, E190*6-5)=E192</f>
        <v>0</v>
      </c>
    </row>
    <row r="193" spans="4:7" x14ac:dyDescent="0.25">
      <c r="E193" s="16">
        <f>3</f>
        <v>3</v>
      </c>
      <c r="F193" s="10" t="str" cm="1">
        <f t="array" ref="F193">INDEX('kérdések és válaszok'!A:A, E190*6-1)</f>
        <v>c) Jogviszony módosulása.</v>
      </c>
      <c r="G193" s="13" t="b" cm="1">
        <f t="array" aca="1" ref="G193" ca="1">INDEX('kérdések és válaszok'!B:B, E190*6-5)=E193</f>
        <v>0</v>
      </c>
    </row>
    <row r="194" spans="4:7" ht="15.75" thickBot="1" x14ac:dyDescent="0.3">
      <c r="E194" s="17">
        <f>4</f>
        <v>4</v>
      </c>
      <c r="F194" s="11" t="str" cm="1">
        <f t="array" ref="F194">INDEX('kérdések és válaszok'!A:A, E190*6)</f>
        <v>d) Mindhárom fenti bekövetkezhet.</v>
      </c>
      <c r="G194" s="14" t="b" cm="1">
        <f t="array" aca="1" ref="G194" ca="1">INDEX('kérdések és válaszok'!B:B, E190*6-5)=E194</f>
        <v>1</v>
      </c>
    </row>
    <row r="195" spans="4:7" ht="15.75" thickBot="1" x14ac:dyDescent="0.3"/>
    <row r="196" spans="4:7" ht="15.75" thickBot="1" x14ac:dyDescent="0.3">
      <c r="D196" s="7">
        <v>33</v>
      </c>
      <c r="E196" s="8">
        <f>INDEX(kérdések!A:A, MATCH(D196, kérdések!D:D, 0))</f>
        <v>33</v>
      </c>
      <c r="F196" s="21" t="str" cm="1">
        <f t="array" ref="F196">INDEX('kérdések és válaszok'!A:A, E196*6-4)</f>
        <v>Mely szerv biztosítja a bíróságok egységes jogalkalmazását?</v>
      </c>
      <c r="G196" s="22"/>
    </row>
    <row r="197" spans="4:7" x14ac:dyDescent="0.25">
      <c r="E197" s="15">
        <f>1</f>
        <v>1</v>
      </c>
      <c r="F197" s="9" t="str" cm="1">
        <f t="array" ref="F197">INDEX('kérdések és válaszok'!A:A, E196*6-3)</f>
        <v>a) Az alkotmánybíróság.</v>
      </c>
      <c r="G197" s="12" t="b" cm="1">
        <f t="array" aca="1" ref="G197" ca="1">INDEX('kérdések és válaszok'!B:B, E196*6-5)=E197</f>
        <v>0</v>
      </c>
    </row>
    <row r="198" spans="4:7" x14ac:dyDescent="0.25">
      <c r="E198" s="16">
        <f>2</f>
        <v>2</v>
      </c>
      <c r="F198" s="10" t="str" cm="1">
        <f t="array" ref="F198">INDEX('kérdések és válaszok'!A:A, E196*6-2)</f>
        <v>b) A törvényszék.</v>
      </c>
      <c r="G198" s="13" t="b" cm="1">
        <f t="array" aca="1" ref="G198" ca="1">INDEX('kérdések és válaszok'!B:B, E196*6-5)=E198</f>
        <v>0</v>
      </c>
    </row>
    <row r="199" spans="4:7" x14ac:dyDescent="0.25">
      <c r="E199" s="16">
        <f>3</f>
        <v>3</v>
      </c>
      <c r="F199" s="10" t="str" cm="1">
        <f t="array" ref="F199">INDEX('kérdések és válaszok'!A:A, E196*6-1)</f>
        <v>c) Az ítélőtábla.</v>
      </c>
      <c r="G199" s="13" t="b" cm="1">
        <f t="array" aca="1" ref="G199" ca="1">INDEX('kérdések és válaszok'!B:B, E196*6-5)=E199</f>
        <v>0</v>
      </c>
    </row>
    <row r="200" spans="4:7" ht="15.75" thickBot="1" x14ac:dyDescent="0.3">
      <c r="E200" s="17">
        <f>4</f>
        <v>4</v>
      </c>
      <c r="F200" s="11" t="str" cm="1">
        <f t="array" ref="F200">INDEX('kérdések és válaszok'!A:A, E196*6)</f>
        <v>d) A Kúria.</v>
      </c>
      <c r="G200" s="14" t="b" cm="1">
        <f t="array" aca="1" ref="G200" ca="1">INDEX('kérdések és válaszok'!B:B, E196*6-5)=E200</f>
        <v>1</v>
      </c>
    </row>
    <row r="201" spans="4:7" ht="15.75" thickBot="1" x14ac:dyDescent="0.3"/>
    <row r="202" spans="4:7" ht="15.75" thickBot="1" x14ac:dyDescent="0.3">
      <c r="D202" s="7">
        <v>34</v>
      </c>
      <c r="E202" s="8">
        <f>INDEX(kérdések!A:A, MATCH(D202, kérdések!D:D, 0))</f>
        <v>34</v>
      </c>
      <c r="F202" s="21" t="str" cm="1">
        <f t="array" ref="F202">INDEX('kérdések és válaszok'!A:A, E202*6-4)</f>
        <v>Melyik nem tartozik a jogszabály értelmezésének módszerei közé?</v>
      </c>
      <c r="G202" s="22"/>
    </row>
    <row r="203" spans="4:7" x14ac:dyDescent="0.25">
      <c r="E203" s="15">
        <f>1</f>
        <v>1</v>
      </c>
      <c r="F203" s="9" t="str" cm="1">
        <f t="array" ref="F203">INDEX('kérdések és válaszok'!A:A, E202*6-3)</f>
        <v>a) A rendszertani értelmezés.</v>
      </c>
      <c r="G203" s="12" t="b" cm="1">
        <f t="array" aca="1" ref="G203" ca="1">INDEX('kérdések és válaszok'!B:B, E202*6-5)=E203</f>
        <v>0</v>
      </c>
    </row>
    <row r="204" spans="4:7" x14ac:dyDescent="0.25">
      <c r="E204" s="16">
        <f>2</f>
        <v>2</v>
      </c>
      <c r="F204" s="10" t="str" cm="1">
        <f t="array" ref="F204">INDEX('kérdések és válaszok'!A:A, E202*6-2)</f>
        <v>b) A történeti értelmezés.</v>
      </c>
      <c r="G204" s="13" t="b" cm="1">
        <f t="array" aca="1" ref="G204" ca="1">INDEX('kérdések és válaszok'!B:B, E202*6-5)=E204</f>
        <v>0</v>
      </c>
    </row>
    <row r="205" spans="4:7" x14ac:dyDescent="0.25">
      <c r="E205" s="16">
        <f>3</f>
        <v>3</v>
      </c>
      <c r="F205" s="10" t="str" cm="1">
        <f t="array" ref="F205">INDEX('kérdések és válaszok'!A:A, E202*6-1)</f>
        <v>c) A módszertani értelmezés.</v>
      </c>
      <c r="G205" s="13" t="b" cm="1">
        <f t="array" aca="1" ref="G205" ca="1">INDEX('kérdések és válaszok'!B:B, E202*6-5)=E205</f>
        <v>1</v>
      </c>
    </row>
    <row r="206" spans="4:7" ht="15.75" thickBot="1" x14ac:dyDescent="0.3">
      <c r="E206" s="17">
        <f>4</f>
        <v>4</v>
      </c>
      <c r="F206" s="11" t="str" cm="1">
        <f t="array" ref="F206">INDEX('kérdések és válaszok'!A:A, E202*6)</f>
        <v>d) A logikai értelmezés.</v>
      </c>
      <c r="G206" s="14" t="b" cm="1">
        <f t="array" aca="1" ref="G206" ca="1">INDEX('kérdések és válaszok'!B:B, E202*6-5)=E206</f>
        <v>0</v>
      </c>
    </row>
    <row r="207" spans="4:7" ht="15.75" thickBot="1" x14ac:dyDescent="0.3"/>
    <row r="208" spans="4:7" ht="15.75" thickBot="1" x14ac:dyDescent="0.3">
      <c r="D208" s="7">
        <v>35</v>
      </c>
      <c r="E208" s="8">
        <f>INDEX(kérdések!A:A, MATCH(D208, kérdések!D:D, 0))</f>
        <v>35</v>
      </c>
      <c r="F208" s="21" t="str" cm="1">
        <f t="array" ref="F208">INDEX('kérdések és válaszok'!A:A, E208*6-4)</f>
        <v>A jogviszony szerkezeti elemei közé tartozik</v>
      </c>
      <c r="G208" s="22"/>
    </row>
    <row r="209" spans="4:7" x14ac:dyDescent="0.25">
      <c r="E209" s="15">
        <f>1</f>
        <v>1</v>
      </c>
      <c r="F209" s="9" t="str" cm="1">
        <f t="array" ref="F209">INDEX('kérdések és válaszok'!A:A, E208*6-3)</f>
        <v>a) a jogviszony helye.</v>
      </c>
      <c r="G209" s="12" t="b" cm="1">
        <f t="array" aca="1" ref="G209" ca="1">INDEX('kérdések és válaszok'!B:B, E208*6-5)=E209</f>
        <v>0</v>
      </c>
    </row>
    <row r="210" spans="4:7" x14ac:dyDescent="0.25">
      <c r="E210" s="16">
        <f>2</f>
        <v>2</v>
      </c>
      <c r="F210" s="10" t="str" cm="1">
        <f t="array" ref="F210">INDEX('kérdések és válaszok'!A:A, E208*6-2)</f>
        <v>b) a jogviszony ideje.</v>
      </c>
      <c r="G210" s="13" t="b" cm="1">
        <f t="array" aca="1" ref="G210" ca="1">INDEX('kérdések és válaszok'!B:B, E208*6-5)=E210</f>
        <v>0</v>
      </c>
    </row>
    <row r="211" spans="4:7" x14ac:dyDescent="0.25">
      <c r="E211" s="16">
        <f>3</f>
        <v>3</v>
      </c>
      <c r="F211" s="10" t="str" cm="1">
        <f t="array" ref="F211">INDEX('kérdések és válaszok'!A:A, E208*6-1)</f>
        <v>c) a jogviszony tartalma.</v>
      </c>
      <c r="G211" s="13" t="b" cm="1">
        <f t="array" aca="1" ref="G211" ca="1">INDEX('kérdések és válaszok'!B:B, E208*6-5)=E211</f>
        <v>1</v>
      </c>
    </row>
    <row r="212" spans="4:7" ht="15.75" thickBot="1" x14ac:dyDescent="0.3">
      <c r="E212" s="17">
        <f>4</f>
        <v>4</v>
      </c>
      <c r="F212" s="11" t="str" cm="1">
        <f t="array" ref="F212">INDEX('kérdések és válaszok'!A:A, E208*6)</f>
        <v>d) Egyik sem.</v>
      </c>
      <c r="G212" s="14" t="b" cm="1">
        <f t="array" aca="1" ref="G212" ca="1">INDEX('kérdések és válaszok'!B:B, E208*6-5)=E212</f>
        <v>0</v>
      </c>
    </row>
    <row r="213" spans="4:7" ht="15.75" thickBot="1" x14ac:dyDescent="0.3"/>
    <row r="214" spans="4:7" ht="15.75" thickBot="1" x14ac:dyDescent="0.3">
      <c r="D214" s="7">
        <v>36</v>
      </c>
      <c r="E214" s="8">
        <f>INDEX(kérdések!A:A, MATCH(D214, kérdések!D:D, 0))</f>
        <v>36</v>
      </c>
      <c r="F214" s="21" t="str" cm="1">
        <f t="array" ref="F214">INDEX('kérdések és válaszok'!A:A, E214*6-4)</f>
        <v>Ingatlan adásvételi szerződés esetén a jogviszony tárgya</v>
      </c>
      <c r="G214" s="22"/>
    </row>
    <row r="215" spans="4:7" x14ac:dyDescent="0.25">
      <c r="E215" s="15">
        <f>1</f>
        <v>1</v>
      </c>
      <c r="F215" s="9" t="str" cm="1">
        <f t="array" ref="F215">INDEX('kérdések és válaszok'!A:A, E214*6-3)</f>
        <v>a) a vételár kifizetése.</v>
      </c>
      <c r="G215" s="12" t="b" cm="1">
        <f t="array" aca="1" ref="G215" ca="1">INDEX('kérdések és válaszok'!B:B, E214*6-5)=E215</f>
        <v>0</v>
      </c>
    </row>
    <row r="216" spans="4:7" x14ac:dyDescent="0.25">
      <c r="E216" s="16">
        <f>2</f>
        <v>2</v>
      </c>
      <c r="F216" s="10" t="str" cm="1">
        <f t="array" ref="F216">INDEX('kérdések és válaszok'!A:A, E214*6-2)</f>
        <v>b) a tulajdonjog átruházása.</v>
      </c>
      <c r="G216" s="13" t="b" cm="1">
        <f t="array" aca="1" ref="G216" ca="1">INDEX('kérdések és válaszok'!B:B, E214*6-5)=E216</f>
        <v>0</v>
      </c>
    </row>
    <row r="217" spans="4:7" x14ac:dyDescent="0.25">
      <c r="E217" s="16">
        <f>3</f>
        <v>3</v>
      </c>
      <c r="F217" s="10" t="str" cm="1">
        <f t="array" ref="F217">INDEX('kérdések és válaszok'!A:A, E214*6-1)</f>
        <v>c) az ingatlan.</v>
      </c>
      <c r="G217" s="13" t="b" cm="1">
        <f t="array" aca="1" ref="G217" ca="1">INDEX('kérdések és válaszok'!B:B, E214*6-5)=E217</f>
        <v>1</v>
      </c>
    </row>
    <row r="218" spans="4:7" ht="15.75" thickBot="1" x14ac:dyDescent="0.3">
      <c r="E218" s="17">
        <f>4</f>
        <v>4</v>
      </c>
      <c r="F218" s="11" t="str" cm="1">
        <f t="array" ref="F218">INDEX('kérdések és válaszok'!A:A, E214*6)</f>
        <v>d) Egyik sem.</v>
      </c>
      <c r="G218" s="14" t="b" cm="1">
        <f t="array" aca="1" ref="G218" ca="1">INDEX('kérdések és válaszok'!B:B, E214*6-5)=E218</f>
        <v>0</v>
      </c>
    </row>
    <row r="219" spans="4:7" ht="15.75" thickBot="1" x14ac:dyDescent="0.3"/>
    <row r="220" spans="4:7" ht="15.75" thickBot="1" x14ac:dyDescent="0.3">
      <c r="D220" s="7">
        <v>37</v>
      </c>
      <c r="E220" s="8">
        <f>INDEX(kérdések!A:A, MATCH(D220, kérdések!D:D, 0))</f>
        <v>37</v>
      </c>
      <c r="F220" s="21" t="str" cm="1">
        <f t="array" ref="F220">INDEX('kérdések és válaszok'!A:A, E220*6-4)</f>
        <v>Melyik állítás hamis?</v>
      </c>
      <c r="G220" s="22"/>
    </row>
    <row r="221" spans="4:7" x14ac:dyDescent="0.25">
      <c r="E221" s="15">
        <f>1</f>
        <v>1</v>
      </c>
      <c r="F221" s="9" t="str" cm="1">
        <f t="array" ref="F221">INDEX('kérdések és válaszok'!A:A, E220*6-3)</f>
        <v>a) A kötelmi jogban a relatív szerkezetű jogviszonyok jellemzők.</v>
      </c>
      <c r="G221" s="12" t="b" cm="1">
        <f t="array" aca="1" ref="G221" ca="1">INDEX('kérdések és válaszok'!B:B, E220*6-5)=E221</f>
        <v>0</v>
      </c>
    </row>
    <row r="222" spans="4:7" x14ac:dyDescent="0.25">
      <c r="E222" s="16">
        <f>2</f>
        <v>2</v>
      </c>
      <c r="F222" s="10" t="str" cm="1">
        <f t="array" ref="F222">INDEX('kérdések és válaszok'!A:A, E220*6-2)</f>
        <v>b) A tulajdonjog abszolút szerkezetű jogviszony.</v>
      </c>
      <c r="G222" s="13" t="b" cm="1">
        <f t="array" aca="1" ref="G222" ca="1">INDEX('kérdések és válaszok'!B:B, E220*6-5)=E222</f>
        <v>0</v>
      </c>
    </row>
    <row r="223" spans="4:7" x14ac:dyDescent="0.25">
      <c r="E223" s="16">
        <f>3</f>
        <v>3</v>
      </c>
      <c r="F223" s="10" t="str" cm="1">
        <f t="array" ref="F223">INDEX('kérdések és válaszok'!A:A, E220*6-1)</f>
        <v>c) Ha több, mint 2 fél szerepel a szerződésben, az abszolút szerkezetű jogviszonyt eredményez.</v>
      </c>
      <c r="G223" s="13" t="b" cm="1">
        <f t="array" aca="1" ref="G223" ca="1">INDEX('kérdések és válaszok'!B:B, E220*6-5)=E223</f>
        <v>1</v>
      </c>
    </row>
    <row r="224" spans="4:7" ht="15.75" thickBot="1" x14ac:dyDescent="0.3">
      <c r="E224" s="17">
        <f>4</f>
        <v>4</v>
      </c>
      <c r="F224" s="11" t="str" cm="1">
        <f t="array" ref="F224">INDEX('kérdések és válaszok'!A:A, E220*6)</f>
        <v>d) A károkozás relatív szerkezetű jogviszonyt teremt.</v>
      </c>
      <c r="G224" s="14" t="b" cm="1">
        <f t="array" aca="1" ref="G224" ca="1">INDEX('kérdések és válaszok'!B:B, E220*6-5)=E224</f>
        <v>0</v>
      </c>
    </row>
    <row r="225" spans="4:7" ht="15.75" thickBot="1" x14ac:dyDescent="0.3"/>
    <row r="226" spans="4:7" ht="15.75" thickBot="1" x14ac:dyDescent="0.3">
      <c r="D226" s="7">
        <v>38</v>
      </c>
      <c r="E226" s="8">
        <f>INDEX(kérdések!A:A, MATCH(D226, kérdések!D:D, 0))</f>
        <v>38</v>
      </c>
      <c r="F226" s="21" t="str" cm="1">
        <f t="array" ref="F226">INDEX('kérdések és válaszok'!A:A, E226*6-4)</f>
        <v>Melyik nem rendelkezik jogi személyiséggel?</v>
      </c>
      <c r="G226" s="22"/>
    </row>
    <row r="227" spans="4:7" x14ac:dyDescent="0.25">
      <c r="E227" s="15">
        <f>1</f>
        <v>1</v>
      </c>
      <c r="F227" s="9" t="str" cm="1">
        <f t="array" ref="F227">INDEX('kérdések és válaszok'!A:A, E226*6-3)</f>
        <v>a) Az Állam.</v>
      </c>
      <c r="G227" s="12" t="b" cm="1">
        <f t="array" aca="1" ref="G227" ca="1">INDEX('kérdések és válaszok'!B:B, E226*6-5)=E227</f>
        <v>0</v>
      </c>
    </row>
    <row r="228" spans="4:7" x14ac:dyDescent="0.25">
      <c r="E228" s="16">
        <f>2</f>
        <v>2</v>
      </c>
      <c r="F228" s="10" t="str" cm="1">
        <f t="array" ref="F228">INDEX('kérdések és válaszok'!A:A, E226*6-2)</f>
        <v>b) Az egyesület.</v>
      </c>
      <c r="G228" s="13" t="b" cm="1">
        <f t="array" aca="1" ref="G228" ca="1">INDEX('kérdések és válaszok'!B:B, E226*6-5)=E228</f>
        <v>0</v>
      </c>
    </row>
    <row r="229" spans="4:7" x14ac:dyDescent="0.25">
      <c r="E229" s="16">
        <f>3</f>
        <v>3</v>
      </c>
      <c r="F229" s="10" t="str" cm="1">
        <f t="array" ref="F229">INDEX('kérdések és válaszok'!A:A, E226*6-1)</f>
        <v>c) A társasház.</v>
      </c>
      <c r="G229" s="13" t="b" cm="1">
        <f t="array" aca="1" ref="G229" ca="1">INDEX('kérdések és válaszok'!B:B, E226*6-5)=E229</f>
        <v>1</v>
      </c>
    </row>
    <row r="230" spans="4:7" ht="15.75" thickBot="1" x14ac:dyDescent="0.3">
      <c r="E230" s="17">
        <f>4</f>
        <v>4</v>
      </c>
      <c r="F230" s="11" t="str" cm="1">
        <f t="array" ref="F230">INDEX('kérdések és válaszok'!A:A, E226*6)</f>
        <v>d) Az egyetem.</v>
      </c>
      <c r="G230" s="14" t="b" cm="1">
        <f t="array" aca="1" ref="G230" ca="1">INDEX('kérdések és válaszok'!B:B, E226*6-5)=E230</f>
        <v>0</v>
      </c>
    </row>
    <row r="231" spans="4:7" ht="15.75" thickBot="1" x14ac:dyDescent="0.3"/>
    <row r="232" spans="4:7" ht="15.75" thickBot="1" x14ac:dyDescent="0.3">
      <c r="D232" s="7">
        <v>39</v>
      </c>
      <c r="E232" s="8">
        <f>INDEX(kérdések!A:A, MATCH(D232, kérdések!D:D, 0))</f>
        <v>39</v>
      </c>
      <c r="F232" s="21" t="str" cm="1">
        <f t="array" ref="F232">INDEX('kérdések és válaszok'!A:A, E232*6-4)</f>
        <v>Melyik állítás igaz?</v>
      </c>
      <c r="G232" s="22"/>
    </row>
    <row r="233" spans="4:7" x14ac:dyDescent="0.25">
      <c r="E233" s="15">
        <f>1</f>
        <v>1</v>
      </c>
      <c r="F233" s="9" t="str" cm="1">
        <f t="array" ref="F233">INDEX('kérdések és válaszok'!A:A, E232*6-3)</f>
        <v>a) Együttes kötelezettek bármelyikétől az egész tartozás követelhető.</v>
      </c>
      <c r="G233" s="12" t="b" cm="1">
        <f t="array" aca="1" ref="G233" ca="1">INDEX('kérdések és válaszok'!B:B, E232*6-5)=E233</f>
        <v>0</v>
      </c>
    </row>
    <row r="234" spans="4:7" x14ac:dyDescent="0.25">
      <c r="E234" s="16">
        <f>2</f>
        <v>2</v>
      </c>
      <c r="F234" s="10" t="str" cm="1">
        <f t="array" ref="F234">INDEX('kérdések és válaszok'!A:A, E232*6-2)</f>
        <v>b) Egyetemleges kötelezettek egyidejűleg, de arányosan kötelesek teljesíteni.</v>
      </c>
      <c r="G234" s="13" t="b" cm="1">
        <f t="array" aca="1" ref="G234" ca="1">INDEX('kérdések és válaszok'!B:B, E232*6-5)=E234</f>
        <v>0</v>
      </c>
    </row>
    <row r="235" spans="4:7" x14ac:dyDescent="0.25">
      <c r="E235" s="16">
        <f>3</f>
        <v>3</v>
      </c>
      <c r="F235" s="10" t="str" cm="1">
        <f t="array" ref="F235">INDEX('kérdések és válaszok'!A:A, E232*6-1)</f>
        <v>c) A kezes az adóssal fele-fele arányban köteles teljesíteni a tartozást.</v>
      </c>
      <c r="G235" s="13" t="b" cm="1">
        <f t="array" aca="1" ref="G235" ca="1">INDEX('kérdések és válaszok'!B:B, E232*6-5)=E235</f>
        <v>0</v>
      </c>
    </row>
    <row r="236" spans="4:7" ht="15.75" thickBot="1" x14ac:dyDescent="0.3">
      <c r="E236" s="17">
        <f>4</f>
        <v>4</v>
      </c>
      <c r="F236" s="11" t="str" cm="1">
        <f t="array" ref="F236">INDEX('kérdések és válaszok'!A:A, E232*6)</f>
        <v>d) Mindhárom fenti állítás hamis.</v>
      </c>
      <c r="G236" s="14" t="b" cm="1">
        <f t="array" aca="1" ref="G236" ca="1">INDEX('kérdések és válaszok'!B:B, E232*6-5)=E236</f>
        <v>1</v>
      </c>
    </row>
    <row r="237" spans="4:7" ht="15.75" thickBot="1" x14ac:dyDescent="0.3"/>
    <row r="238" spans="4:7" ht="15.75" thickBot="1" x14ac:dyDescent="0.3">
      <c r="D238" s="7">
        <v>40</v>
      </c>
      <c r="E238" s="8">
        <f>INDEX(kérdések!A:A, MATCH(D238, kérdések!D:D, 0))</f>
        <v>40</v>
      </c>
      <c r="F238" s="21" t="str" cm="1">
        <f t="array" ref="F238">INDEX('kérdések és válaszok'!A:A, E238*6-4)</f>
        <v>Az alábbi 3 állítás közül melyik hamis?</v>
      </c>
      <c r="G238" s="22"/>
    </row>
    <row r="239" spans="4:7" x14ac:dyDescent="0.25">
      <c r="E239" s="15">
        <f>1</f>
        <v>1</v>
      </c>
      <c r="F239" s="9" t="str" cm="1">
        <f t="array" ref="F239">INDEX('kérdések és válaszok'!A:A, E238*6-3)</f>
        <v>a) Aki jogképes, az önállóan köthet szerződést.</v>
      </c>
      <c r="G239" s="12" t="b" cm="1">
        <f t="array" aca="1" ref="G239" ca="1">INDEX('kérdések és válaszok'!B:B, E238*6-5)=E239</f>
        <v>1</v>
      </c>
    </row>
    <row r="240" spans="4:7" x14ac:dyDescent="0.25">
      <c r="E240" s="16">
        <f>2</f>
        <v>2</v>
      </c>
      <c r="F240" s="10" t="str" cm="1">
        <f t="array" ref="F240">INDEX('kérdések és válaszok'!A:A, E238*6-2)</f>
        <v>b) Aki jogképes, az jogosultságok alanya lehet.</v>
      </c>
      <c r="G240" s="13" t="b" cm="1">
        <f t="array" aca="1" ref="G240" ca="1">INDEX('kérdések és válaszok'!B:B, E238*6-5)=E240</f>
        <v>0</v>
      </c>
    </row>
    <row r="241" spans="4:7" x14ac:dyDescent="0.25">
      <c r="E241" s="16">
        <f>3</f>
        <v>3</v>
      </c>
      <c r="F241" s="10" t="str" cm="1">
        <f t="array" ref="F241">INDEX('kérdések és válaszok'!A:A, E238*6-1)</f>
        <v>c) Aki betöltötte a 14. életévét az jogképes.</v>
      </c>
      <c r="G241" s="13" t="b" cm="1">
        <f t="array" aca="1" ref="G241" ca="1">INDEX('kérdések és válaszok'!B:B, E238*6-5)=E241</f>
        <v>0</v>
      </c>
    </row>
    <row r="242" spans="4:7" ht="15.75" thickBot="1" x14ac:dyDescent="0.3">
      <c r="E242" s="17">
        <f>4</f>
        <v>4</v>
      </c>
      <c r="F242" s="11" t="str" cm="1">
        <f t="array" ref="F242">INDEX('kérdések és válaszok'!A:A, E238*6)</f>
        <v>d) Mindhárom előző állítás igaz.</v>
      </c>
      <c r="G242" s="14" t="b" cm="1">
        <f t="array" aca="1" ref="G242" ca="1">INDEX('kérdések és válaszok'!B:B, E238*6-5)=E242</f>
        <v>0</v>
      </c>
    </row>
    <row r="243" spans="4:7" ht="15.75" thickBot="1" x14ac:dyDescent="0.3"/>
    <row r="244" spans="4:7" ht="15.75" thickBot="1" x14ac:dyDescent="0.3">
      <c r="D244" s="7">
        <v>41</v>
      </c>
      <c r="E244" s="8">
        <f>INDEX(kérdések!A:A, MATCH(D244, kérdések!D:D, 0))</f>
        <v>41</v>
      </c>
      <c r="F244" s="21" t="str" cm="1">
        <f t="array" ref="F244">INDEX('kérdések és válaszok'!A:A, E244*6-4)</f>
        <v>Melyik állítás igaz?</v>
      </c>
      <c r="G244" s="22"/>
    </row>
    <row r="245" spans="4:7" x14ac:dyDescent="0.25">
      <c r="E245" s="15">
        <f>1</f>
        <v>1</v>
      </c>
      <c r="F245" s="9" t="str" cm="1">
        <f t="array" ref="F245">INDEX('kérdések és válaszok'!A:A, E244*6-3)</f>
        <v>a) A jogképesség a születéssel kezdődik.</v>
      </c>
      <c r="G245" s="12" t="b" cm="1">
        <f t="array" aca="1" ref="G245" ca="1">INDEX('kérdések és válaszok'!B:B, E244*6-5)=E245</f>
        <v>0</v>
      </c>
    </row>
    <row r="246" spans="4:7" x14ac:dyDescent="0.25">
      <c r="E246" s="16">
        <f>2</f>
        <v>2</v>
      </c>
      <c r="F246" s="10" t="str" cm="1">
        <f t="array" ref="F246">INDEX('kérdések és válaszok'!A:A, E244*6-2)</f>
        <v>b) A jogképesség mindig a születés előtti 300-adik napon kezdődik.</v>
      </c>
      <c r="G246" s="13" t="b" cm="1">
        <f t="array" aca="1" ref="G246" ca="1">INDEX('kérdések és válaszok'!B:B, E244*6-5)=E246</f>
        <v>0</v>
      </c>
    </row>
    <row r="247" spans="4:7" x14ac:dyDescent="0.25">
      <c r="E247" s="16">
        <f>3</f>
        <v>3</v>
      </c>
      <c r="F247" s="10" t="str" cm="1">
        <f t="array" ref="F247">INDEX('kérdések és válaszok'!A:A, E244*6-1)</f>
        <v>c) A jogképesség mindig a fogamzástól kezdődik.</v>
      </c>
      <c r="G247" s="13" t="b" cm="1">
        <f t="array" aca="1" ref="G247" ca="1">INDEX('kérdések és válaszok'!B:B, E244*6-5)=E247</f>
        <v>0</v>
      </c>
    </row>
    <row r="248" spans="4:7" ht="15.75" thickBot="1" x14ac:dyDescent="0.3">
      <c r="E248" s="17">
        <f>4</f>
        <v>4</v>
      </c>
      <c r="F248" s="11" t="str" cm="1">
        <f t="array" ref="F248">INDEX('kérdések és válaszok'!A:A, E244*6)</f>
        <v>d) A magzat jogképessége feltételes.</v>
      </c>
      <c r="G248" s="14" t="b" cm="1">
        <f t="array" aca="1" ref="G248" ca="1">INDEX('kérdések és válaszok'!B:B, E244*6-5)=E248</f>
        <v>1</v>
      </c>
    </row>
    <row r="249" spans="4:7" ht="15.75" thickBot="1" x14ac:dyDescent="0.3"/>
    <row r="250" spans="4:7" ht="15.75" thickBot="1" x14ac:dyDescent="0.3">
      <c r="D250" s="7">
        <v>42</v>
      </c>
      <c r="E250" s="8">
        <f>INDEX(kérdések!A:A, MATCH(D250, kérdések!D:D, 0))</f>
        <v>42</v>
      </c>
      <c r="F250" s="21" t="str" cm="1">
        <f t="array" ref="F250">INDEX('kérdések és válaszok'!A:A, E250*6-4)</f>
        <v>Melyik állítás igaz?</v>
      </c>
      <c r="G250" s="22"/>
    </row>
    <row r="251" spans="4:7" x14ac:dyDescent="0.25">
      <c r="E251" s="15">
        <f>1</f>
        <v>1</v>
      </c>
      <c r="F251" s="9" t="str" cm="1">
        <f t="array" ref="F251">INDEX('kérdések és válaszok'!A:A, E250*6-3)</f>
        <v>a) A bíróság korlátozhatja a természetes személy jogképességét.</v>
      </c>
      <c r="G251" s="12" t="b" cm="1">
        <f t="array" aca="1" ref="G251" ca="1">INDEX('kérdések és válaszok'!B:B, E250*6-5)=E251</f>
        <v>0</v>
      </c>
    </row>
    <row r="252" spans="4:7" x14ac:dyDescent="0.25">
      <c r="E252" s="16">
        <f>2</f>
        <v>2</v>
      </c>
      <c r="F252" s="10" t="str" cm="1">
        <f t="array" ref="F252">INDEX('kérdések és válaszok'!A:A, E250*6-2)</f>
        <v>b) A Ptk. nem korlátozhatja az ember cselekvőképességét.</v>
      </c>
      <c r="G252" s="13" t="b" cm="1">
        <f t="array" aca="1" ref="G252" ca="1">INDEX('kérdések és válaszok'!B:B, E250*6-5)=E252</f>
        <v>0</v>
      </c>
    </row>
    <row r="253" spans="4:7" x14ac:dyDescent="0.25">
      <c r="E253" s="16">
        <f>3</f>
        <v>3</v>
      </c>
      <c r="F253" s="10" t="str" cm="1">
        <f t="array" ref="F253">INDEX('kérdések és válaszok'!A:A, E250*6-1)</f>
        <v>c) Aki cselekvőképes, az önállóan köthet szerződést.</v>
      </c>
      <c r="G253" s="13" t="b" cm="1">
        <f t="array" aca="1" ref="G253" ca="1">INDEX('kérdések és válaszok'!B:B, E250*6-5)=E253</f>
        <v>1</v>
      </c>
    </row>
    <row r="254" spans="4:7" ht="15.75" thickBot="1" x14ac:dyDescent="0.3">
      <c r="E254" s="17">
        <f>4</f>
        <v>4</v>
      </c>
      <c r="F254" s="11" t="str" cm="1">
        <f t="array" ref="F254">INDEX('kérdések és válaszok'!A:A, E250*6)</f>
        <v>d) Mindhárom fenti állítás hamis.</v>
      </c>
      <c r="G254" s="14" t="b" cm="1">
        <f t="array" aca="1" ref="G254" ca="1">INDEX('kérdések és válaszok'!B:B, E250*6-5)=E254</f>
        <v>0</v>
      </c>
    </row>
    <row r="255" spans="4:7" ht="15.75" thickBot="1" x14ac:dyDescent="0.3"/>
    <row r="256" spans="4:7" ht="15.75" thickBot="1" x14ac:dyDescent="0.3">
      <c r="D256" s="7">
        <v>43</v>
      </c>
      <c r="E256" s="8">
        <f>INDEX(kérdések!A:A, MATCH(D256, kérdések!D:D, 0))</f>
        <v>43</v>
      </c>
      <c r="F256" s="21" t="str" cm="1">
        <f t="array" ref="F256">INDEX('kérdések és válaszok'!A:A, E256*6-4)</f>
        <v>Az alábbi 3 állítás (a,b,c) közül melyik hamis?</v>
      </c>
      <c r="G256" s="22"/>
    </row>
    <row r="257" spans="4:7" x14ac:dyDescent="0.25">
      <c r="E257" s="15">
        <f>1</f>
        <v>1</v>
      </c>
      <c r="F257" s="9" t="str" cm="1">
        <f t="array" ref="F257">INDEX('kérdések és válaszok'!A:A, E256*6-3)</f>
        <v>a) 17 éves személy is lehet nagykorú.</v>
      </c>
      <c r="G257" s="12" t="b" cm="1">
        <f t="array" aca="1" ref="G257" ca="1">INDEX('kérdések és válaszok'!B:B, E256*6-5)=E257</f>
        <v>0</v>
      </c>
    </row>
    <row r="258" spans="4:7" x14ac:dyDescent="0.25">
      <c r="E258" s="16">
        <f>2</f>
        <v>2</v>
      </c>
      <c r="F258" s="10" t="str" cm="1">
        <f t="array" ref="F258">INDEX('kérdések és válaszok'!A:A, E256*6-2)</f>
        <v>b) 17 éves személy is lehet cselekvőképes.</v>
      </c>
      <c r="G258" s="13" t="b" cm="1">
        <f t="array" aca="1" ref="G258" ca="1">INDEX('kérdések és válaszok'!B:B, E256*6-5)=E258</f>
        <v>0</v>
      </c>
    </row>
    <row r="259" spans="4:7" x14ac:dyDescent="0.25">
      <c r="E259" s="16">
        <f>3</f>
        <v>3</v>
      </c>
      <c r="F259" s="10" t="str" cm="1">
        <f t="array" ref="F259">INDEX('kérdések és válaszok'!A:A, E256*6-1)</f>
        <v>c) 13 éves személy is lehet korlátozottan cselekvőképes.</v>
      </c>
      <c r="G259" s="13" t="b" cm="1">
        <f t="array" aca="1" ref="G259" ca="1">INDEX('kérdések és válaszok'!B:B, E256*6-5)=E259</f>
        <v>1</v>
      </c>
    </row>
    <row r="260" spans="4:7" ht="15.75" thickBot="1" x14ac:dyDescent="0.3">
      <c r="E260" s="17">
        <f>4</f>
        <v>4</v>
      </c>
      <c r="F260" s="11" t="str" cm="1">
        <f t="array" ref="F260">INDEX('kérdések és válaszok'!A:A, E256*6)</f>
        <v>d) Mindhárom előző állítás igaz.</v>
      </c>
      <c r="G260" s="14" t="b" cm="1">
        <f t="array" aca="1" ref="G260" ca="1">INDEX('kérdések és válaszok'!B:B, E256*6-5)=E260</f>
        <v>0</v>
      </c>
    </row>
    <row r="261" spans="4:7" ht="15.75" thickBot="1" x14ac:dyDescent="0.3"/>
    <row r="262" spans="4:7" ht="15.75" thickBot="1" x14ac:dyDescent="0.3">
      <c r="D262" s="7">
        <v>44</v>
      </c>
      <c r="E262" s="8">
        <f>INDEX(kérdések!A:A, MATCH(D262, kérdések!D:D, 0))</f>
        <v>44</v>
      </c>
      <c r="F262" s="21" t="str" cm="1">
        <f t="array" ref="F262">INDEX('kérdések és válaszok'!A:A, E262*6-4)</f>
        <v>Az alábbi 3 állítás (a,b,c) közül melyik hamis?</v>
      </c>
      <c r="G262" s="22"/>
    </row>
    <row r="263" spans="4:7" x14ac:dyDescent="0.25">
      <c r="E263" s="15">
        <f>1</f>
        <v>1</v>
      </c>
      <c r="F263" s="9" t="str" cm="1">
        <f t="array" ref="F263">INDEX('kérdések és válaszok'!A:A, E262*6-3)</f>
        <v>a) A kiskorú személy a házasságkötéssel nagykorúvá válik.</v>
      </c>
      <c r="G263" s="12" t="b" cm="1">
        <f t="array" aca="1" ref="G263" ca="1">INDEX('kérdések és válaszok'!B:B, E262*6-5)=E263</f>
        <v>0</v>
      </c>
    </row>
    <row r="264" spans="4:7" x14ac:dyDescent="0.25">
      <c r="E264" s="16">
        <f>2</f>
        <v>2</v>
      </c>
      <c r="F264" s="10" t="str" cm="1">
        <f t="array" ref="F264">INDEX('kérdések és válaszok'!A:A, E262*6-2)</f>
        <v>b) 17 éves személy is lehet cselekvőképes.</v>
      </c>
      <c r="G264" s="13" t="b" cm="1">
        <f t="array" aca="1" ref="G264" ca="1">INDEX('kérdések és válaszok'!B:B, E262*6-5)=E264</f>
        <v>0</v>
      </c>
    </row>
    <row r="265" spans="4:7" x14ac:dyDescent="0.25">
      <c r="E265" s="16">
        <f>3</f>
        <v>3</v>
      </c>
      <c r="F265" s="10" t="str" cm="1">
        <f t="array" ref="F265">INDEX('kérdések és válaszok'!A:A, E262*6-1)</f>
        <v>c) A 13 éves személy minden esetben cselekvőképtelennek minősül.</v>
      </c>
      <c r="G265" s="13" t="b" cm="1">
        <f t="array" aca="1" ref="G265" ca="1">INDEX('kérdések és válaszok'!B:B, E262*6-5)=E265</f>
        <v>0</v>
      </c>
    </row>
    <row r="266" spans="4:7" ht="15.75" thickBot="1" x14ac:dyDescent="0.3">
      <c r="E266" s="17">
        <f>4</f>
        <v>4</v>
      </c>
      <c r="F266" s="11" t="str" cm="1">
        <f t="array" ref="F266">INDEX('kérdések és válaszok'!A:A, E262*6)</f>
        <v>d) Mindhárom előző állítás igaz.</v>
      </c>
      <c r="G266" s="14" t="b" cm="1">
        <f t="array" aca="1" ref="G266" ca="1">INDEX('kérdések és válaszok'!B:B, E262*6-5)=E266</f>
        <v>1</v>
      </c>
    </row>
    <row r="267" spans="4:7" ht="15.75" thickBot="1" x14ac:dyDescent="0.3"/>
    <row r="268" spans="4:7" ht="15.75" thickBot="1" x14ac:dyDescent="0.3">
      <c r="D268" s="7">
        <v>45</v>
      </c>
      <c r="E268" s="8">
        <f>INDEX(kérdések!A:A, MATCH(D268, kérdések!D:D, 0))</f>
        <v>45</v>
      </c>
      <c r="F268" s="21" t="str" cm="1">
        <f t="array" ref="F268">INDEX('kérdések és válaszok'!A:A, E268*6-4)</f>
        <v>Az alábbi 3 állítás (a,b,c) közül melyik hamis?</v>
      </c>
      <c r="G268" s="22"/>
    </row>
    <row r="269" spans="4:7" x14ac:dyDescent="0.25">
      <c r="E269" s="15">
        <f>1</f>
        <v>1</v>
      </c>
      <c r="F269" s="9" t="str" cm="1">
        <f t="array" ref="F269">INDEX('kérdések és válaszok'!A:A, E268*6-3)</f>
        <v>a) Nagykorú személy is lehet cselekvőképtelen.</v>
      </c>
      <c r="G269" s="12" t="b" cm="1">
        <f t="array" aca="1" ref="G269" ca="1">INDEX('kérdések és válaszok'!B:B, E268*6-5)=E269</f>
        <v>0</v>
      </c>
    </row>
    <row r="270" spans="4:7" x14ac:dyDescent="0.25">
      <c r="E270" s="16">
        <f>2</f>
        <v>2</v>
      </c>
      <c r="F270" s="10" t="str" cm="1">
        <f t="array" ref="F270">INDEX('kérdések és válaszok'!A:A, E268*6-2)</f>
        <v>b) Kiskorú személy is lehet korlátozottan cselekvőképes.</v>
      </c>
      <c r="G270" s="13" t="b" cm="1">
        <f t="array" aca="1" ref="G270" ca="1">INDEX('kérdések és válaszok'!B:B, E268*6-5)=E270</f>
        <v>0</v>
      </c>
    </row>
    <row r="271" spans="4:7" x14ac:dyDescent="0.25">
      <c r="E271" s="16">
        <f>3</f>
        <v>3</v>
      </c>
      <c r="F271" s="10" t="str" cm="1">
        <f t="array" ref="F271">INDEX('kérdések és válaszok'!A:A, E268*6-1)</f>
        <v>c) A kiskorú személy házasságkötése érvénytelen.</v>
      </c>
      <c r="G271" s="13" t="b" cm="1">
        <f t="array" aca="1" ref="G271" ca="1">INDEX('kérdések és válaszok'!B:B, E268*6-5)=E271</f>
        <v>1</v>
      </c>
    </row>
    <row r="272" spans="4:7" ht="15.75" thickBot="1" x14ac:dyDescent="0.3">
      <c r="E272" s="17">
        <f>4</f>
        <v>4</v>
      </c>
      <c r="F272" s="11" t="str" cm="1">
        <f t="array" ref="F272">INDEX('kérdések és válaszok'!A:A, E268*6)</f>
        <v>d) Mindhárom előző állítás igaz.</v>
      </c>
      <c r="G272" s="14" t="b" cm="1">
        <f t="array" aca="1" ref="G272" ca="1">INDEX('kérdések és válaszok'!B:B, E268*6-5)=E272</f>
        <v>0</v>
      </c>
    </row>
    <row r="273" spans="4:7" ht="15.75" thickBot="1" x14ac:dyDescent="0.3"/>
    <row r="274" spans="4:7" ht="15.75" thickBot="1" x14ac:dyDescent="0.3">
      <c r="D274" s="7">
        <v>46</v>
      </c>
      <c r="E274" s="8">
        <f>INDEX(kérdések!A:A, MATCH(D274, kérdések!D:D, 0))</f>
        <v>46</v>
      </c>
      <c r="F274" s="21" t="str" cm="1">
        <f t="array" ref="F274">INDEX('kérdések és válaszok'!A:A, E274*6-4)</f>
        <v>Mit nem tehet meg önállóan a korlátozottan cselekvőképes kiskorú?</v>
      </c>
      <c r="G274" s="22"/>
    </row>
    <row r="275" spans="4:7" x14ac:dyDescent="0.25">
      <c r="E275" s="15">
        <f>1</f>
        <v>1</v>
      </c>
      <c r="F275" s="9" t="str" cm="1">
        <f t="array" ref="F275">INDEX('kérdések és válaszok'!A:A, E274*6-3)</f>
        <v>a) Tetszőleges értékű ajándékot adhat.</v>
      </c>
      <c r="G275" s="12" t="b" cm="1">
        <f t="array" aca="1" ref="G275" ca="1">INDEX('kérdések és válaszok'!B:B, E274*6-5)=E275</f>
        <v>1</v>
      </c>
    </row>
    <row r="276" spans="4:7" x14ac:dyDescent="0.25">
      <c r="E276" s="16">
        <f>2</f>
        <v>2</v>
      </c>
      <c r="F276" s="10" t="str" cm="1">
        <f t="array" ref="F276">INDEX('kérdések és válaszok'!A:A, E274*6-2)</f>
        <v>b) Tetszőleges értékű ajándékot elfogadhat.</v>
      </c>
      <c r="G276" s="13" t="b" cm="1">
        <f t="array" aca="1" ref="G276" ca="1">INDEX('kérdések és válaszok'!B:B, E274*6-5)=E276</f>
        <v>0</v>
      </c>
    </row>
    <row r="277" spans="4:7" x14ac:dyDescent="0.25">
      <c r="E277" s="16">
        <f>3</f>
        <v>3</v>
      </c>
      <c r="F277" s="10" t="str" cm="1">
        <f t="array" ref="F277">INDEX('kérdések és válaszok'!A:A, E274*6-1)</f>
        <v>c) Rendelkezhet munkával szerzett jövedelmével.</v>
      </c>
      <c r="G277" s="13" t="b" cm="1">
        <f t="array" aca="1" ref="G277" ca="1">INDEX('kérdések és válaszok'!B:B, E274*6-5)=E277</f>
        <v>0</v>
      </c>
    </row>
    <row r="278" spans="4:7" ht="15.75" thickBot="1" x14ac:dyDescent="0.3">
      <c r="E278" s="17">
        <f>4</f>
        <v>4</v>
      </c>
      <c r="F278" s="11" t="str" cm="1">
        <f t="array" ref="F278">INDEX('kérdések és válaszok'!A:A, E274*6)</f>
        <v>d) Mindhárom fenti jognyilatkozatot megteheti önállóan.</v>
      </c>
      <c r="G278" s="14" t="b" cm="1">
        <f t="array" aca="1" ref="G278" ca="1">INDEX('kérdések és válaszok'!B:B, E274*6-5)=E278</f>
        <v>0</v>
      </c>
    </row>
    <row r="279" spans="4:7" ht="15.75" thickBot="1" x14ac:dyDescent="0.3"/>
    <row r="280" spans="4:7" ht="15.75" thickBot="1" x14ac:dyDescent="0.3">
      <c r="D280" s="7">
        <v>47</v>
      </c>
      <c r="E280" s="8">
        <f>INDEX(kérdések!A:A, MATCH(D280, kérdések!D:D, 0))</f>
        <v>47</v>
      </c>
      <c r="F280" s="21" t="str" cm="1">
        <f t="array" ref="F280">INDEX('kérdések és válaszok'!A:A, E280*6-4)</f>
        <v>Melyik nem tartozik a gyám feladatai közé?</v>
      </c>
      <c r="G280" s="22"/>
    </row>
    <row r="281" spans="4:7" x14ac:dyDescent="0.25">
      <c r="E281" s="15">
        <f>1</f>
        <v>1</v>
      </c>
      <c r="F281" s="9" t="str" cm="1">
        <f t="array" ref="F281">INDEX('kérdések és válaszok'!A:A, E280*6-3)</f>
        <v>a) A gyermek gondozása, nevelése.</v>
      </c>
      <c r="G281" s="12" t="b" cm="1">
        <f t="array" aca="1" ref="G281" ca="1">INDEX('kérdések és válaszok'!B:B, E280*6-5)=E281</f>
        <v>0</v>
      </c>
    </row>
    <row r="282" spans="4:7" x14ac:dyDescent="0.25">
      <c r="E282" s="16">
        <f>2</f>
        <v>2</v>
      </c>
      <c r="F282" s="10" t="str" cm="1">
        <f t="array" ref="F282">INDEX('kérdések és válaszok'!A:A, E280*6-2)</f>
        <v>b) A gyermek vagyonának kezelése.</v>
      </c>
      <c r="G282" s="13" t="b" cm="1">
        <f t="array" aca="1" ref="G282" ca="1">INDEX('kérdések és válaszok'!B:B, E280*6-5)=E282</f>
        <v>0</v>
      </c>
    </row>
    <row r="283" spans="4:7" x14ac:dyDescent="0.25">
      <c r="E283" s="16">
        <f>3</f>
        <v>3</v>
      </c>
      <c r="F283" s="10" t="str" cm="1">
        <f t="array" ref="F283">INDEX('kérdések és válaszok'!A:A, E280*6-1)</f>
        <v>c) A gyermek törvényes képviselete.</v>
      </c>
      <c r="G283" s="13" t="b" cm="1">
        <f t="array" aca="1" ref="G283" ca="1">INDEX('kérdések és válaszok'!B:B, E280*6-5)=E283</f>
        <v>0</v>
      </c>
    </row>
    <row r="284" spans="4:7" ht="15.75" thickBot="1" x14ac:dyDescent="0.3">
      <c r="E284" s="17">
        <f>4</f>
        <v>4</v>
      </c>
      <c r="F284" s="11" t="str" cm="1">
        <f t="array" ref="F284">INDEX('kérdések és válaszok'!A:A, E280*6)</f>
        <v>d) Mindhárom fenti a gyám feladatai közé tartozik.</v>
      </c>
      <c r="G284" s="14" t="b" cm="1">
        <f t="array" aca="1" ref="G284" ca="1">INDEX('kérdések és válaszok'!B:B, E280*6-5)=E284</f>
        <v>1</v>
      </c>
    </row>
    <row r="285" spans="4:7" ht="15.75" thickBot="1" x14ac:dyDescent="0.3"/>
    <row r="286" spans="4:7" ht="15.75" thickBot="1" x14ac:dyDescent="0.3">
      <c r="D286" s="7">
        <v>48</v>
      </c>
      <c r="E286" s="8">
        <f>INDEX(kérdések!A:A, MATCH(D286, kérdések!D:D, 0))</f>
        <v>48</v>
      </c>
      <c r="F286" s="21" t="str" cm="1">
        <f t="array" ref="F286">INDEX('kérdések és válaszok'!A:A, E286*6-4)</f>
        <v>Melyikkel nem feltétlenül kell rendelkeznie a jogi személynek?</v>
      </c>
      <c r="G286" s="22"/>
    </row>
    <row r="287" spans="4:7" x14ac:dyDescent="0.25">
      <c r="E287" s="15">
        <f>1</f>
        <v>1</v>
      </c>
      <c r="F287" s="9" t="str" cm="1">
        <f t="array" ref="F287">INDEX('kérdések és válaszok'!A:A, E286*6-3)</f>
        <v>a) Székhellyel.</v>
      </c>
      <c r="G287" s="12" t="b" cm="1">
        <f t="array" aca="1" ref="G287" ca="1">INDEX('kérdések és válaszok'!B:B, E286*6-5)=E287</f>
        <v>0</v>
      </c>
    </row>
    <row r="288" spans="4:7" x14ac:dyDescent="0.25">
      <c r="E288" s="16">
        <f>2</f>
        <v>2</v>
      </c>
      <c r="F288" s="10" t="str" cm="1">
        <f t="array" ref="F288">INDEX('kérdések és válaszok'!A:A, E286*6-2)</f>
        <v>b) Saját vagyonnal.</v>
      </c>
      <c r="G288" s="13" t="b" cm="1">
        <f t="array" aca="1" ref="G288" ca="1">INDEX('kérdések és válaszok'!B:B, E286*6-5)=E288</f>
        <v>0</v>
      </c>
    </row>
    <row r="289" spans="4:7" x14ac:dyDescent="0.25">
      <c r="E289" s="16">
        <f>3</f>
        <v>3</v>
      </c>
      <c r="F289" s="10" t="str" cm="1">
        <f t="array" ref="F289">INDEX('kérdések és válaszok'!A:A, E286*6-1)</f>
        <v>c) Telephellyel.</v>
      </c>
      <c r="G289" s="13" t="b" cm="1">
        <f t="array" aca="1" ref="G289" ca="1">INDEX('kérdések és válaszok'!B:B, E286*6-5)=E289</f>
        <v>1</v>
      </c>
    </row>
    <row r="290" spans="4:7" ht="15.75" thickBot="1" x14ac:dyDescent="0.3">
      <c r="E290" s="17">
        <f>4</f>
        <v>4</v>
      </c>
      <c r="F290" s="11" t="str" cm="1">
        <f t="array" ref="F290">INDEX('kérdések és válaszok'!A:A, E286*6)</f>
        <v>d) Képviselővel.</v>
      </c>
      <c r="G290" s="14" t="b" cm="1">
        <f t="array" aca="1" ref="G290" ca="1">INDEX('kérdések és válaszok'!B:B, E286*6-5)=E290</f>
        <v>0</v>
      </c>
    </row>
    <row r="291" spans="4:7" ht="15.75" thickBot="1" x14ac:dyDescent="0.3"/>
    <row r="292" spans="4:7" ht="15.75" thickBot="1" x14ac:dyDescent="0.3">
      <c r="D292" s="7">
        <v>49</v>
      </c>
      <c r="E292" s="8">
        <f>INDEX(kérdések!A:A, MATCH(D292, kérdések!D:D, 0))</f>
        <v>49</v>
      </c>
      <c r="F292" s="21" t="str" cm="1">
        <f t="array" ref="F292">INDEX('kérdések és válaszok'!A:A, E292*6-4)</f>
        <v>Ki felel a jogi személy tartozásaiért?</v>
      </c>
      <c r="G292" s="22"/>
    </row>
    <row r="293" spans="4:7" x14ac:dyDescent="0.25">
      <c r="E293" s="15">
        <f>1</f>
        <v>1</v>
      </c>
      <c r="F293" s="9" t="str" cm="1">
        <f t="array" ref="F293">INDEX('kérdések és válaszok'!A:A, E292*6-3)</f>
        <v>a) A vezető tisztségviselő.</v>
      </c>
      <c r="G293" s="12" t="b" cm="1">
        <f t="array" aca="1" ref="G293" ca="1">INDEX('kérdések és válaszok'!B:B, E292*6-5)=E293</f>
        <v>0</v>
      </c>
    </row>
    <row r="294" spans="4:7" x14ac:dyDescent="0.25">
      <c r="E294" s="16">
        <f>2</f>
        <v>2</v>
      </c>
      <c r="F294" s="10" t="str" cm="1">
        <f t="array" ref="F294">INDEX('kérdések és válaszok'!A:A, E292*6-2)</f>
        <v>b) A döntéshozó szerv.</v>
      </c>
      <c r="G294" s="13" t="b" cm="1">
        <f t="array" aca="1" ref="G294" ca="1">INDEX('kérdések és válaszok'!B:B, E292*6-5)=E294</f>
        <v>0</v>
      </c>
    </row>
    <row r="295" spans="4:7" x14ac:dyDescent="0.25">
      <c r="E295" s="16">
        <f>3</f>
        <v>3</v>
      </c>
      <c r="F295" s="10" t="str" cm="1">
        <f t="array" ref="F295">INDEX('kérdések és válaszok'!A:A, E292*6-1)</f>
        <v>c) A tagok és alapítók.</v>
      </c>
      <c r="G295" s="13" t="b" cm="1">
        <f t="array" aca="1" ref="G295" ca="1">INDEX('kérdések és válaszok'!B:B, E292*6-5)=E295</f>
        <v>0</v>
      </c>
    </row>
    <row r="296" spans="4:7" ht="15.75" thickBot="1" x14ac:dyDescent="0.3">
      <c r="E296" s="17">
        <f>4</f>
        <v>4</v>
      </c>
      <c r="F296" s="11" t="str" cm="1">
        <f t="array" ref="F296">INDEX('kérdések és válaszok'!A:A, E292*6)</f>
        <v>d) Egyik sem.</v>
      </c>
      <c r="G296" s="14" t="b" cm="1">
        <f t="array" aca="1" ref="G296" ca="1">INDEX('kérdések és válaszok'!B:B, E292*6-5)=E296</f>
        <v>1</v>
      </c>
    </row>
    <row r="297" spans="4:7" ht="15.75" thickBot="1" x14ac:dyDescent="0.3"/>
    <row r="298" spans="4:7" ht="15.75" thickBot="1" x14ac:dyDescent="0.3">
      <c r="D298" s="7">
        <v>50</v>
      </c>
      <c r="E298" s="8">
        <f>INDEX(kérdések!A:A, MATCH(D298, kérdések!D:D, 0))</f>
        <v>50</v>
      </c>
      <c r="F298" s="21" t="str" cm="1">
        <f t="array" ref="F298">INDEX('kérdések és válaszok'!A:A, E298*6-4)</f>
        <v>Mikor jön létre a jogi személy?</v>
      </c>
      <c r="G298" s="22"/>
    </row>
    <row r="299" spans="4:7" x14ac:dyDescent="0.25">
      <c r="E299" s="15">
        <f>1</f>
        <v>1</v>
      </c>
      <c r="F299" s="9" t="str" cm="1">
        <f t="array" ref="F299">INDEX('kérdések és válaszok'!A:A, E298*6-3)</f>
        <v>a) A létesítő okirat aláírásakor.</v>
      </c>
      <c r="G299" s="12" t="b" cm="1">
        <f t="array" aca="1" ref="G299" ca="1">INDEX('kérdések és válaszok'!B:B, E298*6-5)=E299</f>
        <v>0</v>
      </c>
    </row>
    <row r="300" spans="4:7" x14ac:dyDescent="0.25">
      <c r="E300" s="16">
        <f>2</f>
        <v>2</v>
      </c>
      <c r="F300" s="10" t="str" cm="1">
        <f t="array" ref="F300">INDEX('kérdések és válaszok'!A:A, E298*6-2)</f>
        <v>b) A bejegyzési kérelem bírósághoz történő benyújtásakor.</v>
      </c>
      <c r="G300" s="13" t="b" cm="1">
        <f t="array" aca="1" ref="G300" ca="1">INDEX('kérdések és válaszok'!B:B, E298*6-5)=E300</f>
        <v>0</v>
      </c>
    </row>
    <row r="301" spans="4:7" x14ac:dyDescent="0.25">
      <c r="E301" s="16">
        <f>3</f>
        <v>3</v>
      </c>
      <c r="F301" s="10" t="str" cm="1">
        <f t="array" ref="F301">INDEX('kérdések és válaszok'!A:A, E298*6-1)</f>
        <v>c) A bírósági nyilvántartásba vétel megtörténtekor.</v>
      </c>
      <c r="G301" s="13" t="b" cm="1">
        <f t="array" aca="1" ref="G301" ca="1">INDEX('kérdések és válaszok'!B:B, E298*6-5)=E301</f>
        <v>1</v>
      </c>
    </row>
    <row r="302" spans="4:7" ht="15.75" thickBot="1" x14ac:dyDescent="0.3">
      <c r="E302" s="17">
        <f>4</f>
        <v>4</v>
      </c>
      <c r="F302" s="11" t="str" cm="1">
        <f t="array" ref="F302">INDEX('kérdések és válaszok'!A:A, E298*6)</f>
        <v>d) A bírósági határozat kézbesítésekor.</v>
      </c>
      <c r="G302" s="14" t="b" cm="1">
        <f t="array" aca="1" ref="G302" ca="1">INDEX('kérdések és válaszok'!B:B, E298*6-5)=E302</f>
        <v>0</v>
      </c>
    </row>
    <row r="303" spans="4:7" ht="15.75" thickBot="1" x14ac:dyDescent="0.3"/>
    <row r="304" spans="4:7" ht="15.75" thickBot="1" x14ac:dyDescent="0.3">
      <c r="D304" s="7">
        <v>51</v>
      </c>
      <c r="E304" s="8">
        <f>INDEX(kérdések!A:A, MATCH(D304, kérdések!D:D, 0))</f>
        <v>51</v>
      </c>
      <c r="F304" s="21" t="str" cm="1">
        <f t="array" ref="F304">INDEX('kérdések és válaszok'!A:A, E304*6-4)</f>
        <v>Ki látja el a jogi személy tulajdonosainak érdekvédelmét?</v>
      </c>
      <c r="G304" s="22"/>
    </row>
    <row r="305" spans="4:7" x14ac:dyDescent="0.25">
      <c r="E305" s="15">
        <f>1</f>
        <v>1</v>
      </c>
      <c r="F305" s="9" t="str" cm="1">
        <f t="array" ref="F305">INDEX('kérdések és válaszok'!A:A, E304*6-3)</f>
        <v>a) A könyvvizsgáló.</v>
      </c>
      <c r="G305" s="12" t="b" cm="1">
        <f t="array" aca="1" ref="G305" ca="1">INDEX('kérdések és válaszok'!B:B, E304*6-5)=E305</f>
        <v>0</v>
      </c>
    </row>
    <row r="306" spans="4:7" x14ac:dyDescent="0.25">
      <c r="E306" s="16">
        <f>2</f>
        <v>2</v>
      </c>
      <c r="F306" s="10" t="str" cm="1">
        <f t="array" ref="F306">INDEX('kérdések és válaszok'!A:A, E304*6-2)</f>
        <v>b) A vezető tisztségviselő.</v>
      </c>
      <c r="G306" s="13" t="b" cm="1">
        <f t="array" aca="1" ref="G306" ca="1">INDEX('kérdések és válaszok'!B:B, E304*6-5)=E306</f>
        <v>0</v>
      </c>
    </row>
    <row r="307" spans="4:7" x14ac:dyDescent="0.25">
      <c r="E307" s="16">
        <f>3</f>
        <v>3</v>
      </c>
      <c r="F307" s="10" t="str" cm="1">
        <f t="array" ref="F307">INDEX('kérdések és válaszok'!A:A, E304*6-1)</f>
        <v>c) A felügyelőbizottság.</v>
      </c>
      <c r="G307" s="13" t="b" cm="1">
        <f t="array" aca="1" ref="G307" ca="1">INDEX('kérdések és válaszok'!B:B, E304*6-5)=E307</f>
        <v>1</v>
      </c>
    </row>
    <row r="308" spans="4:7" ht="15.75" thickBot="1" x14ac:dyDescent="0.3">
      <c r="E308" s="17">
        <f>4</f>
        <v>4</v>
      </c>
      <c r="F308" s="11" t="str" cm="1">
        <f t="array" ref="F308">INDEX('kérdések és válaszok'!A:A, E304*6)</f>
        <v>d) Egyik sem.</v>
      </c>
      <c r="G308" s="14" t="b" cm="1">
        <f t="array" aca="1" ref="G308" ca="1">INDEX('kérdések és válaszok'!B:B, E304*6-5)=E308</f>
        <v>0</v>
      </c>
    </row>
    <row r="309" spans="4:7" ht="15.75" thickBot="1" x14ac:dyDescent="0.3"/>
    <row r="310" spans="4:7" ht="15.75" thickBot="1" x14ac:dyDescent="0.3">
      <c r="D310" s="7">
        <v>52</v>
      </c>
      <c r="E310" s="8">
        <f>INDEX(kérdések!A:A, MATCH(D310, kérdések!D:D, 0))</f>
        <v>52</v>
      </c>
      <c r="F310" s="21" t="str" cm="1">
        <f t="array" ref="F310">INDEX('kérdések és válaszok'!A:A, E310*6-4)</f>
        <v>Ki látja el a jogi személy törvényes működésének felügyeletét?</v>
      </c>
      <c r="G310" s="22"/>
    </row>
    <row r="311" spans="4:7" x14ac:dyDescent="0.25">
      <c r="E311" s="15">
        <f>1</f>
        <v>1</v>
      </c>
      <c r="F311" s="9" t="str" cm="1">
        <f t="array" ref="F311">INDEX('kérdések és válaszok'!A:A, E310*6-3)</f>
        <v>a) Az ügyészség.</v>
      </c>
      <c r="G311" s="12" t="b" cm="1">
        <f t="array" aca="1" ref="G311" ca="1">INDEX('kérdések és válaszok'!B:B, E310*6-5)=E311</f>
        <v>0</v>
      </c>
    </row>
    <row r="312" spans="4:7" x14ac:dyDescent="0.25">
      <c r="E312" s="16">
        <f>2</f>
        <v>2</v>
      </c>
      <c r="F312" s="10" t="str" cm="1">
        <f t="array" ref="F312">INDEX('kérdések és válaszok'!A:A, E310*6-2)</f>
        <v>b) A felügyelőbizottság.</v>
      </c>
      <c r="G312" s="13" t="b" cm="1">
        <f t="array" aca="1" ref="G312" ca="1">INDEX('kérdések és válaszok'!B:B, E310*6-5)=E312</f>
        <v>0</v>
      </c>
    </row>
    <row r="313" spans="4:7" x14ac:dyDescent="0.25">
      <c r="E313" s="16">
        <f>3</f>
        <v>3</v>
      </c>
      <c r="F313" s="10" t="str" cm="1">
        <f t="array" ref="F313">INDEX('kérdések és válaszok'!A:A, E310*6-1)</f>
        <v>c) A nyilvántartó bíróság.</v>
      </c>
      <c r="G313" s="13" t="b" cm="1">
        <f t="array" aca="1" ref="G313" ca="1">INDEX('kérdések és válaszok'!B:B, E310*6-5)=E313</f>
        <v>1</v>
      </c>
    </row>
    <row r="314" spans="4:7" ht="15.75" thickBot="1" x14ac:dyDescent="0.3">
      <c r="E314" s="17">
        <f>4</f>
        <v>4</v>
      </c>
      <c r="F314" s="11" t="str" cm="1">
        <f t="array" ref="F314">INDEX('kérdések és válaszok'!A:A, E310*6)</f>
        <v>d) Egyik sem.</v>
      </c>
      <c r="G314" s="14" t="b" cm="1">
        <f t="array" aca="1" ref="G314" ca="1">INDEX('kérdések és válaszok'!B:B, E310*6-5)=E314</f>
        <v>0</v>
      </c>
    </row>
    <row r="315" spans="4:7" ht="15.75" thickBot="1" x14ac:dyDescent="0.3"/>
    <row r="316" spans="4:7" ht="15.75" thickBot="1" x14ac:dyDescent="0.3">
      <c r="D316" s="7">
        <v>53</v>
      </c>
      <c r="E316" s="8">
        <f>INDEX(kérdések!A:A, MATCH(D316, kérdések!D:D, 0))</f>
        <v>53</v>
      </c>
      <c r="F316" s="21" t="str" cm="1">
        <f t="array" ref="F316">INDEX('kérdések és válaszok'!A:A, E316*6-4)</f>
        <v>Melyik állítás hamis?</v>
      </c>
      <c r="G316" s="22"/>
    </row>
    <row r="317" spans="4:7" x14ac:dyDescent="0.25">
      <c r="E317" s="15">
        <f>1</f>
        <v>1</v>
      </c>
      <c r="F317" s="9" t="str" cm="1">
        <f t="array" ref="F317">INDEX('kérdések és válaszok'!A:A, E316*6-3)</f>
        <v>a) Összeolvadásnál a korábbi jogi személyek megszűnnek.</v>
      </c>
      <c r="G317" s="12" t="b" cm="1">
        <f t="array" aca="1" ref="G317" ca="1">INDEX('kérdések és válaszok'!B:B, E316*6-5)=E317</f>
        <v>0</v>
      </c>
    </row>
    <row r="318" spans="4:7" x14ac:dyDescent="0.25">
      <c r="E318" s="16">
        <f>2</f>
        <v>2</v>
      </c>
      <c r="F318" s="10" t="str" cm="1">
        <f t="array" ref="F318">INDEX('kérdések és válaszok'!A:A, E316*6-2)</f>
        <v>b) Kiválásnál a jogi személy megszűnik.</v>
      </c>
      <c r="G318" s="13" t="b" cm="1">
        <f t="array" aca="1" ref="G318" ca="1">INDEX('kérdések és válaszok'!B:B, E316*6-5)=E318</f>
        <v>1</v>
      </c>
    </row>
    <row r="319" spans="4:7" x14ac:dyDescent="0.25">
      <c r="E319" s="16">
        <f>3</f>
        <v>3</v>
      </c>
      <c r="F319" s="10" t="str" cm="1">
        <f t="array" ref="F319">INDEX('kérdések és válaszok'!A:A, E316*6-1)</f>
        <v>c) Különválásnál a jogi személy megszűnik.</v>
      </c>
      <c r="G319" s="13" t="b" cm="1">
        <f t="array" aca="1" ref="G319" ca="1">INDEX('kérdések és válaszok'!B:B, E316*6-5)=E319</f>
        <v>0</v>
      </c>
    </row>
    <row r="320" spans="4:7" ht="15.75" thickBot="1" x14ac:dyDescent="0.3">
      <c r="E320" s="17">
        <f>4</f>
        <v>4</v>
      </c>
      <c r="F320" s="11" t="str" cm="1">
        <f t="array" ref="F320">INDEX('kérdések és válaszok'!A:A, E316*6)</f>
        <v>d) Átalakulásnál a korábbi jogi személy megszűnik.</v>
      </c>
      <c r="G320" s="14" t="b" cm="1">
        <f t="array" aca="1" ref="G320" ca="1">INDEX('kérdések és válaszok'!B:B, E316*6-5)=E320</f>
        <v>0</v>
      </c>
    </row>
    <row r="321" spans="4:7" ht="15.75" thickBot="1" x14ac:dyDescent="0.3"/>
    <row r="322" spans="4:7" ht="15.75" thickBot="1" x14ac:dyDescent="0.3">
      <c r="D322" s="7">
        <v>54</v>
      </c>
      <c r="E322" s="8">
        <f>INDEX(kérdések!A:A, MATCH(D322, kérdések!D:D, 0))</f>
        <v>54</v>
      </c>
      <c r="F322" s="21" t="str" cm="1">
        <f t="array" ref="F322">INDEX('kérdések és válaszok'!A:A, E322*6-4)</f>
        <v>Melyik nem tartozik a jogutód nélküli megszűnés esetei közé?</v>
      </c>
      <c r="G322" s="22"/>
    </row>
    <row r="323" spans="4:7" x14ac:dyDescent="0.25">
      <c r="E323" s="15">
        <f>1</f>
        <v>1</v>
      </c>
      <c r="F323" s="9" t="str" cm="1">
        <f t="array" ref="F323">INDEX('kérdések és válaszok'!A:A, E322*6-3)</f>
        <v>a) A tagok kimondják a megszűnést.</v>
      </c>
      <c r="G323" s="12" t="b" cm="1">
        <f t="array" aca="1" ref="G323" ca="1">INDEX('kérdések és válaszok'!B:B, E322*6-5)=E323</f>
        <v>0</v>
      </c>
    </row>
    <row r="324" spans="4:7" x14ac:dyDescent="0.25">
      <c r="E324" s="16">
        <f>2</f>
        <v>2</v>
      </c>
      <c r="F324" s="10" t="str" cm="1">
        <f t="array" ref="F324">INDEX('kérdések és válaszok'!A:A, E322*6-2)</f>
        <v>b) A létesítő okiratban meghatározott idő eltelik.</v>
      </c>
      <c r="G324" s="13" t="b" cm="1">
        <f t="array" aca="1" ref="G324" ca="1">INDEX('kérdések és válaszok'!B:B, E322*6-5)=E324</f>
        <v>0</v>
      </c>
    </row>
    <row r="325" spans="4:7" x14ac:dyDescent="0.25">
      <c r="E325" s="16">
        <f>3</f>
        <v>3</v>
      </c>
      <c r="F325" s="10" t="str" cm="1">
        <f t="array" ref="F325">INDEX('kérdések és válaszok'!A:A, E322*6-1)</f>
        <v>c) A jogi személy tartozása meghaladja a vagyonát.</v>
      </c>
      <c r="G325" s="13" t="b" cm="1">
        <f t="array" aca="1" ref="G325" ca="1">INDEX('kérdések és válaszok'!B:B, E322*6-5)=E325</f>
        <v>1</v>
      </c>
    </row>
    <row r="326" spans="4:7" ht="15.75" thickBot="1" x14ac:dyDescent="0.3">
      <c r="E326" s="17">
        <f>4</f>
        <v>4</v>
      </c>
      <c r="F326" s="11" t="str" cm="1">
        <f t="array" ref="F326">INDEX('kérdések és válaszok'!A:A, E322*6)</f>
        <v>d) A jogosult szerv megszünteti.</v>
      </c>
      <c r="G326" s="14" t="b" cm="1">
        <f t="array" aca="1" ref="G326" ca="1">INDEX('kérdések és válaszok'!B:B, E322*6-5)=E326</f>
        <v>0</v>
      </c>
    </row>
    <row r="327" spans="4:7" ht="15.75" thickBot="1" x14ac:dyDescent="0.3"/>
    <row r="328" spans="4:7" ht="15.75" thickBot="1" x14ac:dyDescent="0.3">
      <c r="D328" s="7">
        <v>55</v>
      </c>
      <c r="E328" s="8">
        <f>INDEX(kérdések!A:A, MATCH(D328, kérdések!D:D, 0))</f>
        <v>55</v>
      </c>
      <c r="F328" s="21" t="str" cm="1">
        <f t="array" ref="F328">INDEX('kérdések és válaszok'!A:A, E328*6-4)</f>
        <v>Melyik állítás igaz?</v>
      </c>
      <c r="G328" s="22"/>
    </row>
    <row r="329" spans="4:7" x14ac:dyDescent="0.25">
      <c r="E329" s="15">
        <f>1</f>
        <v>1</v>
      </c>
      <c r="F329" s="9" t="str" cm="1">
        <f t="array" ref="F329">INDEX('kérdések és válaszok'!A:A, E328*6-3)</f>
        <v>a) Alapítvány létrehozásához legalább 10 alapító szükséges.</v>
      </c>
      <c r="G329" s="12" t="b" cm="1">
        <f t="array" aca="1" ref="G329" ca="1">INDEX('kérdések és válaszok'!B:B, E328*6-5)=E329</f>
        <v>0</v>
      </c>
    </row>
    <row r="330" spans="4:7" x14ac:dyDescent="0.25">
      <c r="E330" s="16">
        <f>2</f>
        <v>2</v>
      </c>
      <c r="F330" s="10" t="str" cm="1">
        <f t="array" ref="F330">INDEX('kérdések és válaszok'!A:A, E328*6-2)</f>
        <v>b) Az egyesület megszűnik, ha tagjainak száma tartósan nem éri el a 12 főt.</v>
      </c>
      <c r="G330" s="13" t="b" cm="1">
        <f t="array" aca="1" ref="G330" ca="1">INDEX('kérdések és válaszok'!B:B, E328*6-5)=E330</f>
        <v>0</v>
      </c>
    </row>
    <row r="331" spans="4:7" x14ac:dyDescent="0.25">
      <c r="E331" s="16">
        <f>3</f>
        <v>3</v>
      </c>
      <c r="F331" s="10" t="str" cm="1">
        <f t="array" ref="F331">INDEX('kérdések és válaszok'!A:A, E328*6-1)</f>
        <v>c) Az egyesület átalakulhat alapítvánnyá.</v>
      </c>
      <c r="G331" s="13" t="b" cm="1">
        <f t="array" aca="1" ref="G331" ca="1">INDEX('kérdések és válaszok'!B:B, E328*6-5)=E331</f>
        <v>0</v>
      </c>
    </row>
    <row r="332" spans="4:7" ht="15.75" thickBot="1" x14ac:dyDescent="0.3">
      <c r="E332" s="17">
        <f>4</f>
        <v>4</v>
      </c>
      <c r="F332" s="11" t="str" cm="1">
        <f t="array" ref="F332">INDEX('kérdések és válaszok'!A:A, E328*6)</f>
        <v>d) Egyik fenti állítás sem igaz.</v>
      </c>
      <c r="G332" s="14" t="b" cm="1">
        <f t="array" aca="1" ref="G332" ca="1">INDEX('kérdések és válaszok'!B:B, E328*6-5)=E332</f>
        <v>1</v>
      </c>
    </row>
    <row r="333" spans="4:7" ht="15.75" thickBot="1" x14ac:dyDescent="0.3"/>
    <row r="334" spans="4:7" ht="15.75" thickBot="1" x14ac:dyDescent="0.3">
      <c r="D334" s="7">
        <v>56</v>
      </c>
      <c r="E334" s="8">
        <f>INDEX(kérdések!A:A, MATCH(D334, kérdések!D:D, 0))</f>
        <v>56</v>
      </c>
      <c r="F334" s="21" t="str" cm="1">
        <f t="array" ref="F334">INDEX('kérdések és válaszok'!A:A, E334*6-4)</f>
        <v>Melyik állítás igaz?</v>
      </c>
      <c r="G334" s="22"/>
    </row>
    <row r="335" spans="4:7" x14ac:dyDescent="0.25">
      <c r="E335" s="15">
        <f>1</f>
        <v>1</v>
      </c>
      <c r="F335" s="9" t="str" cm="1">
        <f t="array" ref="F335">INDEX('kérdések és válaszok'!A:A, E334*6-3)</f>
        <v>a) Alapítvány létrehozásához legalább 10 alapító szükséges.</v>
      </c>
      <c r="G335" s="12" t="b" cm="1">
        <f t="array" aca="1" ref="G335" ca="1">INDEX('kérdések és válaszok'!B:B, E334*6-5)=E335</f>
        <v>0</v>
      </c>
    </row>
    <row r="336" spans="4:7" x14ac:dyDescent="0.25">
      <c r="E336" s="16">
        <f>2</f>
        <v>2</v>
      </c>
      <c r="F336" s="10" t="str" cm="1">
        <f t="array" ref="F336">INDEX('kérdések és válaszok'!A:A, E334*6-2)</f>
        <v>b) Az egyesület megszűnik, ha tagjainak száma tartósan nem éri el a 10 főt.</v>
      </c>
      <c r="G336" s="13" t="b" cm="1">
        <f t="array" aca="1" ref="G336" ca="1">INDEX('kérdések és válaszok'!B:B, E334*6-5)=E336</f>
        <v>1</v>
      </c>
    </row>
    <row r="337" spans="4:7" x14ac:dyDescent="0.25">
      <c r="E337" s="16">
        <f>3</f>
        <v>3</v>
      </c>
      <c r="F337" s="10" t="str" cm="1">
        <f t="array" ref="F337">INDEX('kérdések és válaszok'!A:A, E334*6-1)</f>
        <v>c) Az alapítvány átalakulhat egyesületté.</v>
      </c>
      <c r="G337" s="13" t="b" cm="1">
        <f t="array" aca="1" ref="G337" ca="1">INDEX('kérdések és válaszok'!B:B, E334*6-5)=E337</f>
        <v>0</v>
      </c>
    </row>
    <row r="338" spans="4:7" ht="15.75" thickBot="1" x14ac:dyDescent="0.3">
      <c r="E338" s="17">
        <f>4</f>
        <v>4</v>
      </c>
      <c r="F338" s="11" t="str" cm="1">
        <f t="array" ref="F338">INDEX('kérdések és válaszok'!A:A, E334*6)</f>
        <v>d) Egyik fenti állítás sem igaz.</v>
      </c>
      <c r="G338" s="14" t="b" cm="1">
        <f t="array" aca="1" ref="G338" ca="1">INDEX('kérdések és válaszok'!B:B, E334*6-5)=E338</f>
        <v>0</v>
      </c>
    </row>
    <row r="339" spans="4:7" ht="15.75" thickBot="1" x14ac:dyDescent="0.3"/>
    <row r="340" spans="4:7" ht="15.75" thickBot="1" x14ac:dyDescent="0.3">
      <c r="D340" s="7">
        <v>57</v>
      </c>
      <c r="E340" s="8">
        <f>INDEX(kérdések!A:A, MATCH(D340, kérdések!D:D, 0))</f>
        <v>57</v>
      </c>
      <c r="F340" s="21" t="str" cm="1">
        <f t="array" ref="F340">INDEX('kérdések és válaszok'!A:A, E340*6-4)</f>
        <v>Egyesületnél mely esetben kötelező a felügyelőbizottság létrehozása?</v>
      </c>
      <c r="G340" s="22"/>
    </row>
    <row r="341" spans="4:7" x14ac:dyDescent="0.25">
      <c r="E341" s="15">
        <f>1</f>
        <v>1</v>
      </c>
      <c r="F341" s="9" t="str" cm="1">
        <f t="array" ref="F341">INDEX('kérdések és válaszok'!A:A, E340*6-3)</f>
        <v>a) Ha a tagok több, mint negyede nem természetes személy.</v>
      </c>
      <c r="G341" s="12" t="b" cm="1">
        <f t="array" aca="1" ref="G341" ca="1">INDEX('kérdések és válaszok'!B:B, E340*6-5)=E341</f>
        <v>0</v>
      </c>
    </row>
    <row r="342" spans="4:7" x14ac:dyDescent="0.25">
      <c r="E342" s="16">
        <f>2</f>
        <v>2</v>
      </c>
      <c r="F342" s="10" t="str" cm="1">
        <f t="array" ref="F342">INDEX('kérdések és válaszok'!A:A, E340*6-2)</f>
        <v>b) Ha a tagok létszáma az 50 főt meghaladja.</v>
      </c>
      <c r="G342" s="13" t="b" cm="1">
        <f t="array" aca="1" ref="G342" ca="1">INDEX('kérdések és válaszok'!B:B, E340*6-5)=E342</f>
        <v>0</v>
      </c>
    </row>
    <row r="343" spans="4:7" x14ac:dyDescent="0.25">
      <c r="E343" s="16">
        <f>3</f>
        <v>3</v>
      </c>
      <c r="F343" s="10" t="str" cm="1">
        <f t="array" ref="F343">INDEX('kérdések és válaszok'!A:A, E340*6-1)</f>
        <v>c) Ha a könyvvizsgáló ezt kéri.</v>
      </c>
      <c r="G343" s="13" t="b" cm="1">
        <f t="array" aca="1" ref="G343" ca="1">INDEX('kérdések és válaszok'!B:B, E340*6-5)=E343</f>
        <v>0</v>
      </c>
    </row>
    <row r="344" spans="4:7" ht="15.75" thickBot="1" x14ac:dyDescent="0.3">
      <c r="E344" s="17">
        <f>4</f>
        <v>4</v>
      </c>
      <c r="F344" s="11" t="str" cm="1">
        <f t="array" ref="F344">INDEX('kérdések és válaszok'!A:A, E340*6)</f>
        <v>d) Egyik fenti esetben sem kötelező.</v>
      </c>
      <c r="G344" s="14" t="b" cm="1">
        <f t="array" aca="1" ref="G344" ca="1">INDEX('kérdések és válaszok'!B:B, E340*6-5)=E344</f>
        <v>1</v>
      </c>
    </row>
    <row r="345" spans="4:7" ht="15.75" thickBot="1" x14ac:dyDescent="0.3"/>
    <row r="346" spans="4:7" ht="15.75" thickBot="1" x14ac:dyDescent="0.3">
      <c r="D346" s="7">
        <v>58</v>
      </c>
      <c r="E346" s="8">
        <f>INDEX(kérdések!A:A, MATCH(D346, kérdések!D:D, 0))</f>
        <v>58</v>
      </c>
      <c r="F346" s="21" t="str" cm="1">
        <f t="array" ref="F346">INDEX('kérdések és válaszok'!A:A, E346*6-4)</f>
        <v>Egyesületnél mely esetben kötelező a felügyelőbizottság létrehozása?</v>
      </c>
      <c r="G346" s="22"/>
    </row>
    <row r="347" spans="4:7" x14ac:dyDescent="0.25">
      <c r="E347" s="15">
        <f>1</f>
        <v>1</v>
      </c>
      <c r="F347" s="9" t="str" cm="1">
        <f t="array" ref="F347">INDEX('kérdések és válaszok'!A:A, E346*6-3)</f>
        <v>a) Ha a tagok több, mint fele nem természetes személy.</v>
      </c>
      <c r="G347" s="12" t="b" cm="1">
        <f t="array" aca="1" ref="G347" ca="1">INDEX('kérdések és válaszok'!B:B, E346*6-5)=E347</f>
        <v>1</v>
      </c>
    </row>
    <row r="348" spans="4:7" x14ac:dyDescent="0.25">
      <c r="E348" s="16">
        <f>2</f>
        <v>2</v>
      </c>
      <c r="F348" s="10" t="str" cm="1">
        <f t="array" ref="F348">INDEX('kérdések és válaszok'!A:A, E346*6-2)</f>
        <v>b) Ha a tagok létszáma az 50 főt meghaladja.</v>
      </c>
      <c r="G348" s="13" t="b" cm="1">
        <f t="array" aca="1" ref="G348" ca="1">INDEX('kérdések és válaszok'!B:B, E346*6-5)=E348</f>
        <v>0</v>
      </c>
    </row>
    <row r="349" spans="4:7" x14ac:dyDescent="0.25">
      <c r="E349" s="16">
        <f>3</f>
        <v>3</v>
      </c>
      <c r="F349" s="10" t="str" cm="1">
        <f t="array" ref="F349">INDEX('kérdések és válaszok'!A:A, E346*6-1)</f>
        <v>c) Ha a könyvvizsgáló ezt kéri.</v>
      </c>
      <c r="G349" s="13" t="b" cm="1">
        <f t="array" aca="1" ref="G349" ca="1">INDEX('kérdések és válaszok'!B:B, E346*6-5)=E349</f>
        <v>0</v>
      </c>
    </row>
    <row r="350" spans="4:7" ht="15.75" thickBot="1" x14ac:dyDescent="0.3">
      <c r="E350" s="17">
        <f>4</f>
        <v>4</v>
      </c>
      <c r="F350" s="11" t="str" cm="1">
        <f t="array" ref="F350">INDEX('kérdések és válaszok'!A:A, E346*6)</f>
        <v>d) Egyik fenti esetben sem kötelező.</v>
      </c>
      <c r="G350" s="14" t="b" cm="1">
        <f t="array" aca="1" ref="G350" ca="1">INDEX('kérdések és válaszok'!B:B, E346*6-5)=E350</f>
        <v>0</v>
      </c>
    </row>
    <row r="351" spans="4:7" ht="15.75" thickBot="1" x14ac:dyDescent="0.3"/>
    <row r="352" spans="4:7" ht="15.75" thickBot="1" x14ac:dyDescent="0.3">
      <c r="D352" s="7">
        <v>59</v>
      </c>
      <c r="E352" s="8">
        <f>INDEX(kérdések!A:A, MATCH(D352, kérdések!D:D, 0))</f>
        <v>59</v>
      </c>
      <c r="F352" s="21" t="str" cm="1">
        <f t="array" ref="F352">INDEX('kérdések és válaszok'!A:A, E352*6-4)</f>
        <v>Melyik állítás igaz?</v>
      </c>
      <c r="G352" s="22"/>
    </row>
    <row r="353" spans="4:7" x14ac:dyDescent="0.25">
      <c r="E353" s="15">
        <f>1</f>
        <v>1</v>
      </c>
      <c r="F353" s="9" t="str" cm="1">
        <f t="array" ref="F353">INDEX('kérdések és válaszok'!A:A, E352*6-3)</f>
        <v>a) Alapítvány nem, de egyesület létrehozható gazdasági tevékenység folytatására.</v>
      </c>
      <c r="G353" s="12" t="b" cm="1">
        <f t="array" aca="1" ref="G353" ca="1">INDEX('kérdések és válaszok'!B:B, E352*6-5)=E353</f>
        <v>0</v>
      </c>
    </row>
    <row r="354" spans="4:7" x14ac:dyDescent="0.25">
      <c r="E354" s="16">
        <f>2</f>
        <v>2</v>
      </c>
      <c r="F354" s="10" t="str" cm="1">
        <f t="array" ref="F354">INDEX('kérdések és válaszok'!A:A, E352*6-2)</f>
        <v>b) Egyesület nem, de alapítvány létrehozható gazdasági tevékenység folytatására.</v>
      </c>
      <c r="G354" s="13" t="b" cm="1">
        <f t="array" aca="1" ref="G354" ca="1">INDEX('kérdések és válaszok'!B:B, E352*6-5)=E354</f>
        <v>0</v>
      </c>
    </row>
    <row r="355" spans="4:7" x14ac:dyDescent="0.25">
      <c r="E355" s="16">
        <f>3</f>
        <v>3</v>
      </c>
      <c r="F355" s="10" t="str" cm="1">
        <f t="array" ref="F355">INDEX('kérdések és válaszok'!A:A, E352*6-1)</f>
        <v>c) Sem egyesület, sem alapítvány nem hozható létre gazdasági tevékenység folytatására.</v>
      </c>
      <c r="G355" s="13" t="b" cm="1">
        <f t="array" aca="1" ref="G355" ca="1">INDEX('kérdések és válaszok'!B:B, E352*6-5)=E355</f>
        <v>1</v>
      </c>
    </row>
    <row r="356" spans="4:7" ht="15.75" thickBot="1" x14ac:dyDescent="0.3">
      <c r="E356" s="17">
        <f>4</f>
        <v>4</v>
      </c>
      <c r="F356" s="11" t="str" cm="1">
        <f t="array" ref="F356">INDEX('kérdések és válaszok'!A:A, E352*6)</f>
        <v>d) Egyesület és alapítvány is létrehozható gazdasági tevékenység folytatására.</v>
      </c>
      <c r="G356" s="14" t="b" cm="1">
        <f t="array" aca="1" ref="G356" ca="1">INDEX('kérdések és válaszok'!B:B, E352*6-5)=E356</f>
        <v>0</v>
      </c>
    </row>
    <row r="357" spans="4:7" ht="15.75" thickBot="1" x14ac:dyDescent="0.3"/>
    <row r="358" spans="4:7" ht="15.75" thickBot="1" x14ac:dyDescent="0.3">
      <c r="D358" s="7">
        <v>60</v>
      </c>
      <c r="E358" s="8">
        <f>INDEX(kérdések!A:A, MATCH(D358, kérdések!D:D, 0))</f>
        <v>60</v>
      </c>
      <c r="F358" s="21" t="str" cm="1">
        <f t="array" ref="F358">INDEX('kérdések és válaszok'!A:A, E358*6-4)</f>
        <v>Melyik jellemző a kontinentális (német) társasági modellre?</v>
      </c>
      <c r="G358" s="22"/>
    </row>
    <row r="359" spans="4:7" x14ac:dyDescent="0.25">
      <c r="E359" s="15">
        <f>1</f>
        <v>1</v>
      </c>
      <c r="F359" s="9" t="str" cm="1">
        <f t="array" ref="F359">INDEX('kérdések és válaszok'!A:A, E358*6-3)</f>
        <v>a) Erősen megosztott a tulajdonosi szerkezet.</v>
      </c>
      <c r="G359" s="12" t="b" cm="1">
        <f t="array" aca="1" ref="G359" ca="1">INDEX('kérdések és válaszok'!B:B, E358*6-5)=E359</f>
        <v>0</v>
      </c>
    </row>
    <row r="360" spans="4:7" x14ac:dyDescent="0.25">
      <c r="E360" s="16">
        <f>2</f>
        <v>2</v>
      </c>
      <c r="F360" s="10" t="str" cm="1">
        <f t="array" ref="F360">INDEX('kérdések és válaszok'!A:A, E358*6-2)</f>
        <v>b) Csekély a társasági formaválaszték.</v>
      </c>
      <c r="G360" s="13" t="b" cm="1">
        <f t="array" aca="1" ref="G360" ca="1">INDEX('kérdések és válaszok'!B:B, E358*6-5)=E360</f>
        <v>0</v>
      </c>
    </row>
    <row r="361" spans="4:7" x14ac:dyDescent="0.25">
      <c r="E361" s="16">
        <f>3</f>
        <v>3</v>
      </c>
      <c r="F361" s="10" t="str" cm="1">
        <f t="array" ref="F361">INDEX('kérdések és válaszok'!A:A, E358*6-1)</f>
        <v>c) A társasági szervek élesen elkülönülnek egymástól.</v>
      </c>
      <c r="G361" s="13" t="b" cm="1">
        <f t="array" aca="1" ref="G361" ca="1">INDEX('kérdések és válaszok'!B:B, E358*6-5)=E361</f>
        <v>1</v>
      </c>
    </row>
    <row r="362" spans="4:7" ht="15.75" thickBot="1" x14ac:dyDescent="0.3">
      <c r="E362" s="17">
        <f>4</f>
        <v>4</v>
      </c>
      <c r="F362" s="11" t="str" cm="1">
        <f t="array" ref="F362">INDEX('kérdések és válaszok'!A:A, E358*6)</f>
        <v>d) Egyik sem jellemző.</v>
      </c>
      <c r="G362" s="14" t="b" cm="1">
        <f t="array" aca="1" ref="G362" ca="1">INDEX('kérdések és válaszok'!B:B, E358*6-5)=E362</f>
        <v>0</v>
      </c>
    </row>
    <row r="363" spans="4:7" ht="15.75" thickBot="1" x14ac:dyDescent="0.3"/>
    <row r="364" spans="4:7" ht="15.75" thickBot="1" x14ac:dyDescent="0.3">
      <c r="D364" s="7">
        <v>61</v>
      </c>
      <c r="E364" s="8">
        <f>INDEX(kérdések!A:A, MATCH(D364, kérdések!D:D, 0))</f>
        <v>61</v>
      </c>
      <c r="F364" s="21" t="str" cm="1">
        <f t="array" ref="F364">INDEX('kérdések és válaszok'!A:A, E364*6-4)</f>
        <v>Melyik nem jellemző az angol-amerikai társasági modellre?</v>
      </c>
      <c r="G364" s="22"/>
    </row>
    <row r="365" spans="4:7" x14ac:dyDescent="0.25">
      <c r="E365" s="15">
        <f>1</f>
        <v>1</v>
      </c>
      <c r="F365" s="9" t="str" cm="1">
        <f t="array" ref="F365">INDEX('kérdések és válaszok'!A:A, E364*6-3)</f>
        <v>a) A társasági jog szorosan összefonódik a tőkepiac intézményeivel.</v>
      </c>
      <c r="G365" s="12" t="b" cm="1">
        <f t="array" aca="1" ref="G365" ca="1">INDEX('kérdések és válaszok'!B:B, E364*6-5)=E365</f>
        <v>0</v>
      </c>
    </row>
    <row r="366" spans="4:7" x14ac:dyDescent="0.25">
      <c r="E366" s="16">
        <f>2</f>
        <v>2</v>
      </c>
      <c r="F366" s="10" t="str" cm="1">
        <f t="array" ref="F366">INDEX('kérdések és válaszok'!A:A, E364*6-2)</f>
        <v>b) A társaságnak egységes vezető szerve van.</v>
      </c>
      <c r="G366" s="13" t="b" cm="1">
        <f t="array" aca="1" ref="G366" ca="1">INDEX('kérdések és válaszok'!B:B, E364*6-5)=E366</f>
        <v>0</v>
      </c>
    </row>
    <row r="367" spans="4:7" x14ac:dyDescent="0.25">
      <c r="E367" s="16">
        <f>3</f>
        <v>3</v>
      </c>
      <c r="F367" s="10" t="str" cm="1">
        <f t="array" ref="F367">INDEX('kérdések és válaszok'!A:A, E364*6-1)</f>
        <v>c) A könyvvizsgáló szerepe és felelőssége csekély.</v>
      </c>
      <c r="G367" s="13" t="b" cm="1">
        <f t="array" aca="1" ref="G367" ca="1">INDEX('kérdések és válaszok'!B:B, E364*6-5)=E367</f>
        <v>1</v>
      </c>
    </row>
    <row r="368" spans="4:7" ht="15.75" thickBot="1" x14ac:dyDescent="0.3">
      <c r="E368" s="17">
        <f>4</f>
        <v>4</v>
      </c>
      <c r="F368" s="11" t="str" cm="1">
        <f t="array" ref="F368">INDEX('kérdések és válaszok'!A:A, E364*6)</f>
        <v>d) Mindegyik fenti állítás jellemző rá.</v>
      </c>
      <c r="G368" s="14" t="b" cm="1">
        <f t="array" aca="1" ref="G368" ca="1">INDEX('kérdések és válaszok'!B:B, E364*6-5)=E368</f>
        <v>0</v>
      </c>
    </row>
    <row r="369" spans="4:7" ht="15.75" thickBot="1" x14ac:dyDescent="0.3"/>
    <row r="370" spans="4:7" ht="15.75" thickBot="1" x14ac:dyDescent="0.3">
      <c r="D370" s="7">
        <v>62</v>
      </c>
      <c r="E370" s="8">
        <f>INDEX(kérdések!A:A, MATCH(D370, kérdések!D:D, 0))</f>
        <v>62</v>
      </c>
      <c r="F370" s="21" t="str" cm="1">
        <f t="array" ref="F370">INDEX('kérdések és válaszok'!A:A, E370*6-4)</f>
        <v>Az alábbiak közül melyik szolgálja a közérdeket a társasági jogban?</v>
      </c>
      <c r="G370" s="22"/>
    </row>
    <row r="371" spans="4:7" x14ac:dyDescent="0.25">
      <c r="E371" s="15">
        <f>1</f>
        <v>1</v>
      </c>
      <c r="F371" s="9" t="str" cm="1">
        <f t="array" ref="F371">INDEX('kérdések és válaszok'!A:A, E370*6-3)</f>
        <v>a) A diszpozitív szabályozás.</v>
      </c>
      <c r="G371" s="12" t="b" cm="1">
        <f t="array" aca="1" ref="G371" ca="1">INDEX('kérdések és válaszok'!B:B, E370*6-5)=E371</f>
        <v>0</v>
      </c>
    </row>
    <row r="372" spans="4:7" x14ac:dyDescent="0.25">
      <c r="E372" s="16">
        <f>2</f>
        <v>2</v>
      </c>
      <c r="F372" s="10" t="str" cm="1">
        <f t="array" ref="F372">INDEX('kérdések és válaszok'!A:A, E370*6-2)</f>
        <v>b) A cégnyilvánosság elve.</v>
      </c>
      <c r="G372" s="13" t="b" cm="1">
        <f t="array" aca="1" ref="G372" ca="1">INDEX('kérdések és válaszok'!B:B, E370*6-5)=E372</f>
        <v>1</v>
      </c>
    </row>
    <row r="373" spans="4:7" x14ac:dyDescent="0.25">
      <c r="E373" s="16">
        <f>3</f>
        <v>3</v>
      </c>
      <c r="F373" s="10" t="str" cm="1">
        <f t="array" ref="F373">INDEX('kérdések és válaszok'!A:A, E370*6-1)</f>
        <v>c) A választott bírósági eljárás igénybevételének lehetősége.</v>
      </c>
      <c r="G373" s="13" t="b" cm="1">
        <f t="array" aca="1" ref="G373" ca="1">INDEX('kérdések és válaszok'!B:B, E370*6-5)=E373</f>
        <v>0</v>
      </c>
    </row>
    <row r="374" spans="4:7" ht="15.75" thickBot="1" x14ac:dyDescent="0.3">
      <c r="E374" s="17">
        <f>4</f>
        <v>4</v>
      </c>
      <c r="F374" s="11" t="str" cm="1">
        <f t="array" ref="F374">INDEX('kérdések és válaszok'!A:A, E370*6)</f>
        <v>d) Egyik sem.</v>
      </c>
      <c r="G374" s="14" t="b" cm="1">
        <f t="array" aca="1" ref="G374" ca="1">INDEX('kérdések és válaszok'!B:B, E370*6-5)=E374</f>
        <v>0</v>
      </c>
    </row>
    <row r="375" spans="4:7" ht="15.75" thickBot="1" x14ac:dyDescent="0.3"/>
    <row r="376" spans="4:7" ht="15.75" thickBot="1" x14ac:dyDescent="0.3">
      <c r="D376" s="7">
        <v>63</v>
      </c>
      <c r="E376" s="8">
        <f>INDEX(kérdések!A:A, MATCH(D376, kérdések!D:D, 0))</f>
        <v>63</v>
      </c>
      <c r="F376" s="21" t="str" cm="1">
        <f t="array" ref="F376">INDEX('kérdések és válaszok'!A:A, E376*6-4)</f>
        <v>Melyik társasági forma nem hozható létre egyszemélyes gazdasági társaságként?</v>
      </c>
      <c r="G376" s="22"/>
    </row>
    <row r="377" spans="4:7" x14ac:dyDescent="0.25">
      <c r="E377" s="15">
        <f>1</f>
        <v>1</v>
      </c>
      <c r="F377" s="9" t="str" cm="1">
        <f t="array" ref="F377">INDEX('kérdések és válaszok'!A:A, E376*6-3)</f>
        <v>a) Egyszemélyes korlátolt felelősségű társaság.</v>
      </c>
      <c r="G377" s="12" t="b" cm="1">
        <f t="array" aca="1" ref="G377" ca="1">INDEX('kérdések és válaszok'!B:B, E376*6-5)=E377</f>
        <v>0</v>
      </c>
    </row>
    <row r="378" spans="4:7" x14ac:dyDescent="0.25">
      <c r="E378" s="16">
        <f>2</f>
        <v>2</v>
      </c>
      <c r="F378" s="10" t="str" cm="1">
        <f t="array" ref="F378">INDEX('kérdések és válaszok'!A:A, E376*6-2)</f>
        <v>b) Egyszemélyes betéti társaság.</v>
      </c>
      <c r="G378" s="13" t="b" cm="1">
        <f t="array" aca="1" ref="G378" ca="1">INDEX('kérdések és válaszok'!B:B, E376*6-5)=E378</f>
        <v>1</v>
      </c>
    </row>
    <row r="379" spans="4:7" x14ac:dyDescent="0.25">
      <c r="E379" s="16">
        <f>3</f>
        <v>3</v>
      </c>
      <c r="F379" s="10" t="str" cm="1">
        <f t="array" ref="F379">INDEX('kérdések és válaszok'!A:A, E376*6-1)</f>
        <v>c) Egyszemélyes részvénytársaság.</v>
      </c>
      <c r="G379" s="13" t="b" cm="1">
        <f t="array" aca="1" ref="G379" ca="1">INDEX('kérdések és válaszok'!B:B, E376*6-5)=E379</f>
        <v>0</v>
      </c>
    </row>
    <row r="380" spans="4:7" ht="15.75" thickBot="1" x14ac:dyDescent="0.3">
      <c r="E380" s="17">
        <f>4</f>
        <v>4</v>
      </c>
      <c r="F380" s="11" t="str" cm="1">
        <f t="array" ref="F380">INDEX('kérdések és válaszok'!A:A, E376*6)</f>
        <v>d) Mindhárom forma létrehozható.</v>
      </c>
      <c r="G380" s="14" t="b" cm="1">
        <f t="array" aca="1" ref="G380" ca="1">INDEX('kérdések és válaszok'!B:B, E376*6-5)=E380</f>
        <v>0</v>
      </c>
    </row>
    <row r="381" spans="4:7" ht="15.75" thickBot="1" x14ac:dyDescent="0.3"/>
    <row r="382" spans="4:7" ht="15.75" thickBot="1" x14ac:dyDescent="0.3">
      <c r="D382" s="7">
        <v>64</v>
      </c>
      <c r="E382" s="8">
        <f>INDEX(kérdések!A:A, MATCH(D382, kérdések!D:D, 0))</f>
        <v>64</v>
      </c>
      <c r="F382" s="21" t="str" cm="1">
        <f t="array" ref="F382">INDEX('kérdések és válaszok'!A:A, E382*6-4)</f>
        <v>Melyik társasági forma hozható létre egyszemélyes gazdasági társaságként?</v>
      </c>
      <c r="G382" s="22"/>
    </row>
    <row r="383" spans="4:7" x14ac:dyDescent="0.25">
      <c r="E383" s="15">
        <f>1</f>
        <v>1</v>
      </c>
      <c r="F383" s="9" t="str" cm="1">
        <f t="array" ref="F383">INDEX('kérdések és válaszok'!A:A, E382*6-3)</f>
        <v>a) Egyszemélyes betéti társaság.</v>
      </c>
      <c r="G383" s="12" t="b" cm="1">
        <f t="array" aca="1" ref="G383" ca="1">INDEX('kérdések és válaszok'!B:B, E382*6-5)=E383</f>
        <v>0</v>
      </c>
    </row>
    <row r="384" spans="4:7" x14ac:dyDescent="0.25">
      <c r="E384" s="16">
        <f>2</f>
        <v>2</v>
      </c>
      <c r="F384" s="10" t="str" cm="1">
        <f t="array" ref="F384">INDEX('kérdések és válaszok'!A:A, E382*6-2)</f>
        <v>b) Egyszemélyes korlátolt felelősségű társaság.</v>
      </c>
      <c r="G384" s="13" t="b" cm="1">
        <f t="array" aca="1" ref="G384" ca="1">INDEX('kérdések és válaszok'!B:B, E382*6-5)=E384</f>
        <v>1</v>
      </c>
    </row>
    <row r="385" spans="4:7" x14ac:dyDescent="0.25">
      <c r="E385" s="16">
        <f>3</f>
        <v>3</v>
      </c>
      <c r="F385" s="10" t="str" cm="1">
        <f t="array" ref="F385">INDEX('kérdések és válaszok'!A:A, E382*6-1)</f>
        <v>c) Egyszemélyes közkereseti társaság.</v>
      </c>
      <c r="G385" s="13" t="b" cm="1">
        <f t="array" aca="1" ref="G385" ca="1">INDEX('kérdések és válaszok'!B:B, E382*6-5)=E385</f>
        <v>0</v>
      </c>
    </row>
    <row r="386" spans="4:7" ht="15.75" thickBot="1" x14ac:dyDescent="0.3">
      <c r="E386" s="17">
        <f>4</f>
        <v>4</v>
      </c>
      <c r="F386" s="11" t="str" cm="1">
        <f t="array" ref="F386">INDEX('kérdések és válaszok'!A:A, E382*6)</f>
        <v>d) Egyik sem hozható létre.</v>
      </c>
      <c r="G386" s="14" t="b" cm="1">
        <f t="array" aca="1" ref="G386" ca="1">INDEX('kérdések és válaszok'!B:B, E382*6-5)=E386</f>
        <v>0</v>
      </c>
    </row>
    <row r="387" spans="4:7" ht="15.75" thickBot="1" x14ac:dyDescent="0.3"/>
    <row r="388" spans="4:7" ht="15.75" thickBot="1" x14ac:dyDescent="0.3">
      <c r="D388" s="7">
        <v>65</v>
      </c>
      <c r="E388" s="8">
        <f>INDEX(kérdések!A:A, MATCH(D388, kérdések!D:D, 0))</f>
        <v>65</v>
      </c>
      <c r="F388" s="21" t="str" cm="1">
        <f t="array" ref="F388">INDEX('kérdések és válaszok'!A:A, E388*6-4)</f>
        <v>Hány tag alapíthat közkereseti társaságot?</v>
      </c>
      <c r="G388" s="22"/>
    </row>
    <row r="389" spans="4:7" x14ac:dyDescent="0.25">
      <c r="E389" s="15">
        <f>1</f>
        <v>1</v>
      </c>
      <c r="F389" s="9" t="str" cm="1">
        <f t="array" ref="F389">INDEX('kérdések és válaszok'!A:A, E388*6-3)</f>
        <v>a) Legalább egy beltag.</v>
      </c>
      <c r="G389" s="12" t="b" cm="1">
        <f t="array" aca="1" ref="G389" ca="1">INDEX('kérdések és válaszok'!B:B, E388*6-5)=E389</f>
        <v>0</v>
      </c>
    </row>
    <row r="390" spans="4:7" x14ac:dyDescent="0.25">
      <c r="E390" s="16">
        <f>2</f>
        <v>2</v>
      </c>
      <c r="F390" s="10" t="str" cm="1">
        <f t="array" ref="F390">INDEX('kérdések és válaszok'!A:A, E388*6-2)</f>
        <v>b) Legalább egy beltag és egy kültag.</v>
      </c>
      <c r="G390" s="13" t="b" cm="1">
        <f t="array" aca="1" ref="G390" ca="1">INDEX('kérdések és válaszok'!B:B, E388*6-5)=E390</f>
        <v>0</v>
      </c>
    </row>
    <row r="391" spans="4:7" x14ac:dyDescent="0.25">
      <c r="E391" s="16">
        <f>3</f>
        <v>3</v>
      </c>
      <c r="F391" s="10" t="str" cm="1">
        <f t="array" ref="F391">INDEX('kérdések és válaszok'!A:A, E388*6-1)</f>
        <v>c) Legalább két tag.</v>
      </c>
      <c r="G391" s="13" t="b" cm="1">
        <f t="array" aca="1" ref="G391" ca="1">INDEX('kérdések és válaszok'!B:B, E388*6-5)=E391</f>
        <v>1</v>
      </c>
    </row>
    <row r="392" spans="4:7" ht="15.75" thickBot="1" x14ac:dyDescent="0.3">
      <c r="E392" s="17">
        <f>4</f>
        <v>4</v>
      </c>
      <c r="F392" s="11" t="str" cm="1">
        <f t="array" ref="F392">INDEX('kérdések és válaszok'!A:A, E388*6)</f>
        <v>d) Legalább két beltag.</v>
      </c>
      <c r="G392" s="14" t="b" cm="1">
        <f t="array" aca="1" ref="G392" ca="1">INDEX('kérdések és válaszok'!B:B, E388*6-5)=E392</f>
        <v>0</v>
      </c>
    </row>
    <row r="393" spans="4:7" ht="15.75" thickBot="1" x14ac:dyDescent="0.3"/>
    <row r="394" spans="4:7" ht="15.75" thickBot="1" x14ac:dyDescent="0.3">
      <c r="D394" s="7">
        <v>66</v>
      </c>
      <c r="E394" s="8">
        <f>INDEX(kérdések!A:A, MATCH(D394, kérdések!D:D, 0))</f>
        <v>66</v>
      </c>
      <c r="F394" s="21" t="str" cm="1">
        <f t="array" ref="F394">INDEX('kérdések és válaszok'!A:A, E394*6-4)</f>
        <v>Milyen célt szolgál a társasági formakényszer?</v>
      </c>
      <c r="G394" s="22"/>
    </row>
    <row r="395" spans="4:7" x14ac:dyDescent="0.25">
      <c r="E395" s="15">
        <f>1</f>
        <v>1</v>
      </c>
      <c r="F395" s="9" t="str" cm="1">
        <f t="array" ref="F395">INDEX('kérdések és válaszok'!A:A, E394*6-3)</f>
        <v>a) A hitelezők védelmét.</v>
      </c>
      <c r="G395" s="12" t="b" cm="1">
        <f t="array" aca="1" ref="G395" ca="1">INDEX('kérdések és válaszok'!B:B, E394*6-5)=E395</f>
        <v>0</v>
      </c>
    </row>
    <row r="396" spans="4:7" x14ac:dyDescent="0.25">
      <c r="E396" s="16">
        <f>2</f>
        <v>2</v>
      </c>
      <c r="F396" s="10" t="str" cm="1">
        <f t="array" ref="F396">INDEX('kérdések és válaszok'!A:A, E394*6-2)</f>
        <v>b) A kisebbségi jogok védelmét.</v>
      </c>
      <c r="G396" s="13" t="b" cm="1">
        <f t="array" aca="1" ref="G396" ca="1">INDEX('kérdések és válaszok'!B:B, E394*6-5)=E396</f>
        <v>0</v>
      </c>
    </row>
    <row r="397" spans="4:7" x14ac:dyDescent="0.25">
      <c r="E397" s="16">
        <f>3</f>
        <v>3</v>
      </c>
      <c r="F397" s="10" t="str" cm="1">
        <f t="array" ref="F397">INDEX('kérdések és válaszok'!A:A, E394*6-1)</f>
        <v>c) A társulási szabadság érvényre jutását.</v>
      </c>
      <c r="G397" s="13" t="b" cm="1">
        <f t="array" aca="1" ref="G397" ca="1">INDEX('kérdések és válaszok'!B:B, E394*6-5)=E397</f>
        <v>0</v>
      </c>
    </row>
    <row r="398" spans="4:7" ht="15.75" thickBot="1" x14ac:dyDescent="0.3">
      <c r="E398" s="17">
        <f>4</f>
        <v>4</v>
      </c>
      <c r="F398" s="11" t="str" cm="1">
        <f t="array" ref="F398">INDEX('kérdések és válaszok'!A:A, E394*6)</f>
        <v>d) A közérdeket.</v>
      </c>
      <c r="G398" s="14" t="b" cm="1">
        <f t="array" aca="1" ref="G398" ca="1">INDEX('kérdések és válaszok'!B:B, E394*6-5)=E398</f>
        <v>1</v>
      </c>
    </row>
    <row r="399" spans="4:7" ht="15.75" thickBot="1" x14ac:dyDescent="0.3"/>
    <row r="400" spans="4:7" ht="15.75" thickBot="1" x14ac:dyDescent="0.3">
      <c r="D400" s="7">
        <v>67</v>
      </c>
      <c r="E400" s="8">
        <f>INDEX(kérdések!A:A, MATCH(D400, kérdések!D:D, 0))</f>
        <v>67</v>
      </c>
      <c r="F400" s="21" t="str" cm="1">
        <f t="array" ref="F400">INDEX('kérdések és válaszok'!A:A, E400*6-4)</f>
        <v>Hányféle társasági formában alapítható gazdasági társaság? Sorolja is fel őket.</v>
      </c>
      <c r="G400" s="22"/>
    </row>
    <row r="401" spans="4:7" x14ac:dyDescent="0.25">
      <c r="E401" s="15">
        <f>1</f>
        <v>1</v>
      </c>
      <c r="F401" s="9" t="str" cm="1">
        <f t="array" ref="F401">INDEX('kérdések és válaszok'!A:A, E400*6-3)</f>
        <v>a) 3, a következők:</v>
      </c>
      <c r="G401" s="12" t="b" cm="1">
        <f t="array" aca="1" ref="G401" ca="1">INDEX('kérdések és válaszok'!B:B, E400*6-5)=E401</f>
        <v>0</v>
      </c>
    </row>
    <row r="402" spans="4:7" x14ac:dyDescent="0.25">
      <c r="E402" s="16">
        <f>2</f>
        <v>2</v>
      </c>
      <c r="F402" s="10" t="str" cm="1">
        <f t="array" ref="F402">INDEX('kérdések és válaszok'!A:A, E400*6-2)</f>
        <v>b) 4, a következők: Kkt., Bt., Kft., Zrt.</v>
      </c>
      <c r="G402" s="13" t="b" cm="1">
        <f t="array" aca="1" ref="G402" ca="1">INDEX('kérdések és válaszok'!B:B, E400*6-5)=E402</f>
        <v>1</v>
      </c>
    </row>
    <row r="403" spans="4:7" x14ac:dyDescent="0.25">
      <c r="E403" s="16">
        <f>3</f>
        <v>3</v>
      </c>
      <c r="F403" s="10" t="str" cm="1">
        <f t="array" ref="F403">INDEX('kérdések és válaszok'!A:A, E400*6-1)</f>
        <v>c) 5, a következők:</v>
      </c>
      <c r="G403" s="13" t="b" cm="1">
        <f t="array" aca="1" ref="G403" ca="1">INDEX('kérdések és válaszok'!B:B, E400*6-5)=E403</f>
        <v>0</v>
      </c>
    </row>
    <row r="404" spans="4:7" ht="15.75" thickBot="1" x14ac:dyDescent="0.3">
      <c r="E404" s="17">
        <f>4</f>
        <v>4</v>
      </c>
      <c r="F404" s="11" t="str" cm="1">
        <f t="array" ref="F404">INDEX('kérdések és válaszok'!A:A, E400*6)</f>
        <v>d) Egyik fenti válasz sem megfelelő.</v>
      </c>
      <c r="G404" s="14" t="b" cm="1">
        <f t="array" aca="1" ref="G404" ca="1">INDEX('kérdések és válaszok'!B:B, E400*6-5)=E404</f>
        <v>0</v>
      </c>
    </row>
    <row r="405" spans="4:7" ht="15.75" thickBot="1" x14ac:dyDescent="0.3"/>
    <row r="406" spans="4:7" ht="15.75" thickBot="1" x14ac:dyDescent="0.3">
      <c r="D406" s="7">
        <v>68</v>
      </c>
      <c r="E406" s="8">
        <f>INDEX(kérdések!A:A, MATCH(D406, kérdések!D:D, 0))</f>
        <v>68</v>
      </c>
      <c r="F406" s="21" t="str" cm="1">
        <f t="array" ref="F406">INDEX('kérdések és válaszok'!A:A, E406*6-4)</f>
        <v>Melyik gazdasági társaság nem rendelkezik jogi személyiséggel?</v>
      </c>
      <c r="G406" s="22"/>
    </row>
    <row r="407" spans="4:7" x14ac:dyDescent="0.25">
      <c r="E407" s="15">
        <f>1</f>
        <v>1</v>
      </c>
      <c r="F407" s="9" t="str" cm="1">
        <f t="array" ref="F407">INDEX('kérdések és válaszok'!A:A, E406*6-3)</f>
        <v>a) A korlátolt felelősségű társaság.</v>
      </c>
      <c r="G407" s="12" t="b" cm="1">
        <f t="array" aca="1" ref="G407" ca="1">INDEX('kérdések és válaszok'!B:B, E406*6-5)=E407</f>
        <v>0</v>
      </c>
    </row>
    <row r="408" spans="4:7" x14ac:dyDescent="0.25">
      <c r="E408" s="16">
        <f>2</f>
        <v>2</v>
      </c>
      <c r="F408" s="10" t="str" cm="1">
        <f t="array" ref="F408">INDEX('kérdések és válaszok'!A:A, E406*6-2)</f>
        <v>b) A betéti társaság.</v>
      </c>
      <c r="G408" s="13" t="b" cm="1">
        <f t="array" aca="1" ref="G408" ca="1">INDEX('kérdések és válaszok'!B:B, E406*6-5)=E408</f>
        <v>0</v>
      </c>
    </row>
    <row r="409" spans="4:7" x14ac:dyDescent="0.25">
      <c r="E409" s="16">
        <f>3</f>
        <v>3</v>
      </c>
      <c r="F409" s="10" t="str" cm="1">
        <f t="array" ref="F409">INDEX('kérdések és válaszok'!A:A, E406*6-1)</f>
        <v>c) A részvénytársaság.</v>
      </c>
      <c r="G409" s="13" t="b" cm="1">
        <f t="array" aca="1" ref="G409" ca="1">INDEX('kérdések és válaszok'!B:B, E406*6-5)=E409</f>
        <v>0</v>
      </c>
    </row>
    <row r="410" spans="4:7" ht="15.75" thickBot="1" x14ac:dyDescent="0.3">
      <c r="E410" s="17">
        <f>4</f>
        <v>4</v>
      </c>
      <c r="F410" s="11" t="str" cm="1">
        <f t="array" ref="F410">INDEX('kérdések és válaszok'!A:A, E406*6)</f>
        <v>d) Mindegyik rendelkezik.</v>
      </c>
      <c r="G410" s="14" t="b" cm="1">
        <f t="array" aca="1" ref="G410" ca="1">INDEX('kérdések és válaszok'!B:B, E406*6-5)=E410</f>
        <v>1</v>
      </c>
    </row>
    <row r="411" spans="4:7" ht="15.75" thickBot="1" x14ac:dyDescent="0.3"/>
    <row r="412" spans="4:7" ht="15.75" thickBot="1" x14ac:dyDescent="0.3">
      <c r="D412" s="7">
        <v>69</v>
      </c>
      <c r="E412" s="8">
        <f>INDEX(kérdések!A:A, MATCH(D412, kérdések!D:D, 0))</f>
        <v>69</v>
      </c>
      <c r="F412" s="21" t="str" cm="1">
        <f t="array" ref="F412">INDEX('kérdések és válaszok'!A:A, E412*6-4)</f>
        <v>Az alábbiak közül melyik nem lehet apport gazdasági társaság alapítása során?</v>
      </c>
      <c r="G412" s="22"/>
    </row>
    <row r="413" spans="4:7" x14ac:dyDescent="0.25">
      <c r="E413" s="15">
        <f>1</f>
        <v>1</v>
      </c>
      <c r="F413" s="9" t="str" cm="1">
        <f t="array" ref="F413">INDEX('kérdések és válaszok'!A:A, E412*6-3)</f>
        <v>a) Egy személyautó.</v>
      </c>
      <c r="G413" s="12" t="b" cm="1">
        <f t="array" aca="1" ref="G413" ca="1">INDEX('kérdések és válaszok'!B:B, E412*6-5)=E413</f>
        <v>0</v>
      </c>
    </row>
    <row r="414" spans="4:7" x14ac:dyDescent="0.25">
      <c r="E414" s="16">
        <f>2</f>
        <v>2</v>
      </c>
      <c r="F414" s="10" t="str" cm="1">
        <f t="array" ref="F414">INDEX('kérdések és válaszok'!A:A, E412*6-2)</f>
        <v>b) Egy találmány.</v>
      </c>
      <c r="G414" s="13" t="b" cm="1">
        <f t="array" aca="1" ref="G414" ca="1">INDEX('kérdések és válaszok'!B:B, E412*6-5)=E414</f>
        <v>0</v>
      </c>
    </row>
    <row r="415" spans="4:7" x14ac:dyDescent="0.25">
      <c r="E415" s="16">
        <f>3</f>
        <v>3</v>
      </c>
      <c r="F415" s="10" t="str" cm="1">
        <f t="array" ref="F415">INDEX('kérdések és válaszok'!A:A, E412*6-1)</f>
        <v>c) Szerződésen alapuló követelés.</v>
      </c>
      <c r="G415" s="13" t="b" cm="1">
        <f t="array" aca="1" ref="G415" ca="1">INDEX('kérdések és válaszok'!B:B, E412*6-5)=E415</f>
        <v>1</v>
      </c>
    </row>
    <row r="416" spans="4:7" ht="15.75" thickBot="1" x14ac:dyDescent="0.3">
      <c r="E416" s="17">
        <f>4</f>
        <v>4</v>
      </c>
      <c r="F416" s="11" t="str" cm="1">
        <f t="array" ref="F416">INDEX('kérdések és válaszok'!A:A, E412*6)</f>
        <v>d) A fentiek mindegyike lehet apport.</v>
      </c>
      <c r="G416" s="14" t="b" cm="1">
        <f t="array" aca="1" ref="G416" ca="1">INDEX('kérdések és válaszok'!B:B, E412*6-5)=E416</f>
        <v>0</v>
      </c>
    </row>
    <row r="417" spans="4:7" ht="15.75" thickBot="1" x14ac:dyDescent="0.3"/>
    <row r="418" spans="4:7" ht="15.75" thickBot="1" x14ac:dyDescent="0.3">
      <c r="D418" s="7">
        <v>70</v>
      </c>
      <c r="E418" s="8">
        <f>INDEX(kérdések!A:A, MATCH(D418, kérdések!D:D, 0))</f>
        <v>70</v>
      </c>
      <c r="F418" s="21" t="str" cm="1">
        <f t="array" ref="F418">INDEX('kérdések és válaszok'!A:A, E418*6-4)</f>
        <v>Melyik állítás igaz?</v>
      </c>
      <c r="G418" s="22"/>
    </row>
    <row r="419" spans="4:7" x14ac:dyDescent="0.25">
      <c r="E419" s="15">
        <f>1</f>
        <v>1</v>
      </c>
      <c r="F419" s="9" t="str" cm="1">
        <f t="array" ref="F419">INDEX('kérdések és válaszok'!A:A, E418*6-3)</f>
        <v>a) Közkereseti társaság nem lehet egy korlátolt felelősségű társaságnak tagja.</v>
      </c>
      <c r="G419" s="12" t="b" cm="1">
        <f t="array" aca="1" ref="G419" ca="1">INDEX('kérdések és válaszok'!B:B, E418*6-5)=E419</f>
        <v>0</v>
      </c>
    </row>
    <row r="420" spans="4:7" x14ac:dyDescent="0.25">
      <c r="E420" s="16">
        <f>2</f>
        <v>2</v>
      </c>
      <c r="F420" s="10" t="str" cm="1">
        <f t="array" ref="F420">INDEX('kérdések és válaszok'!A:A, E418*6-2)</f>
        <v>b) Betéti társaság nem lehet egy közkereseti társaságnak tagja.</v>
      </c>
      <c r="G420" s="13" t="b" cm="1">
        <f t="array" aca="1" ref="G420" ca="1">INDEX('kérdések és válaszok'!B:B, E418*6-5)=E420</f>
        <v>1</v>
      </c>
    </row>
    <row r="421" spans="4:7" x14ac:dyDescent="0.25">
      <c r="E421" s="16">
        <f>3</f>
        <v>3</v>
      </c>
      <c r="F421" s="10" t="str" cm="1">
        <f t="array" ref="F421">INDEX('kérdések és válaszok'!A:A, E418*6-1)</f>
        <v>c) Korlátolt felelősségű társaság nem lehet egy betéti társaságnak beltagja.</v>
      </c>
      <c r="G421" s="13" t="b" cm="1">
        <f t="array" aca="1" ref="G421" ca="1">INDEX('kérdések és válaszok'!B:B, E418*6-5)=E421</f>
        <v>0</v>
      </c>
    </row>
    <row r="422" spans="4:7" ht="15.75" thickBot="1" x14ac:dyDescent="0.3">
      <c r="E422" s="17">
        <f>4</f>
        <v>4</v>
      </c>
      <c r="F422" s="11" t="str" cm="1">
        <f t="array" ref="F422">INDEX('kérdések és válaszok'!A:A, E418*6)</f>
        <v>d) Részvénytársaságnak csak természetes személyek lehetnek a tagjai.</v>
      </c>
      <c r="G422" s="14" t="b" cm="1">
        <f t="array" aca="1" ref="G422" ca="1">INDEX('kérdések és válaszok'!B:B, E418*6-5)=E422</f>
        <v>0</v>
      </c>
    </row>
    <row r="423" spans="4:7" ht="15.75" thickBot="1" x14ac:dyDescent="0.3"/>
    <row r="424" spans="4:7" ht="15.75" thickBot="1" x14ac:dyDescent="0.3">
      <c r="D424" s="7">
        <v>71</v>
      </c>
      <c r="E424" s="8">
        <f>INDEX(kérdések!A:A, MATCH(D424, kérdések!D:D, 0))</f>
        <v>71</v>
      </c>
      <c r="F424" s="21" t="str" cm="1">
        <f t="array" ref="F424">INDEX('kérdések és válaszok'!A:A, E424*6-4)</f>
        <v>Melyiket nem kezdeményezhetik a G.T. szavazati jogok 5%-ával rendelkező tagjai?</v>
      </c>
      <c r="G424" s="22"/>
    </row>
    <row r="425" spans="4:7" x14ac:dyDescent="0.25">
      <c r="E425" s="15">
        <f>1</f>
        <v>1</v>
      </c>
      <c r="F425" s="9" t="str" cm="1">
        <f t="array" ref="F425">INDEX('kérdések és válaszok'!A:A, E424*6-3)</f>
        <v>a) Egyedi könyvvizsgálatot.</v>
      </c>
      <c r="G425" s="12" t="b" cm="1">
        <f t="array" aca="1" ref="G425" ca="1">INDEX('kérdések és válaszok'!B:B, E424*6-5)=E425</f>
        <v>0</v>
      </c>
    </row>
    <row r="426" spans="4:7" x14ac:dyDescent="0.25">
      <c r="E426" s="16">
        <f>2</f>
        <v>2</v>
      </c>
      <c r="F426" s="10" t="str" cm="1">
        <f t="array" ref="F426">INDEX('kérdések és válaszok'!A:A, E424*6-2)</f>
        <v>b) A legfőbb szerv összehívását.</v>
      </c>
      <c r="G426" s="13" t="b" cm="1">
        <f t="array" aca="1" ref="G426" ca="1">INDEX('kérdések és válaszok'!B:B, E424*6-5)=E426</f>
        <v>0</v>
      </c>
    </row>
    <row r="427" spans="4:7" x14ac:dyDescent="0.25">
      <c r="E427" s="16">
        <f>3</f>
        <v>3</v>
      </c>
      <c r="F427" s="10" t="str" cm="1">
        <f t="array" ref="F427">INDEX('kérdések és válaszok'!A:A, E424*6-1)</f>
        <v>c) Egy tag kizárását.</v>
      </c>
      <c r="G427" s="13" t="b" cm="1">
        <f t="array" aca="1" ref="G427" ca="1">INDEX('kérdések és válaszok'!B:B, E424*6-5)=E427</f>
        <v>1</v>
      </c>
    </row>
    <row r="428" spans="4:7" ht="15.75" thickBot="1" x14ac:dyDescent="0.3">
      <c r="E428" s="17">
        <f>4</f>
        <v>4</v>
      </c>
      <c r="F428" s="11" t="str" cm="1">
        <f t="array" ref="F428">INDEX('kérdések és válaszok'!A:A, E424*6)</f>
        <v>d) A társaság igényének érvényesítését egy taggal szemben.</v>
      </c>
      <c r="G428" s="14" t="b" cm="1">
        <f t="array" aca="1" ref="G428" ca="1">INDEX('kérdések és válaszok'!B:B, E424*6-5)=E428</f>
        <v>0</v>
      </c>
    </row>
    <row r="429" spans="4:7" ht="15.75" thickBot="1" x14ac:dyDescent="0.3"/>
    <row r="430" spans="4:7" ht="15.75" thickBot="1" x14ac:dyDescent="0.3">
      <c r="D430" s="7">
        <v>72</v>
      </c>
      <c r="E430" s="8">
        <f>INDEX(kérdések!A:A, MATCH(D430, kérdések!D:D, 0))</f>
        <v>72</v>
      </c>
      <c r="F430" s="21" t="str" cm="1">
        <f t="array" ref="F430">INDEX('kérdések és válaszok'!A:A, E430*6-4)</f>
        <v>Kik szavazhatnak a gazdasági társaság legfőbb szervének ülésén?</v>
      </c>
      <c r="G430" s="22"/>
    </row>
    <row r="431" spans="4:7" x14ac:dyDescent="0.25">
      <c r="E431" s="15">
        <f>1</f>
        <v>1</v>
      </c>
      <c r="F431" s="9" t="str" cm="1">
        <f t="array" ref="F431">INDEX('kérdések és válaszok'!A:A, E430*6-3)</f>
        <v>a) A társaság tagjai.</v>
      </c>
      <c r="G431" s="12" t="b" cm="1">
        <f t="array" aca="1" ref="G431" ca="1">INDEX('kérdések és válaszok'!B:B, E430*6-5)=E431</f>
        <v>1</v>
      </c>
    </row>
    <row r="432" spans="4:7" x14ac:dyDescent="0.25">
      <c r="E432" s="16">
        <f>2</f>
        <v>2</v>
      </c>
      <c r="F432" s="10" t="str" cm="1">
        <f t="array" ref="F432">INDEX('kérdések és válaszok'!A:A, E430*6-2)</f>
        <v>b) A társaság tagjai és a vezető tisztségviselő.</v>
      </c>
      <c r="G432" s="13" t="b" cm="1">
        <f t="array" aca="1" ref="G432" ca="1">INDEX('kérdések és válaszok'!B:B, E430*6-5)=E432</f>
        <v>0</v>
      </c>
    </row>
    <row r="433" spans="4:7" x14ac:dyDescent="0.25">
      <c r="E433" s="16">
        <f>3</f>
        <v>3</v>
      </c>
      <c r="F433" s="10" t="str" cm="1">
        <f t="array" ref="F433">INDEX('kérdések és válaszok'!A:A, E430*6-1)</f>
        <v>c) A tagok és a felügyelő bizottság tagjai.</v>
      </c>
      <c r="G433" s="13" t="b" cm="1">
        <f t="array" aca="1" ref="G433" ca="1">INDEX('kérdések és válaszok'!B:B, E430*6-5)=E433</f>
        <v>0</v>
      </c>
    </row>
    <row r="434" spans="4:7" ht="15.75" thickBot="1" x14ac:dyDescent="0.3">
      <c r="E434" s="17">
        <f>4</f>
        <v>4</v>
      </c>
      <c r="F434" s="11" t="str" cm="1">
        <f t="array" ref="F434">INDEX('kérdések és válaszok'!A:A, E430*6)</f>
        <v>d) A tagok és a cégvezetők.</v>
      </c>
      <c r="G434" s="14" t="b" cm="1">
        <f t="array" aca="1" ref="G434" ca="1">INDEX('kérdések és válaszok'!B:B, E430*6-5)=E434</f>
        <v>0</v>
      </c>
    </row>
    <row r="435" spans="4:7" ht="15.75" thickBot="1" x14ac:dyDescent="0.3"/>
    <row r="436" spans="4:7" ht="15.75" thickBot="1" x14ac:dyDescent="0.3">
      <c r="D436" s="7">
        <v>73</v>
      </c>
      <c r="E436" s="8">
        <f>INDEX(kérdések!A:A, MATCH(D436, kérdések!D:D, 0))</f>
        <v>73</v>
      </c>
      <c r="F436" s="21" t="str" cm="1">
        <f t="array" ref="F436">INDEX('kérdések és válaszok'!A:A, E436*6-4)</f>
        <v>Melyik tartozik a gazdasági társaság felügyelőbizottságának feladatai közé?</v>
      </c>
      <c r="G436" s="22"/>
    </row>
    <row r="437" spans="4:7" x14ac:dyDescent="0.25">
      <c r="E437" s="15">
        <f>1</f>
        <v>1</v>
      </c>
      <c r="F437" s="9" t="str" cm="1">
        <f t="array" ref="F437">INDEX('kérdések és válaszok'!A:A, E436*6-3)</f>
        <v>a) A vezető tisztségviselő megválasztása és visszahívása.</v>
      </c>
      <c r="G437" s="12" t="b" cm="1">
        <f t="array" aca="1" ref="G437" ca="1">INDEX('kérdések és válaszok'!B:B, E436*6-5)=E437</f>
        <v>0</v>
      </c>
    </row>
    <row r="438" spans="4:7" x14ac:dyDescent="0.25">
      <c r="E438" s="16">
        <f>2</f>
        <v>2</v>
      </c>
      <c r="F438" s="10" t="str" cm="1">
        <f t="array" ref="F438">INDEX('kérdések és válaszok'!A:A, E436*6-2)</f>
        <v>b) A könyvvizsgáló ellenőrzése.</v>
      </c>
      <c r="G438" s="13" t="b" cm="1">
        <f t="array" aca="1" ref="G438" ca="1">INDEX('kérdések és válaszok'!B:B, E436*6-5)=E438</f>
        <v>0</v>
      </c>
    </row>
    <row r="439" spans="4:7" x14ac:dyDescent="0.25">
      <c r="E439" s="16">
        <f>3</f>
        <v>3</v>
      </c>
      <c r="F439" s="10" t="str" cm="1">
        <f t="array" ref="F439">INDEX('kérdések és válaszok'!A:A, E436*6-1)</f>
        <v>c) Az ügyvezetés ellenőrzése.</v>
      </c>
      <c r="G439" s="13" t="b" cm="1">
        <f t="array" aca="1" ref="G439" ca="1">INDEX('kérdések és válaszok'!B:B, E436*6-5)=E439</f>
        <v>1</v>
      </c>
    </row>
    <row r="440" spans="4:7" ht="15.75" thickBot="1" x14ac:dyDescent="0.3">
      <c r="E440" s="17">
        <f>4</f>
        <v>4</v>
      </c>
      <c r="F440" s="11" t="str" cm="1">
        <f t="array" ref="F440">INDEX('kérdések és válaszok'!A:A, E436*6)</f>
        <v>d) A beszámoló elkészítése.</v>
      </c>
      <c r="G440" s="14" t="b" cm="1">
        <f t="array" aca="1" ref="G440" ca="1">INDEX('kérdések és válaszok'!B:B, E436*6-5)=E440</f>
        <v>0</v>
      </c>
    </row>
    <row r="441" spans="4:7" ht="15.75" thickBot="1" x14ac:dyDescent="0.3"/>
    <row r="442" spans="4:7" ht="15.75" thickBot="1" x14ac:dyDescent="0.3">
      <c r="D442" s="7">
        <v>74</v>
      </c>
      <c r="E442" s="8">
        <f>INDEX(kérdések!A:A, MATCH(D442, kérdések!D:D, 0))</f>
        <v>74</v>
      </c>
      <c r="F442" s="21" t="str" cm="1">
        <f t="array" ref="F442">INDEX('kérdések és válaszok'!A:A, E442*6-4)</f>
        <v>A gazdasági társaság melyik szerve kezdeményezheti egy tag kizárását?</v>
      </c>
      <c r="G442" s="22"/>
    </row>
    <row r="443" spans="4:7" x14ac:dyDescent="0.25">
      <c r="E443" s="15">
        <f>1</f>
        <v>1</v>
      </c>
      <c r="F443" s="9" t="str" cm="1">
        <f t="array" ref="F443">INDEX('kérdések és válaszok'!A:A, E442*6-3)</f>
        <v>a) A felügyelő bizottság.</v>
      </c>
      <c r="G443" s="12" t="b" cm="1">
        <f t="array" aca="1" ref="G443" ca="1">INDEX('kérdések és válaszok'!B:B, E442*6-5)=E443</f>
        <v>0</v>
      </c>
    </row>
    <row r="444" spans="4:7" x14ac:dyDescent="0.25">
      <c r="E444" s="16">
        <f>2</f>
        <v>2</v>
      </c>
      <c r="F444" s="10" t="str" cm="1">
        <f t="array" ref="F444">INDEX('kérdések és válaszok'!A:A, E442*6-2)</f>
        <v>b) A legfőbb szerv.</v>
      </c>
      <c r="G444" s="13" t="b" cm="1">
        <f t="array" aca="1" ref="G444" ca="1">INDEX('kérdések és válaszok'!B:B, E442*6-5)=E444</f>
        <v>1</v>
      </c>
    </row>
    <row r="445" spans="4:7" x14ac:dyDescent="0.25">
      <c r="E445" s="16">
        <f>3</f>
        <v>3</v>
      </c>
      <c r="F445" s="10" t="str" cm="1">
        <f t="array" ref="F445">INDEX('kérdések és válaszok'!A:A, E442*6-1)</f>
        <v>c) A vezető tisztségviselő.</v>
      </c>
      <c r="G445" s="13" t="b" cm="1">
        <f t="array" aca="1" ref="G445" ca="1">INDEX('kérdések és válaszok'!B:B, E442*6-5)=E445</f>
        <v>0</v>
      </c>
    </row>
    <row r="446" spans="4:7" ht="15.75" thickBot="1" x14ac:dyDescent="0.3">
      <c r="E446" s="17">
        <f>4</f>
        <v>4</v>
      </c>
      <c r="F446" s="11" t="str" cm="1">
        <f t="array" ref="F446">INDEX('kérdések és válaszok'!A:A, E442*6)</f>
        <v>d) Egyik sem, mert tagot nem lehet kizárni.</v>
      </c>
      <c r="G446" s="14" t="b" cm="1">
        <f t="array" aca="1" ref="G446" ca="1">INDEX('kérdések és válaszok'!B:B, E442*6-5)=E446</f>
        <v>0</v>
      </c>
    </row>
    <row r="447" spans="4:7" ht="15.75" thickBot="1" x14ac:dyDescent="0.3"/>
    <row r="448" spans="4:7" ht="15.75" thickBot="1" x14ac:dyDescent="0.3">
      <c r="D448" s="7">
        <v>75</v>
      </c>
      <c r="E448" s="8">
        <f>INDEX(kérdések!A:A, MATCH(D448, kérdések!D:D, 0))</f>
        <v>75</v>
      </c>
      <c r="F448" s="21" t="str" cm="1">
        <f t="array" ref="F448">INDEX('kérdések és válaszok'!A:A, E448*6-4)</f>
        <v>Melyik szerv dönt a társaság jogutód nélküli megszűnéséről?</v>
      </c>
      <c r="G448" s="22"/>
    </row>
    <row r="449" spans="4:7" x14ac:dyDescent="0.25">
      <c r="E449" s="15">
        <f>1</f>
        <v>1</v>
      </c>
      <c r="F449" s="9" t="str" cm="1">
        <f t="array" ref="F449">INDEX('kérdések és válaszok'!A:A, E448*6-3)</f>
        <v>a) A legfőbb szerv.</v>
      </c>
      <c r="G449" s="12" t="b" cm="1">
        <f t="array" aca="1" ref="G449" ca="1">INDEX('kérdések és válaszok'!B:B, E448*6-5)=E449</f>
        <v>1</v>
      </c>
    </row>
    <row r="450" spans="4:7" x14ac:dyDescent="0.25">
      <c r="E450" s="16">
        <f>2</f>
        <v>2</v>
      </c>
      <c r="F450" s="10" t="str" cm="1">
        <f t="array" ref="F450">INDEX('kérdések és válaszok'!A:A, E448*6-2)</f>
        <v>b) A felügyelő bizottság.</v>
      </c>
      <c r="G450" s="13" t="b" cm="1">
        <f t="array" aca="1" ref="G450" ca="1">INDEX('kérdések és válaszok'!B:B, E448*6-5)=E450</f>
        <v>0</v>
      </c>
    </row>
    <row r="451" spans="4:7" x14ac:dyDescent="0.25">
      <c r="E451" s="16">
        <f>3</f>
        <v>3</v>
      </c>
      <c r="F451" s="10" t="str" cm="1">
        <f t="array" ref="F451">INDEX('kérdések és válaszok'!A:A, E448*6-1)</f>
        <v>c) A vezető tisztségviselő.</v>
      </c>
      <c r="G451" s="13" t="b" cm="1">
        <f t="array" aca="1" ref="G451" ca="1">INDEX('kérdések és válaszok'!B:B, E448*6-5)=E451</f>
        <v>0</v>
      </c>
    </row>
    <row r="452" spans="4:7" ht="15.75" thickBot="1" x14ac:dyDescent="0.3">
      <c r="E452" s="17">
        <f>4</f>
        <v>4</v>
      </c>
      <c r="F452" s="11" t="str" cm="1">
        <f t="array" ref="F452">INDEX('kérdések és válaszok'!A:A, E448*6)</f>
        <v>d) A könyvvizsgáló.</v>
      </c>
      <c r="G452" s="14" t="b" cm="1">
        <f t="array" aca="1" ref="G452" ca="1">INDEX('kérdések és válaszok'!B:B, E448*6-5)=E452</f>
        <v>0</v>
      </c>
    </row>
    <row r="453" spans="4:7" ht="15.75" thickBot="1" x14ac:dyDescent="0.3"/>
    <row r="454" spans="4:7" ht="15.75" thickBot="1" x14ac:dyDescent="0.3">
      <c r="D454" s="7">
        <v>76</v>
      </c>
      <c r="E454" s="8">
        <f>INDEX(kérdések!A:A, MATCH(D454, kérdések!D:D, 0))</f>
        <v>76</v>
      </c>
      <c r="F454" s="21" t="str" cm="1">
        <f t="array" ref="F454">INDEX('kérdések és válaszok'!A:A, E454*6-4)</f>
        <v>Melyik állítás hamis?</v>
      </c>
      <c r="G454" s="22"/>
    </row>
    <row r="455" spans="4:7" x14ac:dyDescent="0.25">
      <c r="E455" s="15">
        <f>1</f>
        <v>1</v>
      </c>
      <c r="F455" s="9" t="str" cm="1">
        <f t="array" ref="F455">INDEX('kérdések és válaszok'!A:A, E454*6-3)</f>
        <v>a) Kft. esetén a tagok törzsbetétei különböző mértékűek lehetnek.</v>
      </c>
      <c r="G455" s="12" t="b" cm="1">
        <f t="array" aca="1" ref="G455" ca="1">INDEX('kérdések és válaszok'!B:B, E454*6-5)=E455</f>
        <v>0</v>
      </c>
    </row>
    <row r="456" spans="4:7" x14ac:dyDescent="0.25">
      <c r="E456" s="16">
        <f>2</f>
        <v>2</v>
      </c>
      <c r="F456" s="10" t="str" cm="1">
        <f t="array" ref="F456">INDEX('kérdések és válaszok'!A:A, E454*6-2)</f>
        <v>b) Az egyes törzsbetétek mértéke legalább 100.000 Ft.</v>
      </c>
      <c r="G456" s="13" t="b" cm="1">
        <f t="array" aca="1" ref="G456" ca="1">INDEX('kérdések és válaszok'!B:B, E454*6-5)=E456</f>
        <v>0</v>
      </c>
    </row>
    <row r="457" spans="4:7" x14ac:dyDescent="0.25">
      <c r="E457" s="16">
        <f>3</f>
        <v>3</v>
      </c>
      <c r="F457" s="10" t="str" cm="1">
        <f t="array" ref="F457">INDEX('kérdések és válaszok'!A:A, E454*6-1)</f>
        <v>c) A törzstbetétek összege a törzstőke, melynek minimális mértéke 1 millió Ft.</v>
      </c>
      <c r="G457" s="13" t="b" cm="1">
        <f t="array" aca="1" ref="G457" ca="1">INDEX('kérdések és válaszok'!B:B, E454*6-5)=E457</f>
        <v>1</v>
      </c>
    </row>
    <row r="458" spans="4:7" ht="15.75" thickBot="1" x14ac:dyDescent="0.3">
      <c r="E458" s="17">
        <f>4</f>
        <v>4</v>
      </c>
      <c r="F458" s="11" t="str" cm="1">
        <f t="array" ref="F458">INDEX('kérdések és válaszok'!A:A, E454*6)</f>
        <v>d) Minden tagnak egy törzsbetéte lehet.</v>
      </c>
      <c r="G458" s="14" t="b" cm="1">
        <f t="array" aca="1" ref="G458" ca="1">INDEX('kérdések és válaszok'!B:B, E454*6-5)=E458</f>
        <v>0</v>
      </c>
    </row>
    <row r="459" spans="4:7" ht="15.75" thickBot="1" x14ac:dyDescent="0.3"/>
    <row r="460" spans="4:7" ht="15.75" thickBot="1" x14ac:dyDescent="0.3">
      <c r="D460" s="7">
        <v>77</v>
      </c>
      <c r="E460" s="8">
        <f>INDEX(kérdések!A:A, MATCH(D460, kérdések!D:D, 0))</f>
        <v>77</v>
      </c>
      <c r="F460" s="21" t="str" cm="1">
        <f t="array" ref="F460">INDEX('kérdések és válaszok'!A:A, E460*6-4)</f>
        <v>Melyik állítás hamis?</v>
      </c>
      <c r="G460" s="22"/>
    </row>
    <row r="461" spans="4:7" x14ac:dyDescent="0.25">
      <c r="E461" s="15">
        <f>1</f>
        <v>1</v>
      </c>
      <c r="F461" s="9" t="str" cm="1">
        <f t="array" ref="F461">INDEX('kérdések és válaszok'!A:A, E460*6-3)</f>
        <v>a) A Bt. alaptőkéje nem lehet kevesebb, mint 100.000 Ft.</v>
      </c>
      <c r="G461" s="12" t="b" cm="1">
        <f t="array" aca="1" ref="G461" ca="1">INDEX('kérdések és válaszok'!B:B, E460*6-5)=E461</f>
        <v>1</v>
      </c>
    </row>
    <row r="462" spans="4:7" x14ac:dyDescent="0.25">
      <c r="E462" s="16">
        <f>2</f>
        <v>2</v>
      </c>
      <c r="F462" s="10" t="str" cm="1">
        <f t="array" ref="F462">INDEX('kérdések és válaszok'!A:A, E460*6-2)</f>
        <v>b) A Zrt. alaptőkéje nem lehet kevesebb, mint 5 millió Ft.</v>
      </c>
      <c r="G462" s="13" t="b" cm="1">
        <f t="array" aca="1" ref="G462" ca="1">INDEX('kérdések és válaszok'!B:B, E460*6-5)=E462</f>
        <v>0</v>
      </c>
    </row>
    <row r="463" spans="4:7" x14ac:dyDescent="0.25">
      <c r="E463" s="16">
        <f>3</f>
        <v>3</v>
      </c>
      <c r="F463" s="10" t="str" cm="1">
        <f t="array" ref="F463">INDEX('kérdések és válaszok'!A:A, E460*6-1)</f>
        <v>c) Az Nyrt. alaptőkéje nem lehet kevesebb, mint 20 millió Ft.</v>
      </c>
      <c r="G463" s="13" t="b" cm="1">
        <f t="array" aca="1" ref="G463" ca="1">INDEX('kérdések és válaszok'!B:B, E460*6-5)=E463</f>
        <v>0</v>
      </c>
    </row>
    <row r="464" spans="4:7" ht="15.75" thickBot="1" x14ac:dyDescent="0.3">
      <c r="E464" s="17">
        <f>4</f>
        <v>4</v>
      </c>
      <c r="F464" s="11" t="str" cm="1">
        <f t="array" ref="F464">INDEX('kérdések és válaszok'!A:A, E460*6)</f>
        <v>d) A közkereseti társaság alaptőkéjére nincs minimális előírás.</v>
      </c>
      <c r="G464" s="14" t="b" cm="1">
        <f t="array" aca="1" ref="G464" ca="1">INDEX('kérdések és válaszok'!B:B, E460*6-5)=E464</f>
        <v>0</v>
      </c>
    </row>
    <row r="465" spans="4:7" ht="15.75" thickBot="1" x14ac:dyDescent="0.3"/>
    <row r="466" spans="4:7" ht="15.75" thickBot="1" x14ac:dyDescent="0.3">
      <c r="D466" s="7">
        <v>78</v>
      </c>
      <c r="E466" s="8">
        <f>INDEX(kérdések!A:A, MATCH(D466, kérdések!D:D, 0))</f>
        <v>78</v>
      </c>
      <c r="F466" s="21" t="str" cm="1">
        <f t="array" ref="F466">INDEX('kérdések és válaszok'!A:A, E466*6-4)</f>
        <v>Kinek a tulajdona a betéti társaság vagyona?</v>
      </c>
      <c r="G466" s="22"/>
    </row>
    <row r="467" spans="4:7" x14ac:dyDescent="0.25">
      <c r="E467" s="15">
        <f>1</f>
        <v>1</v>
      </c>
      <c r="F467" s="9" t="str" cm="1">
        <f t="array" ref="F467">INDEX('kérdések és válaszok'!A:A, E466*6-3)</f>
        <v>a) A beltagok közös tulajdona.</v>
      </c>
      <c r="G467" s="12" t="b" cm="1">
        <f t="array" aca="1" ref="G467" ca="1">INDEX('kérdések és válaszok'!B:B, E466*6-5)=E467</f>
        <v>1</v>
      </c>
    </row>
    <row r="468" spans="4:7" x14ac:dyDescent="0.25">
      <c r="E468" s="16">
        <f>2</f>
        <v>2</v>
      </c>
      <c r="F468" s="10" t="str" cm="1">
        <f t="array" ref="F468">INDEX('kérdések és válaszok'!A:A, E466*6-2)</f>
        <v>b) Valamennyi tag közös tulajdona.</v>
      </c>
      <c r="G468" s="13" t="b" cm="1">
        <f t="array" aca="1" ref="G468" ca="1">INDEX('kérdések és válaszok'!B:B, E466*6-5)=E468</f>
        <v>0</v>
      </c>
    </row>
    <row r="469" spans="4:7" x14ac:dyDescent="0.25">
      <c r="E469" s="16">
        <f>3</f>
        <v>3</v>
      </c>
      <c r="F469" s="10" t="str" cm="1">
        <f t="array" ref="F469">INDEX('kérdések és válaszok'!A:A, E466*6-1)</f>
        <v>c) A társaság tulajdona.</v>
      </c>
      <c r="G469" s="13" t="b" cm="1">
        <f t="array" aca="1" ref="G469" ca="1">INDEX('kérdések és válaszok'!B:B, E466*6-5)=E469</f>
        <v>0</v>
      </c>
    </row>
    <row r="470" spans="4:7" ht="15.75" thickBot="1" x14ac:dyDescent="0.3">
      <c r="E470" s="17">
        <f>4</f>
        <v>4</v>
      </c>
      <c r="F470" s="11" t="str" cm="1">
        <f t="array" ref="F470">INDEX('kérdések és válaszok'!A:A, E466*6)</f>
        <v>d) Az alapító tagok közös tulajdona.</v>
      </c>
      <c r="G470" s="14" t="b" cm="1">
        <f t="array" aca="1" ref="G470" ca="1">INDEX('kérdések és válaszok'!B:B, E466*6-5)=E470</f>
        <v>0</v>
      </c>
    </row>
    <row r="471" spans="4:7" ht="15.75" thickBot="1" x14ac:dyDescent="0.3"/>
    <row r="472" spans="4:7" ht="15.75" thickBot="1" x14ac:dyDescent="0.3">
      <c r="D472" s="7">
        <v>79</v>
      </c>
      <c r="E472" s="8">
        <f>INDEX(kérdések!A:A, MATCH(D472, kérdések!D:D, 0))</f>
        <v>79</v>
      </c>
      <c r="F472" s="21" t="str" cm="1">
        <f t="array" ref="F472">INDEX('kérdések és válaszok'!A:A, E472*6-4)</f>
        <v>Melyik állítás hamis?</v>
      </c>
      <c r="G472" s="22"/>
    </row>
    <row r="473" spans="4:7" x14ac:dyDescent="0.25">
      <c r="E473" s="15">
        <f>1</f>
        <v>1</v>
      </c>
      <c r="F473" s="9" t="str" cm="1">
        <f t="array" ref="F473">INDEX('kérdések és válaszok'!A:A, E472*6-3)</f>
        <v>a) Az egyesülés jogi személyiséggel rendelkezik.</v>
      </c>
      <c r="G473" s="12" t="b" cm="1">
        <f t="array" aca="1" ref="G473" ca="1">INDEX('kérdések és válaszok'!B:B, E472*6-5)=E473</f>
        <v>0</v>
      </c>
    </row>
    <row r="474" spans="4:7" x14ac:dyDescent="0.25">
      <c r="E474" s="16">
        <f>2</f>
        <v>2</v>
      </c>
      <c r="F474" s="10" t="str" cm="1">
        <f t="array" ref="F474">INDEX('kérdések és válaszok'!A:A, E472*6-2)</f>
        <v>b) Az egyesülés vagyonát meghaladó tartozásaiért a tagok nem felelnek.</v>
      </c>
      <c r="G474" s="13" t="b" cm="1">
        <f t="array" aca="1" ref="G474" ca="1">INDEX('kérdések és válaszok'!B:B, E472*6-5)=E474</f>
        <v>1</v>
      </c>
    </row>
    <row r="475" spans="4:7" x14ac:dyDescent="0.25">
      <c r="E475" s="16">
        <f>3</f>
        <v>3</v>
      </c>
      <c r="F475" s="10" t="str" cm="1">
        <f t="array" ref="F475">INDEX('kérdések és válaszok'!A:A, E472*6-1)</f>
        <v>c) Az egyesülés saját nyereségre nem törekszik.</v>
      </c>
      <c r="G475" s="13" t="b" cm="1">
        <f t="array" aca="1" ref="G475" ca="1">INDEX('kérdések és válaszok'!B:B, E472*6-5)=E475</f>
        <v>0</v>
      </c>
    </row>
    <row r="476" spans="4:7" ht="15.75" thickBot="1" x14ac:dyDescent="0.3">
      <c r="E476" s="17">
        <f>4</f>
        <v>4</v>
      </c>
      <c r="F476" s="11" t="str" cm="1">
        <f t="array" ref="F476">INDEX('kérdések és válaszok'!A:A, E472*6)</f>
        <v>d) Az egyesülés célja a tagok tevékenységének összehangolása.</v>
      </c>
      <c r="G476" s="14" t="b" cm="1">
        <f t="array" aca="1" ref="G476" ca="1">INDEX('kérdések és válaszok'!B:B, E472*6-5)=E476</f>
        <v>0</v>
      </c>
    </row>
    <row r="477" spans="4:7" ht="15.75" thickBot="1" x14ac:dyDescent="0.3"/>
    <row r="478" spans="4:7" ht="15.75" thickBot="1" x14ac:dyDescent="0.3">
      <c r="D478" s="7">
        <v>80</v>
      </c>
      <c r="E478" s="8">
        <f>INDEX(kérdések!A:A, MATCH(D478, kérdések!D:D, 0))</f>
        <v>80</v>
      </c>
      <c r="F478" s="21" t="str" cm="1">
        <f t="array" ref="F478">INDEX('kérdések és válaszok'!A:A, E478*6-4)</f>
        <v>Melyik állítás igaz?</v>
      </c>
      <c r="G478" s="22"/>
    </row>
    <row r="479" spans="4:7" x14ac:dyDescent="0.25">
      <c r="E479" s="15">
        <f>1</f>
        <v>1</v>
      </c>
      <c r="F479" s="9" t="str" cm="1">
        <f t="array" ref="F479">INDEX('kérdések és válaszok'!A:A, E478*6-3)</f>
        <v>a) A szövetkezet tagjainak többsége természetes személy.</v>
      </c>
      <c r="G479" s="12" t="b" cm="1">
        <f t="array" aca="1" ref="G479" ca="1">INDEX('kérdések és válaszok'!B:B, E478*6-5)=E479</f>
        <v>1</v>
      </c>
    </row>
    <row r="480" spans="4:7" x14ac:dyDescent="0.25">
      <c r="E480" s="16">
        <f>2</f>
        <v>2</v>
      </c>
      <c r="F480" s="10" t="str" cm="1">
        <f t="array" ref="F480">INDEX('kérdések és válaszok'!A:A, E478*6-2)</f>
        <v>b) A szövetkezet valamennyi tagjának személyes közreműködést kell vállalnia.</v>
      </c>
      <c r="G480" s="13" t="b" cm="1">
        <f t="array" aca="1" ref="G480" ca="1">INDEX('kérdések és válaszok'!B:B, E478*6-5)=E480</f>
        <v>0</v>
      </c>
    </row>
    <row r="481" spans="4:7" x14ac:dyDescent="0.25">
      <c r="E481" s="16">
        <f>3</f>
        <v>3</v>
      </c>
      <c r="F481" s="10" t="str" cm="1">
        <f t="array" ref="F481">INDEX('kérdések és válaszok'!A:A, E478*6-1)</f>
        <v>c) Szövetkezeti jogvitára választott-bírósági eljárás nem köthető ki.</v>
      </c>
      <c r="G481" s="13" t="b" cm="1">
        <f t="array" aca="1" ref="G481" ca="1">INDEX('kérdések és válaszok'!B:B, E478*6-5)=E481</f>
        <v>0</v>
      </c>
    </row>
    <row r="482" spans="4:7" ht="15.75" thickBot="1" x14ac:dyDescent="0.3">
      <c r="E482" s="17">
        <f>4</f>
        <v>4</v>
      </c>
      <c r="F482" s="11" t="str" cm="1">
        <f t="array" ref="F482">INDEX('kérdések és válaszok'!A:A, E478*6)</f>
        <v>d) A szövetkezet nem rendelkezik jogi személyiséggel.</v>
      </c>
      <c r="G482" s="14" t="b" cm="1">
        <f t="array" aca="1" ref="G482" ca="1">INDEX('kérdések és válaszok'!B:B, E478*6-5)=E482</f>
        <v>0</v>
      </c>
    </row>
    <row r="483" spans="4:7" ht="15.75" thickBot="1" x14ac:dyDescent="0.3"/>
    <row r="484" spans="4:7" ht="15.75" thickBot="1" x14ac:dyDescent="0.3">
      <c r="D484" s="7">
        <v>81</v>
      </c>
      <c r="E484" s="8">
        <f>INDEX(kérdések!A:A, MATCH(D484, kérdések!D:D, 0))</f>
        <v>81</v>
      </c>
      <c r="F484" s="21" t="str" cm="1">
        <f t="array" ref="F484">INDEX('kérdések és válaszok'!A:A, E484*6-4)</f>
        <v>Hány személy alapíthat szövetkezetet?</v>
      </c>
      <c r="G484" s="22"/>
    </row>
    <row r="485" spans="4:7" x14ac:dyDescent="0.25">
      <c r="E485" s="15">
        <f>1</f>
        <v>1</v>
      </c>
      <c r="F485" s="9" t="str" cm="1">
        <f t="array" ref="F485">INDEX('kérdések és válaszok'!A:A, E484*6-3)</f>
        <v>a) Legalább 2 személy.</v>
      </c>
      <c r="G485" s="12" t="b" cm="1">
        <f t="array" aca="1" ref="G485" ca="1">INDEX('kérdések és válaszok'!B:B, E484*6-5)=E485</f>
        <v>0</v>
      </c>
    </row>
    <row r="486" spans="4:7" x14ac:dyDescent="0.25">
      <c r="E486" s="16">
        <f>2</f>
        <v>2</v>
      </c>
      <c r="F486" s="10" t="str" cm="1">
        <f t="array" ref="F486">INDEX('kérdések és válaszok'!A:A, E484*6-2)</f>
        <v>b) Legalább 7 személy.</v>
      </c>
      <c r="G486" s="13" t="b" cm="1">
        <f t="array" aca="1" ref="G486" ca="1">INDEX('kérdések és válaszok'!B:B, E484*6-5)=E486</f>
        <v>1</v>
      </c>
    </row>
    <row r="487" spans="4:7" x14ac:dyDescent="0.25">
      <c r="E487" s="16">
        <f>3</f>
        <v>3</v>
      </c>
      <c r="F487" s="10" t="str" cm="1">
        <f t="array" ref="F487">INDEX('kérdések és válaszok'!A:A, E484*6-1)</f>
        <v>c) Legalább 10 személy.</v>
      </c>
      <c r="G487" s="13" t="b" cm="1">
        <f t="array" aca="1" ref="G487" ca="1">INDEX('kérdések és válaszok'!B:B, E484*6-5)=E487</f>
        <v>0</v>
      </c>
    </row>
    <row r="488" spans="4:7" ht="15.75" thickBot="1" x14ac:dyDescent="0.3">
      <c r="E488" s="17">
        <f>4</f>
        <v>4</v>
      </c>
      <c r="F488" s="11" t="str" cm="1">
        <f t="array" ref="F488">INDEX('kérdések és válaszok'!A:A, E484*6)</f>
        <v>d) Egy személy is alapíthat.</v>
      </c>
      <c r="G488" s="14" t="b" cm="1">
        <f t="array" aca="1" ref="G488" ca="1">INDEX('kérdések és válaszok'!B:B, E484*6-5)=E488</f>
        <v>0</v>
      </c>
    </row>
    <row r="489" spans="4:7" ht="15.75" thickBot="1" x14ac:dyDescent="0.3"/>
    <row r="490" spans="4:7" ht="15.75" thickBot="1" x14ac:dyDescent="0.3">
      <c r="D490" s="7">
        <v>82</v>
      </c>
      <c r="E490" s="8">
        <f>INDEX(kérdések!A:A, MATCH(D490, kérdések!D:D, 0))</f>
        <v>82</v>
      </c>
      <c r="F490" s="21" t="str" cm="1">
        <f t="array" ref="F490">INDEX('kérdések és válaszok'!A:A, E490*6-4)</f>
        <v>Melyik állítás hamis?</v>
      </c>
      <c r="G490" s="22"/>
    </row>
    <row r="491" spans="4:7" x14ac:dyDescent="0.25">
      <c r="E491" s="15">
        <f>1</f>
        <v>1</v>
      </c>
      <c r="F491" s="9" t="str" cm="1">
        <f t="array" ref="F491">INDEX('kérdések és válaszok'!A:A, E490*6-3)</f>
        <v>a) A szövetkezet közgyűlésén minden tagnak egy szavazata van.</v>
      </c>
      <c r="G491" s="12" t="b" cm="1">
        <f t="array" aca="1" ref="G491" ca="1">INDEX('kérdések és válaszok'!B:B, E490*6-5)=E491</f>
        <v>0</v>
      </c>
    </row>
    <row r="492" spans="4:7" x14ac:dyDescent="0.25">
      <c r="E492" s="16">
        <f>2</f>
        <v>2</v>
      </c>
      <c r="F492" s="10" t="str" cm="1">
        <f t="array" ref="F492">INDEX('kérdések és válaszok'!A:A, E490*6-2)</f>
        <v>b) Szövetkezetnél kötelező a könyvvizsgáló kinevezése.</v>
      </c>
      <c r="G492" s="13" t="b" cm="1">
        <f t="array" aca="1" ref="G492" ca="1">INDEX('kérdések és válaszok'!B:B, E490*6-5)=E492</f>
        <v>1</v>
      </c>
    </row>
    <row r="493" spans="4:7" x14ac:dyDescent="0.25">
      <c r="E493" s="16">
        <f>3</f>
        <v>3</v>
      </c>
      <c r="F493" s="10" t="str" cm="1">
        <f t="array" ref="F493">INDEX('kérdések és válaszok'!A:A, E490*6-1)</f>
        <v>c) Szövetkezetnél kötelező a felügyelőbizottság működése.</v>
      </c>
      <c r="G493" s="13" t="b" cm="1">
        <f t="array" aca="1" ref="G493" ca="1">INDEX('kérdések és válaszok'!B:B, E490*6-5)=E493</f>
        <v>0</v>
      </c>
    </row>
    <row r="494" spans="4:7" ht="15.75" thickBot="1" x14ac:dyDescent="0.3">
      <c r="E494" s="17">
        <f>4</f>
        <v>4</v>
      </c>
      <c r="F494" s="11" t="str" cm="1">
        <f t="array" ref="F494">INDEX('kérdések és válaszok'!A:A, E490*6)</f>
        <v>d) A szövetkezet ügyvezetését az igazgatóság látja el.</v>
      </c>
      <c r="G494" s="14" t="b" cm="1">
        <f t="array" aca="1" ref="G494" ca="1">INDEX('kérdések és válaszok'!B:B, E490*6-5)=E494</f>
        <v>0</v>
      </c>
    </row>
    <row r="495" spans="4:7" ht="15.75" thickBot="1" x14ac:dyDescent="0.3"/>
    <row r="496" spans="4:7" ht="15.75" thickBot="1" x14ac:dyDescent="0.3">
      <c r="D496" s="7">
        <v>83</v>
      </c>
      <c r="E496" s="8">
        <f>INDEX(kérdések!A:A, MATCH(D496, kérdések!D:D, 0))</f>
        <v>83</v>
      </c>
      <c r="F496" s="21" t="str" cm="1">
        <f t="array" ref="F496">INDEX('kérdések és válaszok'!A:A, E496*6-4)</f>
        <v>Melyik szervezet nem vehet részt tagként vállalatcsoportban?</v>
      </c>
      <c r="G496" s="22"/>
    </row>
    <row r="497" spans="4:7" x14ac:dyDescent="0.25">
      <c r="E497" s="15">
        <f>1</f>
        <v>1</v>
      </c>
      <c r="F497" s="9" t="str" cm="1">
        <f t="array" ref="F497">INDEX('kérdések és válaszok'!A:A, E496*6-3)</f>
        <v>a) Korlátolt felelősségű társaság.</v>
      </c>
      <c r="G497" s="12" t="b" cm="1">
        <f t="array" aca="1" ref="G497" ca="1">INDEX('kérdések és válaszok'!B:B, E496*6-5)=E497</f>
        <v>0</v>
      </c>
    </row>
    <row r="498" spans="4:7" x14ac:dyDescent="0.25">
      <c r="E498" s="16">
        <f>2</f>
        <v>2</v>
      </c>
      <c r="F498" s="10" t="str" cm="1">
        <f t="array" ref="F498">INDEX('kérdések és válaszok'!A:A, E496*6-2)</f>
        <v>b) Szövetkezet.</v>
      </c>
      <c r="G498" s="13" t="b" cm="1">
        <f t="array" aca="1" ref="G498" ca="1">INDEX('kérdések és válaszok'!B:B, E496*6-5)=E498</f>
        <v>0</v>
      </c>
    </row>
    <row r="499" spans="4:7" x14ac:dyDescent="0.25">
      <c r="E499" s="16">
        <f>3</f>
        <v>3</v>
      </c>
      <c r="F499" s="10" t="str" cm="1">
        <f t="array" ref="F499">INDEX('kérdések és válaszok'!A:A, E496*6-1)</f>
        <v>c) Egyesülés.</v>
      </c>
      <c r="G499" s="13" t="b" cm="1">
        <f t="array" aca="1" ref="G499" ca="1">INDEX('kérdések és válaszok'!B:B, E496*6-5)=E499</f>
        <v>0</v>
      </c>
    </row>
    <row r="500" spans="4:7" ht="15.75" thickBot="1" x14ac:dyDescent="0.3">
      <c r="E500" s="17">
        <f>4</f>
        <v>4</v>
      </c>
      <c r="F500" s="11" t="str" cm="1">
        <f t="array" ref="F500">INDEX('kérdések és válaszok'!A:A, E496*6)</f>
        <v>d) Betéti társaság.</v>
      </c>
      <c r="G500" s="14" t="b" cm="1">
        <f t="array" aca="1" ref="G500" ca="1">INDEX('kérdések és válaszok'!B:B, E496*6-5)=E500</f>
        <v>1</v>
      </c>
    </row>
    <row r="501" spans="4:7" ht="15.75" thickBot="1" x14ac:dyDescent="0.3"/>
    <row r="502" spans="4:7" ht="15.75" thickBot="1" x14ac:dyDescent="0.3">
      <c r="D502" s="7">
        <v>84</v>
      </c>
      <c r="E502" s="8">
        <f>INDEX(kérdések!A:A, MATCH(D502, kérdések!D:D, 0))</f>
        <v>84</v>
      </c>
      <c r="F502" s="21" t="str" cm="1">
        <f t="array" ref="F502">INDEX('kérdések és válaszok'!A:A, E502*6-4)</f>
        <v>Melyik állítás hamis a vállalatcsoportra vonatkozóan?</v>
      </c>
      <c r="G502" s="22"/>
    </row>
    <row r="503" spans="4:7" x14ac:dyDescent="0.25">
      <c r="E503" s="15">
        <f>1</f>
        <v>1</v>
      </c>
      <c r="F503" s="9" t="str" cm="1">
        <f t="array" ref="F503">INDEX('kérdések és válaszok'!A:A, E502*6-3)</f>
        <v>a) Legalább egy uralkodó tag és 3 ellenőrzött tag szükséges hozzá.</v>
      </c>
      <c r="G503" s="12" t="b" cm="1">
        <f t="array" aca="1" ref="G503" ca="1">INDEX('kérdések és válaszok'!B:B, E502*6-5)=E503</f>
        <v>0</v>
      </c>
    </row>
    <row r="504" spans="4:7" x14ac:dyDescent="0.25">
      <c r="E504" s="16">
        <f>2</f>
        <v>2</v>
      </c>
      <c r="F504" s="10" t="str" cm="1">
        <f t="array" ref="F504">INDEX('kérdések és válaszok'!A:A, E502*6-2)</f>
        <v>b) A cégbíróság a cégnyilvántartásba bejegyzi.</v>
      </c>
      <c r="G504" s="13" t="b" cm="1">
        <f t="array" aca="1" ref="G504" ca="1">INDEX('kérdések és válaszok'!B:B, E502*6-5)=E504</f>
        <v>0</v>
      </c>
    </row>
    <row r="505" spans="4:7" x14ac:dyDescent="0.25">
      <c r="E505" s="16">
        <f>3</f>
        <v>3</v>
      </c>
      <c r="F505" s="10" t="str" cm="1">
        <f t="array" ref="F505">INDEX('kérdések és válaszok'!A:A, E502*6-1)</f>
        <v>c) Az uralkodó tag nem utasíthatja az ellenőrzött tagokat.</v>
      </c>
      <c r="G505" s="13" t="b" cm="1">
        <f t="array" aca="1" ref="G505" ca="1">INDEX('kérdések és válaszok'!B:B, E502*6-5)=E505</f>
        <v>1</v>
      </c>
    </row>
    <row r="506" spans="4:7" ht="15.75" thickBot="1" x14ac:dyDescent="0.3">
      <c r="E506" s="17">
        <f>4</f>
        <v>4</v>
      </c>
      <c r="F506" s="11" t="str" cm="1">
        <f t="array" ref="F506">INDEX('kérdések és válaszok'!A:A, E502*6)</f>
        <v>d) Önálló jogi személyiséggel nem rendelkezik.</v>
      </c>
      <c r="G506" s="14" t="b" cm="1">
        <f t="array" aca="1" ref="G506" ca="1">INDEX('kérdések és válaszok'!B:B, E502*6-5)=E506</f>
        <v>0</v>
      </c>
    </row>
    <row r="507" spans="4:7" ht="15.75" thickBot="1" x14ac:dyDescent="0.3"/>
    <row r="508" spans="4:7" ht="15.75" thickBot="1" x14ac:dyDescent="0.3">
      <c r="D508" s="7">
        <v>85</v>
      </c>
      <c r="E508" s="8">
        <f>INDEX(kérdések!A:A, MATCH(D508, kérdések!D:D, 0))</f>
        <v>85</v>
      </c>
      <c r="F508" s="21" t="str" cm="1">
        <f t="array" ref="F508">INDEX('kérdések és válaszok'!A:A, E508*6-4)</f>
        <v>Az alábbiak közül ki nem lehet egyéni vállalkozó?</v>
      </c>
      <c r="G508" s="22"/>
    </row>
    <row r="509" spans="4:7" x14ac:dyDescent="0.25">
      <c r="E509" s="15">
        <f>1</f>
        <v>1</v>
      </c>
      <c r="F509" s="9" t="str" cm="1">
        <f t="array" ref="F509">INDEX('kérdések és válaszok'!A:A, E508*6-3)</f>
        <v>a) 17 éves, házasságot kötött személy.</v>
      </c>
      <c r="G509" s="12" t="b" cm="1">
        <f t="array" aca="1" ref="G509" ca="1">INDEX('kérdések és válaszok'!B:B, E508*6-5)=E509</f>
        <v>0</v>
      </c>
    </row>
    <row r="510" spans="4:7" x14ac:dyDescent="0.25">
      <c r="E510" s="16">
        <f>2</f>
        <v>2</v>
      </c>
      <c r="F510" s="10" t="str" cm="1">
        <f t="array" ref="F510">INDEX('kérdések és válaszok'!A:A, E508*6-2)</f>
        <v>b) Közkereseti társaság tagja.</v>
      </c>
      <c r="G510" s="13" t="b" cm="1">
        <f t="array" aca="1" ref="G510" ca="1">INDEX('kérdések és válaszok'!B:B, E508*6-5)=E510</f>
        <v>1</v>
      </c>
    </row>
    <row r="511" spans="4:7" x14ac:dyDescent="0.25">
      <c r="E511" s="16">
        <f>3</f>
        <v>3</v>
      </c>
      <c r="F511" s="10" t="str" cm="1">
        <f t="array" ref="F511">INDEX('kérdések és válaszok'!A:A, E508*6-1)</f>
        <v>c) Korlátolt felelősségű társaság tagja.</v>
      </c>
      <c r="G511" s="13" t="b" cm="1">
        <f t="array" aca="1" ref="G511" ca="1">INDEX('kérdések és válaszok'!B:B, E508*6-5)=E511</f>
        <v>0</v>
      </c>
    </row>
    <row r="512" spans="4:7" ht="15.75" thickBot="1" x14ac:dyDescent="0.3">
      <c r="E512" s="17">
        <f>4</f>
        <v>4</v>
      </c>
      <c r="F512" s="11" t="str" cm="1">
        <f t="array" ref="F512">INDEX('kérdések és válaszok'!A:A, E508*6)</f>
        <v>d) Betéti társaság kültagja.</v>
      </c>
      <c r="G512" s="14" t="b" cm="1">
        <f t="array" aca="1" ref="G512" ca="1">INDEX('kérdések és válaszok'!B:B, E508*6-5)=E512</f>
        <v>0</v>
      </c>
    </row>
    <row r="513" spans="4:7" ht="15.75" thickBot="1" x14ac:dyDescent="0.3"/>
    <row r="514" spans="4:7" ht="15.75" thickBot="1" x14ac:dyDescent="0.3">
      <c r="D514" s="7">
        <v>86</v>
      </c>
      <c r="E514" s="8">
        <f>INDEX(kérdések!A:A, MATCH(D514, kérdések!D:D, 0))</f>
        <v>86</v>
      </c>
      <c r="F514" s="21" t="str" cm="1">
        <f t="array" ref="F514">INDEX('kérdések és válaszok'!A:A, E514*6-4)</f>
        <v>Melyik szervezet vezeti az egyéni vállalkozók nyilvántartását?</v>
      </c>
      <c r="G514" s="22"/>
    </row>
    <row r="515" spans="4:7" x14ac:dyDescent="0.25">
      <c r="E515" s="15">
        <f>1</f>
        <v>1</v>
      </c>
      <c r="F515" s="9" t="str" cm="1">
        <f t="array" ref="F515">INDEX('kérdések és válaszok'!A:A, E514*6-3)</f>
        <v>a) A Közigazgatási és Elektronikus Közszolgáltatások Központi Hivatala.</v>
      </c>
      <c r="G515" s="12" t="b" cm="1">
        <f t="array" aca="1" ref="G515" ca="1">INDEX('kérdések és válaszok'!B:B, E514*6-5)=E515</f>
        <v>1</v>
      </c>
    </row>
    <row r="516" spans="4:7" x14ac:dyDescent="0.25">
      <c r="E516" s="16">
        <f>2</f>
        <v>2</v>
      </c>
      <c r="F516" s="10" t="str" cm="1">
        <f t="array" ref="F516">INDEX('kérdések és válaszok'!A:A, E514*6-2)</f>
        <v>b) A cégbíróság.</v>
      </c>
      <c r="G516" s="13" t="b" cm="1">
        <f t="array" aca="1" ref="G516" ca="1">INDEX('kérdések és válaszok'!B:B, E514*6-5)=E516</f>
        <v>0</v>
      </c>
    </row>
    <row r="517" spans="4:7" x14ac:dyDescent="0.25">
      <c r="E517" s="16">
        <f>3</f>
        <v>3</v>
      </c>
      <c r="F517" s="10" t="str" cm="1">
        <f t="array" ref="F517">INDEX('kérdések és válaszok'!A:A, E514*6-1)</f>
        <v>c) A törvényszék.</v>
      </c>
      <c r="G517" s="13" t="b" cm="1">
        <f t="array" aca="1" ref="G517" ca="1">INDEX('kérdések és válaszok'!B:B, E514*6-5)=E517</f>
        <v>0</v>
      </c>
    </row>
    <row r="518" spans="4:7" ht="15.75" thickBot="1" x14ac:dyDescent="0.3">
      <c r="E518" s="17">
        <f>4</f>
        <v>4</v>
      </c>
      <c r="F518" s="11" t="str" cm="1">
        <f t="array" ref="F518">INDEX('kérdések és válaszok'!A:A, E514*6)</f>
        <v>d) A céginformációs szolgálat.</v>
      </c>
      <c r="G518" s="14" t="b" cm="1">
        <f t="array" aca="1" ref="G518" ca="1">INDEX('kérdések és válaszok'!B:B, E514*6-5)=E518</f>
        <v>0</v>
      </c>
    </row>
    <row r="519" spans="4:7" ht="15.75" thickBot="1" x14ac:dyDescent="0.3"/>
    <row r="520" spans="4:7" ht="15.75" thickBot="1" x14ac:dyDescent="0.3">
      <c r="D520" s="7">
        <v>87</v>
      </c>
      <c r="E520" s="8">
        <f>INDEX(kérdések!A:A, MATCH(D520, kérdések!D:D, 0))</f>
        <v>87</v>
      </c>
      <c r="F520" s="21" t="str" cm="1">
        <f t="array" ref="F520">INDEX('kérdések és válaszok'!A:A, E520*6-4)</f>
        <v>Melyik állítás igaz?</v>
      </c>
      <c r="G520" s="22"/>
    </row>
    <row r="521" spans="4:7" x14ac:dyDescent="0.25">
      <c r="E521" s="15">
        <f>1</f>
        <v>1</v>
      </c>
      <c r="F521" s="9" t="str" cm="1">
        <f t="array" ref="F521">INDEX('kérdések és válaszok'!A:A, E520*6-3)</f>
        <v>a) Az egyéni vállalkozónak nem lehet alkalmazottja.</v>
      </c>
      <c r="G521" s="12" t="b" cm="1">
        <f t="array" aca="1" ref="G521" ca="1">INDEX('kérdések és válaszok'!B:B, E520*6-5)=E521</f>
        <v>0</v>
      </c>
    </row>
    <row r="522" spans="4:7" x14ac:dyDescent="0.25">
      <c r="E522" s="16">
        <f>2</f>
        <v>2</v>
      </c>
      <c r="F522" s="10" t="str" cm="1">
        <f t="array" ref="F522">INDEX('kérdések és válaszok'!A:A, E520*6-2)</f>
        <v>b) A tevékenység csak egyéni vállalkozói igazolvány kiállítása után végezhető.</v>
      </c>
      <c r="G522" s="13" t="b" cm="1">
        <f t="array" aca="1" ref="G522" ca="1">INDEX('kérdések és válaszok'!B:B, E520*6-5)=E522</f>
        <v>0</v>
      </c>
    </row>
    <row r="523" spans="4:7" x14ac:dyDescent="0.25">
      <c r="E523" s="16">
        <f>3</f>
        <v>3</v>
      </c>
      <c r="F523" s="10" t="str" cm="1">
        <f t="array" ref="F523">INDEX('kérdések és válaszok'!A:A, E520*6-1)</f>
        <v>c) Az egyéni vállalkozó a kötelezettségeiért csak vállalkozói vagyonával felel.</v>
      </c>
      <c r="G523" s="13" t="b" cm="1">
        <f t="array" aca="1" ref="G523" ca="1">INDEX('kérdések és válaszok'!B:B, E520*6-5)=E523</f>
        <v>0</v>
      </c>
    </row>
    <row r="524" spans="4:7" ht="15.75" thickBot="1" x14ac:dyDescent="0.3">
      <c r="E524" s="17">
        <f>4</f>
        <v>4</v>
      </c>
      <c r="F524" s="11" t="str" cm="1">
        <f t="array" ref="F524">INDEX('kérdések és válaszok'!A:A, E520*6)</f>
        <v>d) Az egyéni vállalkozó köteles személyesen közreműködni a tevékenység folytatásában.</v>
      </c>
      <c r="G524" s="14" t="b" cm="1">
        <f t="array" aca="1" ref="G524" ca="1">INDEX('kérdések és válaszok'!B:B, E520*6-5)=E524</f>
        <v>1</v>
      </c>
    </row>
    <row r="525" spans="4:7" ht="15.75" thickBot="1" x14ac:dyDescent="0.3"/>
    <row r="526" spans="4:7" ht="15.75" thickBot="1" x14ac:dyDescent="0.3">
      <c r="D526" s="7">
        <v>88</v>
      </c>
      <c r="E526" s="8">
        <f>INDEX(kérdések!A:A, MATCH(D526, kérdések!D:D, 0))</f>
        <v>88</v>
      </c>
      <c r="F526" s="21" t="str" cm="1">
        <f t="array" ref="F526">INDEX('kérdések és válaszok'!A:A, E526*6-4)</f>
        <v>Melyik állítás hamis az egyéni cégre vonatkozóan?</v>
      </c>
      <c r="G526" s="22"/>
    </row>
    <row r="527" spans="4:7" x14ac:dyDescent="0.25">
      <c r="E527" s="15">
        <f>1</f>
        <v>1</v>
      </c>
      <c r="F527" s="9" t="str" cm="1">
        <f t="array" ref="F527">INDEX('kérdések és válaszok'!A:A, E526*6-3)</f>
        <v>a) Az egyéni cég jogképes.</v>
      </c>
      <c r="G527" s="12" t="b" cm="1">
        <f t="array" aca="1" ref="G527" ca="1">INDEX('kérdések és válaszok'!B:B, E526*6-5)=E527</f>
        <v>0</v>
      </c>
    </row>
    <row r="528" spans="4:7" x14ac:dyDescent="0.25">
      <c r="E528" s="16">
        <f>2</f>
        <v>2</v>
      </c>
      <c r="F528" s="10" t="str" cm="1">
        <f t="array" ref="F528">INDEX('kérdések és válaszok'!A:A, E526*6-2)</f>
        <v>b) Az egyéni cég jogi személyiséggel rendelkezik.</v>
      </c>
      <c r="G528" s="13" t="b" cm="1">
        <f t="array" aca="1" ref="G528" ca="1">INDEX('kérdések és válaszok'!B:B, E526*6-5)=E528</f>
        <v>1</v>
      </c>
    </row>
    <row r="529" spans="4:7" x14ac:dyDescent="0.25">
      <c r="E529" s="16">
        <f>3</f>
        <v>3</v>
      </c>
      <c r="F529" s="10" t="str" cm="1">
        <f t="array" ref="F529">INDEX('kérdések és válaszok'!A:A, E526*6-1)</f>
        <v>c) Az egyéni céget a cégbíróság tartja nyilván.</v>
      </c>
      <c r="G529" s="13" t="b" cm="1">
        <f t="array" aca="1" ref="G529" ca="1">INDEX('kérdések és válaszok'!B:B, E526*6-5)=E529</f>
        <v>0</v>
      </c>
    </row>
    <row r="530" spans="4:7" ht="15.75" thickBot="1" x14ac:dyDescent="0.3">
      <c r="E530" s="17">
        <f>4</f>
        <v>4</v>
      </c>
      <c r="F530" s="11" t="str" cm="1">
        <f t="array" ref="F530">INDEX('kérdések és válaszok'!A:A, E526*6)</f>
        <v>d) Az egyéni cégnek cégjegyzékszáma van.</v>
      </c>
      <c r="G530" s="14" t="b" cm="1">
        <f t="array" aca="1" ref="G530" ca="1">INDEX('kérdések és válaszok'!B:B, E526*6-5)=E530</f>
        <v>0</v>
      </c>
    </row>
    <row r="531" spans="4:7" ht="15.75" thickBot="1" x14ac:dyDescent="0.3"/>
    <row r="532" spans="4:7" ht="15.75" thickBot="1" x14ac:dyDescent="0.3">
      <c r="D532" s="7">
        <v>89</v>
      </c>
      <c r="E532" s="8">
        <f>INDEX(kérdések!A:A, MATCH(D532, kérdések!D:D, 0))</f>
        <v>89</v>
      </c>
      <c r="F532" s="21" t="str" cm="1">
        <f t="array" ref="F532">INDEX('kérdések és válaszok'!A:A, E532*6-4)</f>
        <v>Ki alapíthat egyéni céget?</v>
      </c>
      <c r="G532" s="22"/>
    </row>
    <row r="533" spans="4:7" x14ac:dyDescent="0.25">
      <c r="E533" s="15">
        <f>1</f>
        <v>1</v>
      </c>
      <c r="F533" s="9" t="str" cm="1">
        <f t="array" ref="F533">INDEX('kérdések és válaszok'!A:A, E532*6-3)</f>
        <v>a) Minden nagykorú, cselekvőképes személy.</v>
      </c>
      <c r="G533" s="12" t="b" cm="1">
        <f t="array" aca="1" ref="G533" ca="1">INDEX('kérdések és válaszok'!B:B, E532*6-5)=E533</f>
        <v>0</v>
      </c>
    </row>
    <row r="534" spans="4:7" x14ac:dyDescent="0.25">
      <c r="E534" s="16">
        <f>2</f>
        <v>2</v>
      </c>
      <c r="F534" s="10" t="str" cm="1">
        <f t="array" ref="F534">INDEX('kérdések és válaszok'!A:A, E532*6-2)</f>
        <v>b) Minden nagykorú, cselekvőképes magyar állampolgár.</v>
      </c>
      <c r="G534" s="13" t="b" cm="1">
        <f t="array" aca="1" ref="G534" ca="1">INDEX('kérdések és válaszok'!B:B, E532*6-5)=E534</f>
        <v>0</v>
      </c>
    </row>
    <row r="535" spans="4:7" x14ac:dyDescent="0.25">
      <c r="E535" s="16">
        <f>3</f>
        <v>3</v>
      </c>
      <c r="F535" s="10" t="str" cm="1">
        <f t="array" ref="F535">INDEX('kérdések és válaszok'!A:A, E532*6-1)</f>
        <v>c) Aki az egyéni vállalkozói nyilvántartásban szerepel.</v>
      </c>
      <c r="G535" s="13" t="b" cm="1">
        <f t="array" aca="1" ref="G535" ca="1">INDEX('kérdések és válaszok'!B:B, E532*6-5)=E535</f>
        <v>1</v>
      </c>
    </row>
    <row r="536" spans="4:7" ht="15.75" thickBot="1" x14ac:dyDescent="0.3">
      <c r="E536" s="17">
        <f>4</f>
        <v>4</v>
      </c>
      <c r="F536" s="11" t="str" cm="1">
        <f t="array" ref="F536">INDEX('kérdések és válaszok'!A:A, E532*6)</f>
        <v>d) Minden nagykorú, cselekvőképes személy, aki nem korlátlanul felelős tagja G.T.-nak.</v>
      </c>
      <c r="G536" s="14" t="b" cm="1">
        <f t="array" aca="1" ref="G536" ca="1">INDEX('kérdések és válaszok'!B:B, E532*6-5)=E536</f>
        <v>0</v>
      </c>
    </row>
    <row r="537" spans="4:7" ht="15.75" thickBot="1" x14ac:dyDescent="0.3"/>
    <row r="538" spans="4:7" ht="15.75" thickBot="1" x14ac:dyDescent="0.3">
      <c r="D538" s="7">
        <v>90</v>
      </c>
      <c r="E538" s="8">
        <f>INDEX(kérdések!A:A, MATCH(D538, kérdések!D:D, 0))</f>
        <v>90</v>
      </c>
      <c r="F538" s="21" t="str" cm="1">
        <f t="array" ref="F538">INDEX('kérdések és válaszok'!A:A, E538*6-4)</f>
        <v>Az alábbiak közül melyik nem lehet egy egyéni cég alapításkori jegyzett tőkéje?</v>
      </c>
      <c r="G538" s="22"/>
    </row>
    <row r="539" spans="4:7" x14ac:dyDescent="0.25">
      <c r="E539" s="15">
        <f>1</f>
        <v>1</v>
      </c>
      <c r="F539" s="9" t="str" cm="1">
        <f t="array" ref="F539">INDEX('kérdések és válaszok'!A:A, E538*6-3)</f>
        <v>a) 100.000 Ft plusz egy 200.000 Ft értékű autó.</v>
      </c>
      <c r="G539" s="12" t="b" cm="1">
        <f t="array" aca="1" ref="G539" ca="1">INDEX('kérdések és válaszok'!B:B, E538*6-5)=E539</f>
        <v>0</v>
      </c>
    </row>
    <row r="540" spans="4:7" x14ac:dyDescent="0.25">
      <c r="E540" s="16">
        <f>2</f>
        <v>2</v>
      </c>
      <c r="F540" s="10" t="str" cm="1">
        <f t="array" ref="F540">INDEX('kérdések és válaszok'!A:A, E538*6-2)</f>
        <v>b) 100.000 Ft plusz egy 100.000 Ft értékű autó.</v>
      </c>
      <c r="G540" s="13" t="b" cm="1">
        <f t="array" aca="1" ref="G540" ca="1">INDEX('kérdések és válaszok'!B:B, E538*6-5)=E540</f>
        <v>1</v>
      </c>
    </row>
    <row r="541" spans="4:7" x14ac:dyDescent="0.25">
      <c r="E541" s="16">
        <f>3</f>
        <v>3</v>
      </c>
      <c r="F541" s="10" t="str" cm="1">
        <f t="array" ref="F541">INDEX('kérdések és válaszok'!A:A, E538*6-1)</f>
        <v>c) Egy 300.000 Ft értékű autó.</v>
      </c>
      <c r="G541" s="13" t="b" cm="1">
        <f t="array" aca="1" ref="G541" ca="1">INDEX('kérdések és válaszok'!B:B, E538*6-5)=E541</f>
        <v>0</v>
      </c>
    </row>
    <row r="542" spans="4:7" ht="15.75" thickBot="1" x14ac:dyDescent="0.3">
      <c r="E542" s="17">
        <f>4</f>
        <v>4</v>
      </c>
      <c r="F542" s="11" t="str" cm="1">
        <f t="array" ref="F542">INDEX('kérdések és válaszok'!A:A, E538*6)</f>
        <v>d) 100.000 Ft.</v>
      </c>
      <c r="G542" s="14" t="b" cm="1">
        <f t="array" aca="1" ref="G542" ca="1">INDEX('kérdések és válaszok'!B:B, E538*6-5)=E542</f>
        <v>0</v>
      </c>
    </row>
    <row r="543" spans="4:7" ht="15.75" thickBot="1" x14ac:dyDescent="0.3"/>
    <row r="544" spans="4:7" ht="15.75" thickBot="1" x14ac:dyDescent="0.3">
      <c r="D544" s="7">
        <v>91</v>
      </c>
      <c r="E544" s="8">
        <f>INDEX(kérdések!A:A, MATCH(D544, kérdések!D:D, 0))</f>
        <v>91</v>
      </c>
      <c r="F544" s="21" t="str" cm="1">
        <f t="array" ref="F544">INDEX('kérdések és válaszok'!A:A, E544*6-4)</f>
        <v>Melyik állítás hamis?</v>
      </c>
      <c r="G544" s="22"/>
    </row>
    <row r="545" spans="4:7" x14ac:dyDescent="0.25">
      <c r="E545" s="15">
        <f>1</f>
        <v>1</v>
      </c>
      <c r="F545" s="9" t="str" cm="1">
        <f t="array" ref="F545">INDEX('kérdések és válaszok'!A:A, E544*6-3)</f>
        <v>a) A köztestület közfeladatot lát el.</v>
      </c>
      <c r="G545" s="12" t="b" cm="1">
        <f t="array" aca="1" ref="G545" ca="1">INDEX('kérdések és válaszok'!B:B, E544*6-5)=E545</f>
        <v>0</v>
      </c>
    </row>
    <row r="546" spans="4:7" x14ac:dyDescent="0.25">
      <c r="E546" s="16">
        <f>2</f>
        <v>2</v>
      </c>
      <c r="F546" s="10" t="str" cm="1">
        <f t="array" ref="F546">INDEX('kérdések és válaszok'!A:A, E544*6-2)</f>
        <v>b) A köztestületet a tagjai szabad elhatározásukkal hozzák létre.</v>
      </c>
      <c r="G546" s="13" t="b" cm="1">
        <f t="array" aca="1" ref="G546" ca="1">INDEX('kérdések és válaszok'!B:B, E544*6-5)=E546</f>
        <v>1</v>
      </c>
    </row>
    <row r="547" spans="4:7" x14ac:dyDescent="0.25">
      <c r="E547" s="16">
        <f>3</f>
        <v>3</v>
      </c>
      <c r="F547" s="10" t="str" cm="1">
        <f t="array" ref="F547">INDEX('kérdések és válaszok'!A:A, E544*6-1)</f>
        <v>c) A köztestület jogi személy.</v>
      </c>
      <c r="G547" s="13" t="b" cm="1">
        <f t="array" aca="1" ref="G547" ca="1">INDEX('kérdések és válaszok'!B:B, E544*6-5)=E547</f>
        <v>0</v>
      </c>
    </row>
    <row r="548" spans="4:7" ht="15.75" thickBot="1" x14ac:dyDescent="0.3">
      <c r="E548" s="17">
        <f>4</f>
        <v>4</v>
      </c>
      <c r="F548" s="11" t="str" cm="1">
        <f t="array" ref="F548">INDEX('kérdések és válaszok'!A:A, E544*6)</f>
        <v>d) A Magyar Orvosi Kamara is egy köztestület.</v>
      </c>
      <c r="G548" s="14" t="b" cm="1">
        <f t="array" aca="1" ref="G548" ca="1">INDEX('kérdések és válaszok'!B:B, E544*6-5)=E548</f>
        <v>0</v>
      </c>
    </row>
    <row r="549" spans="4:7" ht="15.75" thickBot="1" x14ac:dyDescent="0.3"/>
    <row r="550" spans="4:7" ht="15.75" thickBot="1" x14ac:dyDescent="0.3">
      <c r="D550" s="7">
        <v>92</v>
      </c>
      <c r="E550" s="8">
        <f>INDEX(kérdések!A:A, MATCH(D550, kérdések!D:D, 0))</f>
        <v>92</v>
      </c>
      <c r="F550" s="21" t="str" cm="1">
        <f t="array" ref="F550">INDEX('kérdések és válaszok'!A:A, E550*6-4)</f>
        <v>Az alábbiak közül melyik nem köztestület?</v>
      </c>
      <c r="G550" s="22"/>
    </row>
    <row r="551" spans="4:7" x14ac:dyDescent="0.25">
      <c r="E551" s="15">
        <f>1</f>
        <v>1</v>
      </c>
      <c r="F551" s="9" t="str" cm="1">
        <f t="array" ref="F551">INDEX('kérdések és válaszok'!A:A, E550*6-3)</f>
        <v>a) Magyar Tudományos Akadémia</v>
      </c>
      <c r="G551" s="12" t="b" cm="1">
        <f t="array" aca="1" ref="G551" ca="1">INDEX('kérdések és válaszok'!B:B, E550*6-5)=E551</f>
        <v>0</v>
      </c>
    </row>
    <row r="552" spans="4:7" x14ac:dyDescent="0.25">
      <c r="E552" s="16">
        <f>2</f>
        <v>2</v>
      </c>
      <c r="F552" s="10" t="str" cm="1">
        <f t="array" ref="F552">INDEX('kérdések és válaszok'!A:A, E550*6-2)</f>
        <v>b) Magyar Ügyvédi Kamara</v>
      </c>
      <c r="G552" s="13" t="b" cm="1">
        <f t="array" aca="1" ref="G552" ca="1">INDEX('kérdések és válaszok'!B:B, E550*6-5)=E552</f>
        <v>0</v>
      </c>
    </row>
    <row r="553" spans="4:7" x14ac:dyDescent="0.25">
      <c r="E553" s="16">
        <f>3</f>
        <v>3</v>
      </c>
      <c r="F553" s="10" t="str" cm="1">
        <f t="array" ref="F553">INDEX('kérdések és válaszok'!A:A, E550*6-1)</f>
        <v>c) Magyar Labdarúgó Szövetség</v>
      </c>
      <c r="G553" s="13" t="b" cm="1">
        <f t="array" aca="1" ref="G553" ca="1">INDEX('kérdések és válaszok'!B:B, E550*6-5)=E553</f>
        <v>1</v>
      </c>
    </row>
    <row r="554" spans="4:7" ht="15.75" thickBot="1" x14ac:dyDescent="0.3">
      <c r="E554" s="17">
        <f>4</f>
        <v>4</v>
      </c>
      <c r="F554" s="11" t="str" cm="1">
        <f t="array" ref="F554">INDEX('kérdések és válaszok'!A:A, E550*6)</f>
        <v>d) Magyar Kereskedelmi és Iparkamara</v>
      </c>
      <c r="G554" s="14" t="b" cm="1">
        <f t="array" aca="1" ref="G554" ca="1">INDEX('kérdések és válaszok'!B:B, E550*6-5)=E554</f>
        <v>0</v>
      </c>
    </row>
    <row r="555" spans="4:7" ht="15.75" thickBot="1" x14ac:dyDescent="0.3"/>
    <row r="556" spans="4:7" ht="15.75" thickBot="1" x14ac:dyDescent="0.3">
      <c r="D556" s="7">
        <v>93</v>
      </c>
      <c r="E556" s="8">
        <f>INDEX(kérdések!A:A, MATCH(D556, kérdések!D:D, 0))</f>
        <v>93</v>
      </c>
      <c r="F556" s="21" t="str" cm="1">
        <f t="array" ref="F556">INDEX('kérdések és válaszok'!A:A, E556*6-4)</f>
        <v>Az alábbiak közül melyik nem lehet közhasznú státuszú?</v>
      </c>
      <c r="G556" s="22"/>
    </row>
    <row r="557" spans="4:7" x14ac:dyDescent="0.25">
      <c r="E557" s="15">
        <f>1</f>
        <v>1</v>
      </c>
      <c r="F557" s="9" t="str" cm="1">
        <f t="array" ref="F557">INDEX('kérdések és válaszok'!A:A, E556*6-3)</f>
        <v>a) A szövetkezet.</v>
      </c>
      <c r="G557" s="12" t="b" cm="1">
        <f t="array" aca="1" ref="G557" ca="1">INDEX('kérdések és válaszok'!B:B, E556*6-5)=E557</f>
        <v>1</v>
      </c>
    </row>
    <row r="558" spans="4:7" x14ac:dyDescent="0.25">
      <c r="E558" s="16">
        <f>2</f>
        <v>2</v>
      </c>
      <c r="F558" s="10" t="str" cm="1">
        <f t="array" ref="F558">INDEX('kérdések és válaszok'!A:A, E556*6-2)</f>
        <v>b) Az egyesület.</v>
      </c>
      <c r="G558" s="13" t="b" cm="1">
        <f t="array" aca="1" ref="G558" ca="1">INDEX('kérdések és válaszok'!B:B, E556*6-5)=E558</f>
        <v>0</v>
      </c>
    </row>
    <row r="559" spans="4:7" x14ac:dyDescent="0.25">
      <c r="E559" s="16">
        <f>3</f>
        <v>3</v>
      </c>
      <c r="F559" s="10" t="str" cm="1">
        <f t="array" ref="F559">INDEX('kérdések és válaszok'!A:A, E556*6-1)</f>
        <v>c) Az alapítvány.</v>
      </c>
      <c r="G559" s="13" t="b" cm="1">
        <f t="array" aca="1" ref="G559" ca="1">INDEX('kérdések és válaszok'!B:B, E556*6-5)=E559</f>
        <v>0</v>
      </c>
    </row>
    <row r="560" spans="4:7" ht="15.75" thickBot="1" x14ac:dyDescent="0.3">
      <c r="E560" s="17">
        <f>4</f>
        <v>4</v>
      </c>
      <c r="F560" s="11" t="str" cm="1">
        <f t="array" ref="F560">INDEX('kérdések és válaszok'!A:A, E556*6)</f>
        <v>d) A nonprofit Kft.</v>
      </c>
      <c r="G560" s="14" t="b" cm="1">
        <f t="array" aca="1" ref="G560" ca="1">INDEX('kérdések és válaszok'!B:B, E556*6-5)=E560</f>
        <v>0</v>
      </c>
    </row>
    <row r="561" spans="4:7" ht="15.75" thickBot="1" x14ac:dyDescent="0.3"/>
    <row r="562" spans="4:7" ht="15.75" thickBot="1" x14ac:dyDescent="0.3">
      <c r="D562" s="7">
        <v>94</v>
      </c>
      <c r="E562" s="8">
        <f>INDEX(kérdések!A:A, MATCH(D562, kérdések!D:D, 0))</f>
        <v>94</v>
      </c>
      <c r="F562" s="21" t="str" cm="1">
        <f t="array" ref="F562">INDEX('kérdések és válaszok'!A:A, E562*6-4)</f>
        <v>Az alábbi jogalanyok közül melyiknek nincs cégjegyzékszáma?</v>
      </c>
      <c r="G562" s="22"/>
    </row>
    <row r="563" spans="4:7" x14ac:dyDescent="0.25">
      <c r="E563" s="15">
        <f>1</f>
        <v>1</v>
      </c>
      <c r="F563" s="9" t="str" cm="1">
        <f t="array" ref="F563">INDEX('kérdések és válaszok'!A:A, E562*6-3)</f>
        <v>a) Az egyesülésnek.</v>
      </c>
      <c r="G563" s="12" t="b" cm="1">
        <f t="array" aca="1" ref="G563" ca="1">INDEX('kérdések és válaszok'!B:B, E562*6-5)=E563</f>
        <v>0</v>
      </c>
    </row>
    <row r="564" spans="4:7" x14ac:dyDescent="0.25">
      <c r="E564" s="16">
        <f>2</f>
        <v>2</v>
      </c>
      <c r="F564" s="10" t="str" cm="1">
        <f t="array" ref="F564">INDEX('kérdések és válaszok'!A:A, E562*6-2)</f>
        <v>b) A szövetkezetnek.</v>
      </c>
      <c r="G564" s="13" t="b" cm="1">
        <f t="array" aca="1" ref="G564" ca="1">INDEX('kérdések és válaszok'!B:B, E562*6-5)=E564</f>
        <v>0</v>
      </c>
    </row>
    <row r="565" spans="4:7" x14ac:dyDescent="0.25">
      <c r="E565" s="16">
        <f>3</f>
        <v>3</v>
      </c>
      <c r="F565" s="10" t="str" cm="1">
        <f t="array" ref="F565">INDEX('kérdések és válaszok'!A:A, E562*6-1)</f>
        <v>c) Az egyesületnek.</v>
      </c>
      <c r="G565" s="13" t="b" cm="1">
        <f t="array" aca="1" ref="G565" ca="1">INDEX('kérdések és válaszok'!B:B, E562*6-5)=E565</f>
        <v>1</v>
      </c>
    </row>
    <row r="566" spans="4:7" ht="15.75" thickBot="1" x14ac:dyDescent="0.3">
      <c r="E566" s="17">
        <f>4</f>
        <v>4</v>
      </c>
      <c r="F566" s="11" t="str" cm="1">
        <f t="array" ref="F566">INDEX('kérdések és válaszok'!A:A, E562*6)</f>
        <v>d) Az egyéni cégnek.</v>
      </c>
      <c r="G566" s="14" t="b" cm="1">
        <f t="array" aca="1" ref="G566" ca="1">INDEX('kérdések és válaszok'!B:B, E562*6-5)=E566</f>
        <v>0</v>
      </c>
    </row>
    <row r="567" spans="4:7" ht="15.75" thickBot="1" x14ac:dyDescent="0.3"/>
    <row r="568" spans="4:7" ht="15.75" thickBot="1" x14ac:dyDescent="0.3">
      <c r="D568" s="7">
        <v>95</v>
      </c>
      <c r="E568" s="8">
        <f>INDEX(kérdések!A:A, MATCH(D568, kérdések!D:D, 0))</f>
        <v>95</v>
      </c>
      <c r="F568" s="21" t="str" cm="1">
        <f t="array" ref="F568">INDEX('kérdések és válaszok'!A:A, E568*6-4)</f>
        <v>Az alábbiak közül melyik nem a cégbíróság feladata?</v>
      </c>
      <c r="G568" s="22"/>
    </row>
    <row r="569" spans="4:7" x14ac:dyDescent="0.25">
      <c r="E569" s="15">
        <f>1</f>
        <v>1</v>
      </c>
      <c r="F569" s="9" t="str" cm="1">
        <f t="array" ref="F569">INDEX('kérdések és válaszok'!A:A, E568*6-3)</f>
        <v>a) Cégbejegyzési eljárás lefolytatása.</v>
      </c>
      <c r="G569" s="12" t="b" cm="1">
        <f t="array" aca="1" ref="G569" ca="1">INDEX('kérdések és válaszok'!B:B, E568*6-5)=E569</f>
        <v>0</v>
      </c>
    </row>
    <row r="570" spans="4:7" x14ac:dyDescent="0.25">
      <c r="E570" s="16">
        <f>2</f>
        <v>2</v>
      </c>
      <c r="F570" s="10" t="str" cm="1">
        <f t="array" ref="F570">INDEX('kérdések és válaszok'!A:A, E568*6-2)</f>
        <v>b) Felszámolási eljárás lefolytatása.</v>
      </c>
      <c r="G570" s="13" t="b" cm="1">
        <f t="array" aca="1" ref="G570" ca="1">INDEX('kérdések és válaszok'!B:B, E568*6-5)=E570</f>
        <v>1</v>
      </c>
    </row>
    <row r="571" spans="4:7" x14ac:dyDescent="0.25">
      <c r="E571" s="16">
        <f>3</f>
        <v>3</v>
      </c>
      <c r="F571" s="10" t="str" cm="1">
        <f t="array" ref="F571">INDEX('kérdések és válaszok'!A:A, E568*6-1)</f>
        <v>c) Döntés a közhasznúvá minősítésről.</v>
      </c>
      <c r="G571" s="13" t="b" cm="1">
        <f t="array" aca="1" ref="G571" ca="1">INDEX('kérdések és válaszok'!B:B, E568*6-5)=E571</f>
        <v>0</v>
      </c>
    </row>
    <row r="572" spans="4:7" ht="15.75" thickBot="1" x14ac:dyDescent="0.3">
      <c r="E572" s="17">
        <f>4</f>
        <v>4</v>
      </c>
      <c r="F572" s="11" t="str" cm="1">
        <f t="array" ref="F572">INDEX('kérdések és válaszok'!A:A, E568*6)</f>
        <v>d) Törvényességi felügyeleti eljárás lefolytatása cégekkel kapcsolatban.</v>
      </c>
      <c r="G572" s="14" t="b" cm="1">
        <f t="array" aca="1" ref="G572" ca="1">INDEX('kérdések és válaszok'!B:B, E568*6-5)=E572</f>
        <v>0</v>
      </c>
    </row>
    <row r="573" spans="4:7" ht="15.75" thickBot="1" x14ac:dyDescent="0.3"/>
    <row r="574" spans="4:7" ht="15.75" thickBot="1" x14ac:dyDescent="0.3">
      <c r="D574" s="7">
        <v>96</v>
      </c>
      <c r="E574" s="8">
        <f>INDEX(kérdések!A:A, MATCH(D574, kérdések!D:D, 0))</f>
        <v>96</v>
      </c>
      <c r="F574" s="21" t="str" cm="1">
        <f t="array" ref="F574">INDEX('kérdések és válaszok'!A:A, E574*6-4)</f>
        <v>Az alábbi esetek közül melyik fordulhat elő egy céggel kapcsolatban?</v>
      </c>
      <c r="G574" s="22"/>
    </row>
    <row r="575" spans="4:7" x14ac:dyDescent="0.25">
      <c r="E575" s="15">
        <f>1</f>
        <v>1</v>
      </c>
      <c r="F575" s="9" t="str" cm="1">
        <f t="array" ref="F575">INDEX('kérdések és válaszok'!A:A, E574*6-3)</f>
        <v>a) Székhelye Vácon van, telephelye nincs, fióktelepe Vácon van.</v>
      </c>
      <c r="G575" s="12" t="b" cm="1">
        <f t="array" aca="1" ref="G575" ca="1">INDEX('kérdések és válaszok'!B:B, E574*6-5)=E575</f>
        <v>0</v>
      </c>
    </row>
    <row r="576" spans="4:7" x14ac:dyDescent="0.25">
      <c r="E576" s="16">
        <f>2</f>
        <v>2</v>
      </c>
      <c r="F576" s="10" t="str" cm="1">
        <f t="array" ref="F576">INDEX('kérdések és válaszok'!A:A, E574*6-2)</f>
        <v>b) Székhelye nincs, telephelye Vácon van, fióktelepe Vácon van.</v>
      </c>
      <c r="G576" s="13" t="b" cm="1">
        <f t="array" aca="1" ref="G576" ca="1">INDEX('kérdések és válaszok'!B:B, E574*6-5)=E576</f>
        <v>0</v>
      </c>
    </row>
    <row r="577" spans="4:7" x14ac:dyDescent="0.25">
      <c r="E577" s="16">
        <f>3</f>
        <v>3</v>
      </c>
      <c r="F577" s="10" t="str" cm="1">
        <f t="array" ref="F577">INDEX('kérdések és válaszok'!A:A, E574*6-1)</f>
        <v>c) Székhelye Vácon van, telephelye Vácon van, fióktelepe nincs.</v>
      </c>
      <c r="G577" s="13" t="b" cm="1">
        <f t="array" aca="1" ref="G577" ca="1">INDEX('kérdések és válaszok'!B:B, E574*6-5)=E577</f>
        <v>1</v>
      </c>
    </row>
    <row r="578" spans="4:7" ht="15.75" thickBot="1" x14ac:dyDescent="0.3">
      <c r="E578" s="17">
        <f>4</f>
        <v>4</v>
      </c>
      <c r="F578" s="11" t="str" cm="1">
        <f t="array" ref="F578">INDEX('kérdések és válaszok'!A:A, E574*6)</f>
        <v>d) Székhelye Vácon van, telephelye Vácon van, fióktelepe Vácon van.</v>
      </c>
      <c r="G578" s="14" t="b" cm="1">
        <f t="array" aca="1" ref="G578" ca="1">INDEX('kérdések és válaszok'!B:B, E574*6-5)=E578</f>
        <v>0</v>
      </c>
    </row>
    <row r="579" spans="4:7" ht="15.75" thickBot="1" x14ac:dyDescent="0.3"/>
    <row r="580" spans="4:7" ht="15.75" thickBot="1" x14ac:dyDescent="0.3">
      <c r="D580" s="7">
        <v>97</v>
      </c>
      <c r="E580" s="8">
        <f>INDEX(kérdések!A:A, MATCH(D580, kérdések!D:D, 0))</f>
        <v>97</v>
      </c>
      <c r="F580" s="21" t="str" cm="1">
        <f t="array" ref="F580">INDEX('kérdések és válaszok'!A:A, E580*6-4)</f>
        <v>Melyik állítás hamis?</v>
      </c>
      <c r="G580" s="22"/>
    </row>
    <row r="581" spans="4:7" x14ac:dyDescent="0.25">
      <c r="E581" s="15">
        <f>1</f>
        <v>1</v>
      </c>
      <c r="F581" s="9" t="str" cm="1">
        <f t="array" ref="F581">INDEX('kérdések és válaszok'!A:A, E580*6-3)</f>
        <v>a) A cégbejegyzési kérelmet csak elektronikus úton lehet benyújtani.</v>
      </c>
      <c r="G581" s="12" t="b" cm="1">
        <f t="array" aca="1" ref="G581" ca="1">INDEX('kérdések és válaszok'!B:B, E580*6-5)=E581</f>
        <v>0</v>
      </c>
    </row>
    <row r="582" spans="4:7" x14ac:dyDescent="0.25">
      <c r="E582" s="16">
        <f>2</f>
        <v>2</v>
      </c>
      <c r="F582" s="10" t="str" cm="1">
        <f t="array" ref="F582">INDEX('kérdések és válaszok'!A:A, E580*6-2)</f>
        <v>b) A cégbejegyzési eljárás nem-peres eljárás.</v>
      </c>
      <c r="G582" s="13" t="b" cm="1">
        <f t="array" aca="1" ref="G582" ca="1">INDEX('kérdések és válaszok'!B:B, E580*6-5)=E582</f>
        <v>0</v>
      </c>
    </row>
    <row r="583" spans="4:7" x14ac:dyDescent="0.25">
      <c r="E583" s="16">
        <f>3</f>
        <v>3</v>
      </c>
      <c r="F583" s="10" t="str" cm="1">
        <f t="array" ref="F583">INDEX('kérdések és válaszok'!A:A, E580*6-1)</f>
        <v>c) A kérelmet a létesítő okirat aláírásától számított 30 napon belül kell benyújtani.</v>
      </c>
      <c r="G583" s="13" t="b" cm="1">
        <f t="array" aca="1" ref="G583" ca="1">INDEX('kérdések és válaszok'!B:B, E580*6-5)=E583</f>
        <v>0</v>
      </c>
    </row>
    <row r="584" spans="4:7" ht="15.75" thickBot="1" x14ac:dyDescent="0.3">
      <c r="E584" s="17">
        <f>4</f>
        <v>4</v>
      </c>
      <c r="F584" s="11" t="str" cm="1">
        <f t="array" ref="F584">INDEX('kérdések és válaszok'!A:A, E580*6)</f>
        <v>d) A cégbejegyzési eljárás során a jogi képviselet nem kötelező.</v>
      </c>
      <c r="G584" s="14" t="b" cm="1">
        <f t="array" aca="1" ref="G584" ca="1">INDEX('kérdések és válaszok'!B:B, E580*6-5)=E584</f>
        <v>1</v>
      </c>
    </row>
    <row r="585" spans="4:7" ht="15.75" thickBot="1" x14ac:dyDescent="0.3"/>
    <row r="586" spans="4:7" ht="15.75" thickBot="1" x14ac:dyDescent="0.3">
      <c r="D586" s="7">
        <v>98</v>
      </c>
      <c r="E586" s="8">
        <f>INDEX(kérdések!A:A, MATCH(D586, kérdések!D:D, 0))</f>
        <v>98</v>
      </c>
      <c r="F586" s="21" t="str" cm="1">
        <f t="array" ref="F586">INDEX('kérdések és válaszok'!A:A, E586*6-4)</f>
        <v>Ki dönt egy cég esetén a végelszámolásról?</v>
      </c>
      <c r="G586" s="22"/>
    </row>
    <row r="587" spans="4:7" x14ac:dyDescent="0.25">
      <c r="E587" s="15">
        <f>1</f>
        <v>1</v>
      </c>
      <c r="F587" s="9" t="str" cm="1">
        <f t="array" ref="F587">INDEX('kérdések és válaszok'!A:A, E586*6-3)</f>
        <v>a) A cégbíróság.</v>
      </c>
      <c r="G587" s="12" t="b" cm="1">
        <f t="array" aca="1" ref="G587" ca="1">INDEX('kérdések és válaszok'!B:B, E586*6-5)=E587</f>
        <v>0</v>
      </c>
    </row>
    <row r="588" spans="4:7" x14ac:dyDescent="0.25">
      <c r="E588" s="16">
        <f>2</f>
        <v>2</v>
      </c>
      <c r="F588" s="10" t="str" cm="1">
        <f t="array" ref="F588">INDEX('kérdések és válaszok'!A:A, E586*6-2)</f>
        <v>b) A cég legfőbb szerve.</v>
      </c>
      <c r="G588" s="13" t="b" cm="1">
        <f t="array" aca="1" ref="G588" ca="1">INDEX('kérdések és válaszok'!B:B, E586*6-5)=E588</f>
        <v>1</v>
      </c>
    </row>
    <row r="589" spans="4:7" x14ac:dyDescent="0.25">
      <c r="E589" s="16">
        <f>3</f>
        <v>3</v>
      </c>
      <c r="F589" s="10" t="str" cm="1">
        <f t="array" ref="F589">INDEX('kérdések és válaszok'!A:A, E586*6-1)</f>
        <v>c) A vezető tisztségviselő.</v>
      </c>
      <c r="G589" s="13" t="b" cm="1">
        <f t="array" aca="1" ref="G589" ca="1">INDEX('kérdések és válaszok'!B:B, E586*6-5)=E589</f>
        <v>0</v>
      </c>
    </row>
    <row r="590" spans="4:7" ht="15.75" thickBot="1" x14ac:dyDescent="0.3">
      <c r="E590" s="17">
        <f>4</f>
        <v>4</v>
      </c>
      <c r="F590" s="11" t="str" cm="1">
        <f t="array" ref="F590">INDEX('kérdések és válaszok'!A:A, E586*6)</f>
        <v>d) A hitelező(k).</v>
      </c>
      <c r="G590" s="14" t="b" cm="1">
        <f t="array" aca="1" ref="G590" ca="1">INDEX('kérdések és válaszok'!B:B, E586*6-5)=E590</f>
        <v>0</v>
      </c>
    </row>
    <row r="591" spans="4:7" ht="15.75" thickBot="1" x14ac:dyDescent="0.3"/>
    <row r="592" spans="4:7" ht="15.75" thickBot="1" x14ac:dyDescent="0.3">
      <c r="D592" s="7">
        <v>99</v>
      </c>
      <c r="E592" s="8">
        <f>INDEX(kérdések!A:A, MATCH(D592, kérdések!D:D, 0))</f>
        <v>99</v>
      </c>
      <c r="F592" s="21" t="str" cm="1">
        <f t="array" ref="F592">INDEX('kérdések és válaszok'!A:A, E592*6-4)</f>
        <v>Mikor van helye egyszerűsített cégbejegyzési eljárásnak?</v>
      </c>
      <c r="G592" s="22"/>
    </row>
    <row r="593" spans="4:7" x14ac:dyDescent="0.25">
      <c r="E593" s="15">
        <f>1</f>
        <v>1</v>
      </c>
      <c r="F593" s="9" t="str" cm="1">
        <f t="array" ref="F593">INDEX('kérdések és válaszok'!A:A, E592*6-3)</f>
        <v>a) Egyéni cég és Bt. alapításakor.</v>
      </c>
      <c r="G593" s="12" t="b" cm="1">
        <f t="array" aca="1" ref="G593" ca="1">INDEX('kérdések és válaszok'!B:B, E592*6-5)=E593</f>
        <v>0</v>
      </c>
    </row>
    <row r="594" spans="4:7" x14ac:dyDescent="0.25">
      <c r="E594" s="16">
        <f>2</f>
        <v>2</v>
      </c>
      <c r="F594" s="10" t="str" cm="1">
        <f t="array" ref="F594">INDEX('kérdések és válaszok'!A:A, E592*6-2)</f>
        <v>b) Ha a cég alaptőkéje nem haladja meg a 100.000 Ft-ot.</v>
      </c>
      <c r="G594" s="13" t="b" cm="1">
        <f t="array" aca="1" ref="G594" ca="1">INDEX('kérdések és válaszok'!B:B, E592*6-5)=E594</f>
        <v>0</v>
      </c>
    </row>
    <row r="595" spans="4:7" x14ac:dyDescent="0.25">
      <c r="E595" s="16">
        <f>3</f>
        <v>3</v>
      </c>
      <c r="F595" s="10" t="str" cm="1">
        <f t="array" ref="F595">INDEX('kérdések és válaszok'!A:A, E592*6-1)</f>
        <v>c) Ha a létesítő okirat szerződésminta alapján készült.</v>
      </c>
      <c r="G595" s="13" t="b" cm="1">
        <f t="array" aca="1" ref="G595" ca="1">INDEX('kérdések és válaszok'!B:B, E592*6-5)=E595</f>
        <v>1</v>
      </c>
    </row>
    <row r="596" spans="4:7" ht="15.75" thickBot="1" x14ac:dyDescent="0.3">
      <c r="E596" s="17">
        <f>4</f>
        <v>4</v>
      </c>
      <c r="F596" s="11" t="str" cm="1">
        <f t="array" ref="F596">INDEX('kérdések és válaszok'!A:A, E592*6)</f>
        <v>d) Ha a tagok száma egy fő.</v>
      </c>
      <c r="G596" s="14" t="b" cm="1">
        <f t="array" aca="1" ref="G596" ca="1">INDEX('kérdések és válaszok'!B:B, E592*6-5)=E596</f>
        <v>0</v>
      </c>
    </row>
    <row r="597" spans="4:7" ht="15.75" thickBot="1" x14ac:dyDescent="0.3"/>
    <row r="598" spans="4:7" ht="15.75" thickBot="1" x14ac:dyDescent="0.3">
      <c r="D598" s="7">
        <v>100</v>
      </c>
      <c r="E598" s="8">
        <f>INDEX(kérdések!A:A, MATCH(D598, kérdések!D:D, 0))</f>
        <v>100</v>
      </c>
      <c r="F598" s="21" t="str" cm="1">
        <f t="array" ref="F598">INDEX('kérdések és válaszok'!A:A, E598*6-4)</f>
        <v>Mely cégeknek kell bankszámlával rendelkeznie?</v>
      </c>
      <c r="G598" s="22"/>
    </row>
    <row r="599" spans="4:7" x14ac:dyDescent="0.25">
      <c r="E599" s="15">
        <f>1</f>
        <v>1</v>
      </c>
      <c r="F599" s="9" t="str" cm="1">
        <f t="array" ref="F599">INDEX('kérdések és válaszok'!A:A, E598*6-3)</f>
        <v>a) Csak a Zrt.-nek és az Nyrt.-nek.</v>
      </c>
      <c r="G599" s="12" t="b" cm="1">
        <f t="array" aca="1" ref="G599" ca="1">INDEX('kérdések és válaszok'!B:B, E598*6-5)=E599</f>
        <v>0</v>
      </c>
    </row>
    <row r="600" spans="4:7" x14ac:dyDescent="0.25">
      <c r="E600" s="16">
        <f>2</f>
        <v>2</v>
      </c>
      <c r="F600" s="10" t="str" cm="1">
        <f t="array" ref="F600">INDEX('kérdések és válaszok'!A:A, E598*6-2)</f>
        <v>b) A gazdasági társaságoknak.</v>
      </c>
      <c r="G600" s="13" t="b" cm="1">
        <f t="array" aca="1" ref="G600" ca="1">INDEX('kérdések és válaszok'!B:B, E598*6-5)=E600</f>
        <v>0</v>
      </c>
    </row>
    <row r="601" spans="4:7" x14ac:dyDescent="0.25">
      <c r="E601" s="16">
        <f>3</f>
        <v>3</v>
      </c>
      <c r="F601" s="10" t="str" cm="1">
        <f t="array" ref="F601">INDEX('kérdések és válaszok'!A:A, E598*6-1)</f>
        <v>c) A Zrt.-nek, Nyrt.-nek és a Kft.-nek.</v>
      </c>
      <c r="G601" s="13" t="b" cm="1">
        <f t="array" aca="1" ref="G601" ca="1">INDEX('kérdések és válaszok'!B:B, E598*6-5)=E601</f>
        <v>0</v>
      </c>
    </row>
    <row r="602" spans="4:7" ht="15.75" thickBot="1" x14ac:dyDescent="0.3">
      <c r="E602" s="17">
        <f>4</f>
        <v>4</v>
      </c>
      <c r="F602" s="11" t="str" cm="1">
        <f t="array" ref="F602">INDEX('kérdések és válaszok'!A:A, E598*6)</f>
        <v>d) Minden cégnek bankszámlával kell rendelkeznie.</v>
      </c>
      <c r="G602" s="14" t="b" cm="1">
        <f t="array" aca="1" ref="G602" ca="1">INDEX('kérdések és válaszok'!B:B, E598*6-5)=E602</f>
        <v>1</v>
      </c>
    </row>
    <row r="603" spans="4:7" ht="15.75" thickBot="1" x14ac:dyDescent="0.3"/>
    <row r="604" spans="4:7" ht="15.75" thickBot="1" x14ac:dyDescent="0.3">
      <c r="D604" s="7">
        <v>101</v>
      </c>
      <c r="E604" s="8">
        <f>INDEX(kérdések!A:A, MATCH(D604, kérdések!D:D, 0))</f>
        <v>101</v>
      </c>
      <c r="F604" s="21" t="str" cm="1">
        <f t="array" ref="F604">INDEX('kérdések és válaszok'!A:A, E604*6-4)</f>
        <v>Mennyi egy Kft. egyszerűsített cégbejegyzési eljárásának illetéke?</v>
      </c>
      <c r="G604" s="22"/>
    </row>
    <row r="605" spans="4:7" x14ac:dyDescent="0.25">
      <c r="E605" s="15">
        <f>1</f>
        <v>1</v>
      </c>
      <c r="F605" s="9" t="str" cm="1">
        <f t="array" ref="F605">INDEX('kérdések és válaszok'!A:A, E604*6-3)</f>
        <v>a) 10.000 Ft</v>
      </c>
      <c r="G605" s="12" t="b" cm="1">
        <f t="array" aca="1" ref="G605" ca="1">INDEX('kérdések és válaszok'!B:B, E604*6-5)=E605</f>
        <v>0</v>
      </c>
    </row>
    <row r="606" spans="4:7" x14ac:dyDescent="0.25">
      <c r="E606" s="16">
        <f>2</f>
        <v>2</v>
      </c>
      <c r="F606" s="10" t="str" cm="1">
        <f t="array" ref="F606">INDEX('kérdések és válaszok'!A:A, E604*6-2)</f>
        <v>b) 50.000 Ft</v>
      </c>
      <c r="G606" s="13" t="b" cm="1">
        <f t="array" aca="1" ref="G606" ca="1">INDEX('kérdések és válaszok'!B:B, E604*6-5)=E606</f>
        <v>1</v>
      </c>
    </row>
    <row r="607" spans="4:7" x14ac:dyDescent="0.25">
      <c r="E607" s="16">
        <f>3</f>
        <v>3</v>
      </c>
      <c r="F607" s="10" t="str" cm="1">
        <f t="array" ref="F607">INDEX('kérdések és válaszok'!A:A, E604*6-1)</f>
        <v>c) 100.000 Ft (jegyzet szerint)</v>
      </c>
      <c r="G607" s="13" t="b" cm="1">
        <f t="array" aca="1" ref="G607" ca="1">INDEX('kérdések és válaszok'!B:B, E604*6-5)=E607</f>
        <v>0</v>
      </c>
    </row>
    <row r="608" spans="4:7" ht="15.75" thickBot="1" x14ac:dyDescent="0.3">
      <c r="E608" s="17">
        <f>4</f>
        <v>4</v>
      </c>
      <c r="F608" s="11" t="str" cm="1">
        <f t="array" ref="F608">INDEX('kérdések és válaszok'!A:A, E604*6)</f>
        <v>d) Az eljárás illetékmentes. (valóban)</v>
      </c>
      <c r="G608" s="14" t="b" cm="1">
        <f t="array" aca="1" ref="G608" ca="1">INDEX('kérdések és válaszok'!B:B, E604*6-5)=E608</f>
        <v>0</v>
      </c>
    </row>
    <row r="609" spans="4:7" ht="15.75" thickBot="1" x14ac:dyDescent="0.3"/>
    <row r="610" spans="4:7" ht="15.75" thickBot="1" x14ac:dyDescent="0.3">
      <c r="D610" s="7">
        <v>102</v>
      </c>
      <c r="E610" s="8">
        <f>INDEX(kérdések!A:A, MATCH(D610, kérdések!D:D, 0))</f>
        <v>102</v>
      </c>
      <c r="F610" s="21" t="str" cm="1">
        <f t="array" ref="F610">INDEX('kérdések és válaszok'!A:A, E610*6-4)</f>
        <v>Mennyi egy Kft. rendes (nem egyszerűsített) cégbejegyzési eljárásának illetéke?</v>
      </c>
      <c r="G610" s="22"/>
    </row>
    <row r="611" spans="4:7" x14ac:dyDescent="0.25">
      <c r="E611" s="15">
        <f>1</f>
        <v>1</v>
      </c>
      <c r="F611" s="9" t="str" cm="1">
        <f t="array" ref="F611">INDEX('kérdések és válaszok'!A:A, E610*6-3)</f>
        <v>a) 10.000 Ft</v>
      </c>
      <c r="G611" s="12" t="b" cm="1">
        <f t="array" aca="1" ref="G611" ca="1">INDEX('kérdések és válaszok'!B:B, E610*6-5)=E611</f>
        <v>0</v>
      </c>
    </row>
    <row r="612" spans="4:7" x14ac:dyDescent="0.25">
      <c r="E612" s="16">
        <f>2</f>
        <v>2</v>
      </c>
      <c r="F612" s="10" t="str" cm="1">
        <f t="array" ref="F612">INDEX('kérdések és válaszok'!A:A, E610*6-2)</f>
        <v>b) 50.000 Ft</v>
      </c>
      <c r="G612" s="13" t="b" cm="1">
        <f t="array" aca="1" ref="G612" ca="1">INDEX('kérdések és válaszok'!B:B, E610*6-5)=E612</f>
        <v>0</v>
      </c>
    </row>
    <row r="613" spans="4:7" x14ac:dyDescent="0.25">
      <c r="E613" s="16">
        <f>3</f>
        <v>3</v>
      </c>
      <c r="F613" s="10" t="str" cm="1">
        <f t="array" ref="F613">INDEX('kérdések és válaszok'!A:A, E610*6-1)</f>
        <v>c) 100.000 Ft (jegyzet szerint)</v>
      </c>
      <c r="G613" s="13" t="b" cm="1">
        <f t="array" aca="1" ref="G613" ca="1">INDEX('kérdések és válaszok'!B:B, E610*6-5)=E613</f>
        <v>0</v>
      </c>
    </row>
    <row r="614" spans="4:7" ht="15.75" thickBot="1" x14ac:dyDescent="0.3">
      <c r="E614" s="17">
        <f>4</f>
        <v>4</v>
      </c>
      <c r="F614" s="11" t="str" cm="1">
        <f t="array" ref="F614">INDEX('kérdések és válaszok'!A:A, E610*6)</f>
        <v>d) Az eljárás illetékmentes. (valóban)</v>
      </c>
      <c r="G614" s="14" t="b" cm="1">
        <f t="array" aca="1" ref="G614" ca="1">INDEX('kérdések és válaszok'!B:B, E610*6-5)=E614</f>
        <v>1</v>
      </c>
    </row>
    <row r="615" spans="4:7" ht="15.75" thickBot="1" x14ac:dyDescent="0.3"/>
    <row r="616" spans="4:7" ht="15.75" thickBot="1" x14ac:dyDescent="0.3">
      <c r="D616" s="7">
        <v>103</v>
      </c>
      <c r="E616" s="8">
        <f>INDEX(kérdések!A:A, MATCH(D616, kérdések!D:D, 0))</f>
        <v>103</v>
      </c>
      <c r="F616" s="21" t="str" cm="1">
        <f t="array" ref="F616">INDEX('kérdések és válaszok'!A:A, E616*6-4)</f>
        <v>Ki képviseli a céget a végelszámolás kezdő időpontja után?</v>
      </c>
      <c r="G616" s="22"/>
    </row>
    <row r="617" spans="4:7" x14ac:dyDescent="0.25">
      <c r="E617" s="15">
        <f>1</f>
        <v>1</v>
      </c>
      <c r="F617" s="9" t="str" cm="1">
        <f t="array" ref="F617">INDEX('kérdések és válaszok'!A:A, E616*6-3)</f>
        <v>a) A vezető tisztségviselő.</v>
      </c>
      <c r="G617" s="12" t="b" cm="1">
        <f t="array" aca="1" ref="G617" ca="1">INDEX('kérdések és válaszok'!B:B, E616*6-5)=E617</f>
        <v>0</v>
      </c>
    </row>
    <row r="618" spans="4:7" x14ac:dyDescent="0.25">
      <c r="E618" s="16">
        <f>2</f>
        <v>2</v>
      </c>
      <c r="F618" s="10" t="str" cm="1">
        <f t="array" ref="F618">INDEX('kérdések és válaszok'!A:A, E616*6-2)</f>
        <v>b) A vagyonfelügyelő.</v>
      </c>
      <c r="G618" s="13" t="b" cm="1">
        <f t="array" aca="1" ref="G618" ca="1">INDEX('kérdések és válaszok'!B:B, E616*6-5)=E618</f>
        <v>0</v>
      </c>
    </row>
    <row r="619" spans="4:7" x14ac:dyDescent="0.25">
      <c r="E619" s="16">
        <f>3</f>
        <v>3</v>
      </c>
      <c r="F619" s="10" t="str" cm="1">
        <f t="array" ref="F619">INDEX('kérdések és válaszok'!A:A, E616*6-1)</f>
        <v>c) A felügyelőbizottság elnöke.</v>
      </c>
      <c r="G619" s="13" t="b" cm="1">
        <f t="array" aca="1" ref="G619" ca="1">INDEX('kérdések és válaszok'!B:B, E616*6-5)=E619</f>
        <v>0</v>
      </c>
    </row>
    <row r="620" spans="4:7" ht="15.75" thickBot="1" x14ac:dyDescent="0.3">
      <c r="E620" s="17">
        <f>4</f>
        <v>4</v>
      </c>
      <c r="F620" s="11" t="str" cm="1">
        <f t="array" ref="F620">INDEX('kérdések és válaszok'!A:A, E616*6)</f>
        <v>d) A végelszámoló.</v>
      </c>
      <c r="G620" s="14" t="b" cm="1">
        <f t="array" aca="1" ref="G620" ca="1">INDEX('kérdések és válaszok'!B:B, E616*6-5)=E620</f>
        <v>1</v>
      </c>
    </row>
    <row r="621" spans="4:7" ht="15.75" thickBot="1" x14ac:dyDescent="0.3"/>
    <row r="622" spans="4:7" ht="15.75" thickBot="1" x14ac:dyDescent="0.3">
      <c r="D622" s="7">
        <v>104</v>
      </c>
      <c r="E622" s="8">
        <f>INDEX(kérdések!A:A, MATCH(D622, kérdések!D:D, 0))</f>
        <v>104</v>
      </c>
      <c r="F622" s="21" t="str" cm="1">
        <f t="array" ref="F622">INDEX('kérdések és válaszok'!A:A, E622*6-4)</f>
        <v>Melyik eljárásnak nem célja a cég jogutód nélküli megszüntetése?</v>
      </c>
      <c r="G622" s="22"/>
    </row>
    <row r="623" spans="4:7" x14ac:dyDescent="0.25">
      <c r="E623" s="15">
        <f>1</f>
        <v>1</v>
      </c>
      <c r="F623" s="9" t="str" cm="1">
        <f t="array" ref="F623">INDEX('kérdések és válaszok'!A:A, E622*6-3)</f>
        <v>a) A felszámolási eljárásnak.</v>
      </c>
      <c r="G623" s="12" t="b" cm="1">
        <f t="array" aca="1" ref="G623" ca="1">INDEX('kérdések és válaszok'!B:B, E622*6-5)=E623</f>
        <v>0</v>
      </c>
    </row>
    <row r="624" spans="4:7" x14ac:dyDescent="0.25">
      <c r="E624" s="16">
        <f>2</f>
        <v>2</v>
      </c>
      <c r="F624" s="10" t="str" cm="1">
        <f t="array" ref="F624">INDEX('kérdések és válaszok'!A:A, E622*6-2)</f>
        <v>b) A csődeljárásnak.</v>
      </c>
      <c r="G624" s="13" t="b" cm="1">
        <f t="array" aca="1" ref="G624" ca="1">INDEX('kérdések és válaszok'!B:B, E622*6-5)=E624</f>
        <v>1</v>
      </c>
    </row>
    <row r="625" spans="4:7" x14ac:dyDescent="0.25">
      <c r="E625" s="16">
        <f>3</f>
        <v>3</v>
      </c>
      <c r="F625" s="10" t="str" cm="1">
        <f t="array" ref="F625">INDEX('kérdések és válaszok'!A:A, E622*6-1)</f>
        <v>c) A végelszámolásnak.</v>
      </c>
      <c r="G625" s="13" t="b" cm="1">
        <f t="array" aca="1" ref="G625" ca="1">INDEX('kérdések és válaszok'!B:B, E622*6-5)=E625</f>
        <v>0</v>
      </c>
    </row>
    <row r="626" spans="4:7" ht="15.75" thickBot="1" x14ac:dyDescent="0.3">
      <c r="E626" s="17">
        <f>4</f>
        <v>4</v>
      </c>
      <c r="F626" s="11" t="str" cm="1">
        <f t="array" ref="F626">INDEX('kérdések és válaszok'!A:A, E622*6)</f>
        <v>d) Mindegyiknek az a célja.</v>
      </c>
      <c r="G626" s="14" t="b" cm="1">
        <f t="array" aca="1" ref="G626" ca="1">INDEX('kérdések és válaszok'!B:B, E622*6-5)=E626</f>
        <v>0</v>
      </c>
    </row>
    <row r="627" spans="4:7" ht="15.75" thickBot="1" x14ac:dyDescent="0.3"/>
    <row r="628" spans="4:7" ht="15.75" thickBot="1" x14ac:dyDescent="0.3">
      <c r="D628" s="7">
        <v>105</v>
      </c>
      <c r="E628" s="8">
        <f>INDEX(kérdések!A:A, MATCH(D628, kérdések!D:D, 0))</f>
        <v>105</v>
      </c>
      <c r="F628" s="21" t="str" cm="1">
        <f t="array" ref="F628">INDEX('kérdések és válaszok'!A:A, E628*6-4)</f>
        <v>Mi a csődeljárás célja?</v>
      </c>
      <c r="G628" s="22"/>
    </row>
    <row r="629" spans="4:7" x14ac:dyDescent="0.25">
      <c r="E629" s="15">
        <f>1</f>
        <v>1</v>
      </c>
      <c r="F629" s="9" t="str" cm="1">
        <f t="array" ref="F629">INDEX('kérdések és válaszok'!A:A, E628*6-3)</f>
        <v>a) A fizetésképtelen adós cég jogutód nélküli megszüntetése.</v>
      </c>
      <c r="G629" s="12" t="b" cm="1">
        <f t="array" aca="1" ref="G629" ca="1">INDEX('kérdések és válaszok'!B:B, E628*6-5)=E629</f>
        <v>0</v>
      </c>
    </row>
    <row r="630" spans="4:7" x14ac:dyDescent="0.25">
      <c r="E630" s="16">
        <f>2</f>
        <v>2</v>
      </c>
      <c r="F630" s="10" t="str" cm="1">
        <f t="array" ref="F630">INDEX('kérdések és válaszok'!A:A, E628*6-2)</f>
        <v>b) A nem fizetésképtelen cég jogutód nélküli megszüntetése.</v>
      </c>
      <c r="G630" s="13" t="b" cm="1">
        <f t="array" aca="1" ref="G630" ca="1">INDEX('kérdések és válaszok'!B:B, E628*6-5)=E630</f>
        <v>0</v>
      </c>
    </row>
    <row r="631" spans="4:7" x14ac:dyDescent="0.25">
      <c r="E631" s="16">
        <f>3</f>
        <v>3</v>
      </c>
      <c r="F631" s="10" t="str" cm="1">
        <f t="array" ref="F631">INDEX('kérdések és válaszok'!A:A, E628*6-1)</f>
        <v>c) Az adós cég fizetési haladékot kap a hitelezőkkel való megegyezés céljából.</v>
      </c>
      <c r="G631" s="13" t="b" cm="1">
        <f t="array" aca="1" ref="G631" ca="1">INDEX('kérdések és válaszok'!B:B, E628*6-5)=E631</f>
        <v>1</v>
      </c>
    </row>
    <row r="632" spans="4:7" ht="15.75" thickBot="1" x14ac:dyDescent="0.3">
      <c r="E632" s="17">
        <f>4</f>
        <v>4</v>
      </c>
      <c r="F632" s="11" t="str" cm="1">
        <f t="array" ref="F632">INDEX('kérdések és válaszok'!A:A, E628*6)</f>
        <v>d) Az adós cég vagyonának hatósági árverésen való értékesítése.</v>
      </c>
      <c r="G632" s="14" t="b" cm="1">
        <f t="array" aca="1" ref="G632" ca="1">INDEX('kérdések és válaszok'!B:B, E628*6-5)=E632</f>
        <v>0</v>
      </c>
    </row>
    <row r="633" spans="4:7" ht="15.75" thickBot="1" x14ac:dyDescent="0.3"/>
    <row r="634" spans="4:7" ht="15.75" thickBot="1" x14ac:dyDescent="0.3">
      <c r="D634" s="7">
        <v>106</v>
      </c>
      <c r="E634" s="8">
        <f>INDEX(kérdések!A:A, MATCH(D634, kérdések!D:D, 0))</f>
        <v>106</v>
      </c>
      <c r="F634" s="21" t="str" cm="1">
        <f t="array" ref="F634">INDEX('kérdések és válaszok'!A:A, E634*6-4)</f>
        <v>Mi a végelszámolás célja?</v>
      </c>
      <c r="G634" s="22"/>
    </row>
    <row r="635" spans="4:7" x14ac:dyDescent="0.25">
      <c r="E635" s="15">
        <f>1</f>
        <v>1</v>
      </c>
      <c r="F635" s="9" t="str" cm="1">
        <f t="array" ref="F635">INDEX('kérdések és válaszok'!A:A, E634*6-3)</f>
        <v>a) A fizetésképtelen adós cég jogutód nélküli megszüntetése.</v>
      </c>
      <c r="G635" s="12" t="b" cm="1">
        <f t="array" aca="1" ref="G635" ca="1">INDEX('kérdések és válaszok'!B:B, E634*6-5)=E635</f>
        <v>0</v>
      </c>
    </row>
    <row r="636" spans="4:7" x14ac:dyDescent="0.25">
      <c r="E636" s="16">
        <f>2</f>
        <v>2</v>
      </c>
      <c r="F636" s="10" t="str" cm="1">
        <f t="array" ref="F636">INDEX('kérdések és válaszok'!A:A, E634*6-2)</f>
        <v>b) A nem fizetésképtelen cég jogutód nélküli megszüntetése.</v>
      </c>
      <c r="G636" s="13" t="b" cm="1">
        <f t="array" aca="1" ref="G636" ca="1">INDEX('kérdések és válaszok'!B:B, E634*6-5)=E636</f>
        <v>1</v>
      </c>
    </row>
    <row r="637" spans="4:7" x14ac:dyDescent="0.25">
      <c r="E637" s="16">
        <f>3</f>
        <v>3</v>
      </c>
      <c r="F637" s="10" t="str" cm="1">
        <f t="array" ref="F637">INDEX('kérdések és válaszok'!A:A, E634*6-1)</f>
        <v>c) Az adós cég fizetési haladékot kap a hitelezőkkel való megegyezés céljából.</v>
      </c>
      <c r="G637" s="13" t="b" cm="1">
        <f t="array" aca="1" ref="G637" ca="1">INDEX('kérdések és válaszok'!B:B, E634*6-5)=E637</f>
        <v>0</v>
      </c>
    </row>
    <row r="638" spans="4:7" ht="15.75" thickBot="1" x14ac:dyDescent="0.3">
      <c r="E638" s="17">
        <f>4</f>
        <v>4</v>
      </c>
      <c r="F638" s="11" t="str" cm="1">
        <f t="array" ref="F638">INDEX('kérdések és válaszok'!A:A, E634*6)</f>
        <v>d) Az adós cég vagyonának hatósági árverésen való értékesítése.</v>
      </c>
      <c r="G638" s="14" t="b" cm="1">
        <f t="array" aca="1" ref="G638" ca="1">INDEX('kérdések és válaszok'!B:B, E634*6-5)=E638</f>
        <v>0</v>
      </c>
    </row>
    <row r="639" spans="4:7" ht="15.75" thickBot="1" x14ac:dyDescent="0.3"/>
    <row r="640" spans="4:7" ht="15.75" thickBot="1" x14ac:dyDescent="0.3">
      <c r="D640" s="7">
        <v>107</v>
      </c>
      <c r="E640" s="8">
        <f>INDEX(kérdések!A:A, MATCH(D640, kérdések!D:D, 0))</f>
        <v>107</v>
      </c>
      <c r="F640" s="21" t="str" cm="1">
        <f t="array" ref="F640">INDEX('kérdések és válaszok'!A:A, E640*6-4)</f>
        <v>Mi a felszámolási eljárás célja?</v>
      </c>
      <c r="G640" s="22"/>
    </row>
    <row r="641" spans="4:7" x14ac:dyDescent="0.25">
      <c r="E641" s="15">
        <f>1</f>
        <v>1</v>
      </c>
      <c r="F641" s="9" t="str" cm="1">
        <f t="array" ref="F641">INDEX('kérdések és válaszok'!A:A, E640*6-3)</f>
        <v>a) A fizetésképtelen adós cég jogutód nélküli megszüntetése.</v>
      </c>
      <c r="G641" s="12" t="b" cm="1">
        <f t="array" aca="1" ref="G641" ca="1">INDEX('kérdések és válaszok'!B:B, E640*6-5)=E641</f>
        <v>1</v>
      </c>
    </row>
    <row r="642" spans="4:7" x14ac:dyDescent="0.25">
      <c r="E642" s="16">
        <f>2</f>
        <v>2</v>
      </c>
      <c r="F642" s="10" t="str" cm="1">
        <f t="array" ref="F642">INDEX('kérdések és válaszok'!A:A, E640*6-2)</f>
        <v>b) A nem fizetésképtelen cég jogutód nélküli megszüntetése.</v>
      </c>
      <c r="G642" s="13" t="b" cm="1">
        <f t="array" aca="1" ref="G642" ca="1">INDEX('kérdések és válaszok'!B:B, E640*6-5)=E642</f>
        <v>0</v>
      </c>
    </row>
    <row r="643" spans="4:7" x14ac:dyDescent="0.25">
      <c r="E643" s="16">
        <f>3</f>
        <v>3</v>
      </c>
      <c r="F643" s="10" t="str" cm="1">
        <f t="array" ref="F643">INDEX('kérdések és válaszok'!A:A, E640*6-1)</f>
        <v>c) Az adós cég fizetési haladékot kap a hitelezőkkel való megegyezés céljából.</v>
      </c>
      <c r="G643" s="13" t="b" cm="1">
        <f t="array" aca="1" ref="G643" ca="1">INDEX('kérdések és válaszok'!B:B, E640*6-5)=E643</f>
        <v>0</v>
      </c>
    </row>
    <row r="644" spans="4:7" ht="15.75" thickBot="1" x14ac:dyDescent="0.3">
      <c r="E644" s="17">
        <f>4</f>
        <v>4</v>
      </c>
      <c r="F644" s="11" t="str" cm="1">
        <f t="array" ref="F644">INDEX('kérdések és válaszok'!A:A, E640*6)</f>
        <v>d) Az adós cég vagyonának hatósági árverésen való értékesítése.</v>
      </c>
      <c r="G644" s="14" t="b" cm="1">
        <f t="array" aca="1" ref="G644" ca="1">INDEX('kérdések és válaszok'!B:B, E640*6-5)=E644</f>
        <v>0</v>
      </c>
    </row>
    <row r="645" spans="4:7" ht="15.75" thickBot="1" x14ac:dyDescent="0.3"/>
    <row r="646" spans="4:7" ht="15.75" thickBot="1" x14ac:dyDescent="0.3">
      <c r="D646" s="7">
        <v>108</v>
      </c>
      <c r="E646" s="8">
        <f>INDEX(kérdések!A:A, MATCH(D646, kérdések!D:D, 0))</f>
        <v>108</v>
      </c>
      <c r="F646" s="21" t="str" cm="1">
        <f t="array" ref="F646">INDEX('kérdések és válaszok'!A:A, E646*6-4)</f>
        <v>Melyik eljárás indul meg a cégbírósághoz benyújtott változásbejegyzési kérelemmel?</v>
      </c>
      <c r="G646" s="22"/>
    </row>
    <row r="647" spans="4:7" x14ac:dyDescent="0.25">
      <c r="E647" s="15">
        <f>1</f>
        <v>1</v>
      </c>
      <c r="F647" s="9" t="str" cm="1">
        <f t="array" ref="F647">INDEX('kérdések és válaszok'!A:A, E646*6-3)</f>
        <v>a) Csődeljárás.</v>
      </c>
      <c r="G647" s="12" t="b" cm="1">
        <f t="array" aca="1" ref="G647" ca="1">INDEX('kérdések és válaszok'!B:B, E646*6-5)=E647</f>
        <v>0</v>
      </c>
    </row>
    <row r="648" spans="4:7" x14ac:dyDescent="0.25">
      <c r="E648" s="16">
        <f>2</f>
        <v>2</v>
      </c>
      <c r="F648" s="10" t="str" cm="1">
        <f t="array" ref="F648">INDEX('kérdések és válaszok'!A:A, E646*6-2)</f>
        <v>b) Végelszámolás.</v>
      </c>
      <c r="G648" s="13" t="b" cm="1">
        <f t="array" aca="1" ref="G648" ca="1">INDEX('kérdések és válaszok'!B:B, E646*6-5)=E648</f>
        <v>1</v>
      </c>
    </row>
    <row r="649" spans="4:7" x14ac:dyDescent="0.25">
      <c r="E649" s="16">
        <f>3</f>
        <v>3</v>
      </c>
      <c r="F649" s="10" t="str" cm="1">
        <f t="array" ref="F649">INDEX('kérdések és válaszok'!A:A, E646*6-1)</f>
        <v>c) Felszámolási eljárás.</v>
      </c>
      <c r="G649" s="13" t="b" cm="1">
        <f t="array" aca="1" ref="G649" ca="1">INDEX('kérdések és válaszok'!B:B, E646*6-5)=E649</f>
        <v>0</v>
      </c>
    </row>
    <row r="650" spans="4:7" ht="15.75" thickBot="1" x14ac:dyDescent="0.3">
      <c r="E650" s="17">
        <f>4</f>
        <v>4</v>
      </c>
      <c r="F650" s="11" t="str" cm="1">
        <f t="array" ref="F650">INDEX('kérdések és válaszok'!A:A, E646*6)</f>
        <v>d) A fentiek közül egyik sem.</v>
      </c>
      <c r="G650" s="14" t="b" cm="1">
        <f t="array" aca="1" ref="G650" ca="1">INDEX('kérdések és válaszok'!B:B, E646*6-5)=E650</f>
        <v>0</v>
      </c>
    </row>
    <row r="651" spans="4:7" ht="15.75" thickBot="1" x14ac:dyDescent="0.3"/>
    <row r="652" spans="4:7" ht="15.75" thickBot="1" x14ac:dyDescent="0.3">
      <c r="D652" s="7">
        <v>109</v>
      </c>
      <c r="E652" s="8">
        <f>INDEX(kérdések!A:A, MATCH(D652, kérdések!D:D, 0))</f>
        <v>109</v>
      </c>
      <c r="F652" s="21" t="str" cm="1">
        <f t="array" ref="F652">INDEX('kérdések és válaszok'!A:A, E652*6-4)</f>
        <v>Melyik eljárást indíthatja meg a hitelező az adós cég ellen?</v>
      </c>
      <c r="G652" s="22"/>
    </row>
    <row r="653" spans="4:7" x14ac:dyDescent="0.25">
      <c r="E653" s="15">
        <f>1</f>
        <v>1</v>
      </c>
      <c r="F653" s="9" t="str" cm="1">
        <f t="array" ref="F653">INDEX('kérdések és válaszok'!A:A, E652*6-3)</f>
        <v>a) A végelszámolást.</v>
      </c>
      <c r="G653" s="12" t="b" cm="1">
        <f t="array" aca="1" ref="G653" ca="1">INDEX('kérdések és válaszok'!B:B, E652*6-5)=E653</f>
        <v>0</v>
      </c>
    </row>
    <row r="654" spans="4:7" x14ac:dyDescent="0.25">
      <c r="E654" s="16">
        <f>2</f>
        <v>2</v>
      </c>
      <c r="F654" s="10" t="str" cm="1">
        <f t="array" ref="F654">INDEX('kérdések és válaszok'!A:A, E652*6-2)</f>
        <v>b) A csődeljárást.</v>
      </c>
      <c r="G654" s="13" t="b" cm="1">
        <f t="array" aca="1" ref="G654" ca="1">INDEX('kérdések és válaszok'!B:B, E652*6-5)=E654</f>
        <v>0</v>
      </c>
    </row>
    <row r="655" spans="4:7" x14ac:dyDescent="0.25">
      <c r="E655" s="16">
        <f>3</f>
        <v>3</v>
      </c>
      <c r="F655" s="10" t="str" cm="1">
        <f t="array" ref="F655">INDEX('kérdések és válaszok'!A:A, E652*6-1)</f>
        <v>c) A felszámolási eljárást.</v>
      </c>
      <c r="G655" s="13" t="b" cm="1">
        <f t="array" aca="1" ref="G655" ca="1">INDEX('kérdések és válaszok'!B:B, E652*6-5)=E655</f>
        <v>1</v>
      </c>
    </row>
    <row r="656" spans="4:7" ht="15.75" thickBot="1" x14ac:dyDescent="0.3">
      <c r="E656" s="17">
        <f>4</f>
        <v>4</v>
      </c>
      <c r="F656" s="11" t="str" cm="1">
        <f t="array" ref="F656">INDEX('kérdések és válaszok'!A:A, E652*6)</f>
        <v>d) Kényszer-törlési eljárást.</v>
      </c>
      <c r="G656" s="14" t="b" cm="1">
        <f t="array" aca="1" ref="G656" ca="1">INDEX('kérdések és válaszok'!B:B, E652*6-5)=E656</f>
        <v>0</v>
      </c>
    </row>
    <row r="657" spans="4:7" ht="15.75" thickBot="1" x14ac:dyDescent="0.3"/>
    <row r="658" spans="4:7" ht="15.75" thickBot="1" x14ac:dyDescent="0.3">
      <c r="D658" s="7">
        <v>110</v>
      </c>
      <c r="E658" s="8">
        <f>INDEX(kérdések!A:A, MATCH(D658, kérdések!D:D, 0))</f>
        <v>110</v>
      </c>
      <c r="F658" s="21" t="str" cm="1">
        <f t="array" ref="F658">INDEX('kérdések és válaszok'!A:A, E658*6-4)</f>
        <v>Melyik eljárást milyen fórumon kell megindítani? Válassza ki a helyeset.</v>
      </c>
      <c r="G658" s="22"/>
    </row>
    <row r="659" spans="4:7" x14ac:dyDescent="0.25">
      <c r="E659" s="15">
        <f>1</f>
        <v>1</v>
      </c>
      <c r="F659" s="9" t="str" cm="1">
        <f t="array" ref="F659">INDEX('kérdések és válaszok'!A:A, E658*6-3)</f>
        <v>a) Csődeljárást a cégbíróságon.</v>
      </c>
      <c r="G659" s="12" t="b" cm="1">
        <f t="array" aca="1" ref="G659" ca="1">INDEX('kérdések és válaszok'!B:B, E658*6-5)=E659</f>
        <v>0</v>
      </c>
    </row>
    <row r="660" spans="4:7" x14ac:dyDescent="0.25">
      <c r="E660" s="16">
        <f>2</f>
        <v>2</v>
      </c>
      <c r="F660" s="10" t="str" cm="1">
        <f t="array" ref="F660">INDEX('kérdések és válaszok'!A:A, E658*6-2)</f>
        <v>b) Felszámolási eljárást a rendes bíróságon (törvényszéken).</v>
      </c>
      <c r="G660" s="13" t="b" cm="1">
        <f t="array" aca="1" ref="G660" ca="1">INDEX('kérdések és válaszok'!B:B, E658*6-5)=E660</f>
        <v>1</v>
      </c>
    </row>
    <row r="661" spans="4:7" x14ac:dyDescent="0.25">
      <c r="E661" s="16">
        <f>3</f>
        <v>3</v>
      </c>
      <c r="F661" s="10" t="str" cm="1">
        <f t="array" ref="F661">INDEX('kérdések és válaszok'!A:A, E658*6-1)</f>
        <v>c) Végelszámolást a rendes bíróságon (törvényszéken).</v>
      </c>
      <c r="G661" s="13" t="b" cm="1">
        <f t="array" aca="1" ref="G661" ca="1">INDEX('kérdések és válaszok'!B:B, E658*6-5)=E661</f>
        <v>0</v>
      </c>
    </row>
    <row r="662" spans="4:7" ht="15.75" thickBot="1" x14ac:dyDescent="0.3">
      <c r="E662" s="17">
        <f>4</f>
        <v>4</v>
      </c>
      <c r="F662" s="11" t="str" cm="1">
        <f t="array" ref="F662">INDEX('kérdések és válaszok'!A:A, E658*6)</f>
        <v>d) Cégbejegyzési eljárást a rendes bíróságon (törvényszéken).</v>
      </c>
      <c r="G662" s="14" t="b" cm="1">
        <f t="array" aca="1" ref="G662" ca="1">INDEX('kérdések és válaszok'!B:B, E658*6-5)=E662</f>
        <v>0</v>
      </c>
    </row>
    <row r="663" spans="4:7" ht="15.75" thickBot="1" x14ac:dyDescent="0.3"/>
    <row r="664" spans="4:7" ht="15.75" thickBot="1" x14ac:dyDescent="0.3">
      <c r="D664" s="7">
        <v>111</v>
      </c>
      <c r="E664" s="8">
        <f>INDEX(kérdések!A:A, MATCH(D664, kérdések!D:D, 0))</f>
        <v>111</v>
      </c>
      <c r="F664" s="21" t="str" cm="1">
        <f t="array" ref="F664">INDEX('kérdések és válaszok'!A:A, E664*6-4)</f>
        <v>Kivel szemben nem illeti meg a birtokvédelem joga a birtokost?</v>
      </c>
      <c r="G664" s="22"/>
    </row>
    <row r="665" spans="4:7" x14ac:dyDescent="0.25">
      <c r="E665" s="15">
        <f>1</f>
        <v>1</v>
      </c>
      <c r="F665" s="9" t="str" cm="1">
        <f t="array" ref="F665">INDEX('kérdések és válaszok'!A:A, E664*6-3)</f>
        <v>a) A tulajdonossal szemben.</v>
      </c>
      <c r="G665" s="12" t="b" cm="1">
        <f t="array" aca="1" ref="G665" ca="1">INDEX('kérdések és válaszok'!B:B, E664*6-5)=E665</f>
        <v>0</v>
      </c>
    </row>
    <row r="666" spans="4:7" x14ac:dyDescent="0.25">
      <c r="E666" s="16">
        <f>2</f>
        <v>2</v>
      </c>
      <c r="F666" s="10" t="str" cm="1">
        <f t="array" ref="F666">INDEX('kérdések és válaszok'!A:A, E664*6-2)</f>
        <v>b) A hitelezővel szemben.</v>
      </c>
      <c r="G666" s="13" t="b" cm="1">
        <f t="array" aca="1" ref="G666" ca="1">INDEX('kérdések és válaszok'!B:B, E664*6-5)=E666</f>
        <v>0</v>
      </c>
    </row>
    <row r="667" spans="4:7" x14ac:dyDescent="0.25">
      <c r="E667" s="16">
        <f>3</f>
        <v>3</v>
      </c>
      <c r="F667" s="10" t="str" cm="1">
        <f t="array" ref="F667">INDEX('kérdések és válaszok'!A:A, E664*6-1)</f>
        <v>c) Azzal szemben, akitől a dolgot tilos önhatalommal szerezte meg.</v>
      </c>
      <c r="G667" s="13" t="b" cm="1">
        <f t="array" aca="1" ref="G667" ca="1">INDEX('kérdések és válaszok'!B:B, E664*6-5)=E667</f>
        <v>1</v>
      </c>
    </row>
    <row r="668" spans="4:7" ht="15.75" thickBot="1" x14ac:dyDescent="0.3">
      <c r="E668" s="17">
        <f>4</f>
        <v>4</v>
      </c>
      <c r="F668" s="11" t="str" cm="1">
        <f t="array" ref="F668">INDEX('kérdések és válaszok'!A:A, E664*6)</f>
        <v>d) Kivétel nélkül mindenkivel szemben megilleti.</v>
      </c>
      <c r="G668" s="14" t="b" cm="1">
        <f t="array" aca="1" ref="G668" ca="1">INDEX('kérdések és válaszok'!B:B, E664*6-5)=E668</f>
        <v>0</v>
      </c>
    </row>
    <row r="669" spans="4:7" ht="15.75" thickBot="1" x14ac:dyDescent="0.3"/>
    <row r="670" spans="4:7" ht="15.75" thickBot="1" x14ac:dyDescent="0.3">
      <c r="D670" s="7">
        <v>112</v>
      </c>
      <c r="E670" s="8">
        <f>INDEX(kérdések!A:A, MATCH(D670, kérdések!D:D, 0))</f>
        <v>112</v>
      </c>
      <c r="F670" s="21" t="str" cm="1">
        <f t="array" ref="F670">INDEX('kérdések és válaszok'!A:A, E670*6-4)</f>
        <v>Melyek a birtokvédelem megengedett eszközei?</v>
      </c>
      <c r="G670" s="22"/>
    </row>
    <row r="671" spans="4:7" x14ac:dyDescent="0.25">
      <c r="E671" s="15">
        <f>1</f>
        <v>1</v>
      </c>
      <c r="F671" s="9" t="str" cm="1">
        <f t="array" ref="F671">INDEX('kérdések és válaszok'!A:A, E670*6-3)</f>
        <v>a) Minden esetben a bírósághoz kell fordulni.</v>
      </c>
      <c r="G671" s="12" t="b" cm="1">
        <f t="array" aca="1" ref="G671" ca="1">INDEX('kérdések és válaszok'!B:B, E670*6-5)=E671</f>
        <v>0</v>
      </c>
    </row>
    <row r="672" spans="4:7" x14ac:dyDescent="0.25">
      <c r="E672" s="16">
        <f>2</f>
        <v>2</v>
      </c>
      <c r="F672" s="10" t="str" cm="1">
        <f t="array" ref="F672">INDEX('kérdések és válaszok'!A:A, E670*6-2)</f>
        <v>b) Minden esetben a jegyzőhöz kell fordulni.</v>
      </c>
      <c r="G672" s="13" t="b" cm="1">
        <f t="array" aca="1" ref="G672" ca="1">INDEX('kérdések és válaszok'!B:B, E670*6-5)=E672</f>
        <v>0</v>
      </c>
    </row>
    <row r="673" spans="4:7" x14ac:dyDescent="0.25">
      <c r="E673" s="16">
        <f>3</f>
        <v>3</v>
      </c>
      <c r="F673" s="10" t="str" cm="1">
        <f t="array" ref="F673">INDEX('kérdések és válaszok'!A:A, E670*6-1)</f>
        <v>c) Minden esetben a rendőrséghez kell fordulni.</v>
      </c>
      <c r="G673" s="13" t="b" cm="1">
        <f t="array" aca="1" ref="G673" ca="1">INDEX('kérdések és válaszok'!B:B, E670*6-5)=E673</f>
        <v>0</v>
      </c>
    </row>
    <row r="674" spans="4:7" ht="15.75" thickBot="1" x14ac:dyDescent="0.3">
      <c r="E674" s="17">
        <f>4</f>
        <v>4</v>
      </c>
      <c r="F674" s="11" t="str" cm="1">
        <f t="array" ref="F674">INDEX('kérdések és válaszok'!A:A, E670*6)</f>
        <v>d) Bírósághoz vagy jegyzőhöz fordulás, speciális esetben önhatalommal való fellépés.</v>
      </c>
      <c r="G674" s="14" t="b" cm="1">
        <f t="array" aca="1" ref="G674" ca="1">INDEX('kérdések és válaszok'!B:B, E670*6-5)=E674</f>
        <v>1</v>
      </c>
    </row>
    <row r="675" spans="4:7" ht="15.75" thickBot="1" x14ac:dyDescent="0.3"/>
    <row r="676" spans="4:7" ht="15.75" thickBot="1" x14ac:dyDescent="0.3">
      <c r="D676" s="7">
        <v>113</v>
      </c>
      <c r="E676" s="8">
        <f>INDEX(kérdések!A:A, MATCH(D676, kérdések!D:D, 0))</f>
        <v>113</v>
      </c>
      <c r="F676" s="21" t="str" cm="1">
        <f t="array" ref="F676">INDEX('kérdések és válaszok'!A:A, E676*6-4)</f>
        <v>Az alábbiak közül melyik nem tartozik a "szükséges költségek" körébe?</v>
      </c>
      <c r="G676" s="22"/>
    </row>
    <row r="677" spans="4:7" x14ac:dyDescent="0.25">
      <c r="E677" s="15">
        <f>1</f>
        <v>1</v>
      </c>
      <c r="F677" s="9" t="str" cm="1">
        <f t="array" ref="F677">INDEX('kérdések és válaszok'!A:A, E676*6-3)</f>
        <v>a) Az állagmegóvásra fordított költségek.</v>
      </c>
      <c r="G677" s="12" t="b" cm="1">
        <f t="array" aca="1" ref="G677" ca="1">INDEX('kérdések és válaszok'!B:B, E676*6-5)=E677</f>
        <v>0</v>
      </c>
    </row>
    <row r="678" spans="4:7" x14ac:dyDescent="0.25">
      <c r="E678" s="16">
        <f>2</f>
        <v>2</v>
      </c>
      <c r="F678" s="10" t="str" cm="1">
        <f t="array" ref="F678">INDEX('kérdések és válaszok'!A:A, E676*6-2)</f>
        <v>b) A kártól való megóvásra fordított költségek.</v>
      </c>
      <c r="G678" s="13" t="b" cm="1">
        <f t="array" aca="1" ref="G678" ca="1">INDEX('kérdések és válaszok'!B:B, E676*6-5)=E678</f>
        <v>0</v>
      </c>
    </row>
    <row r="679" spans="4:7" x14ac:dyDescent="0.25">
      <c r="E679" s="16">
        <f>3</f>
        <v>3</v>
      </c>
      <c r="F679" s="10" t="str" cm="1">
        <f t="array" ref="F679">INDEX('kérdések és válaszok'!A:A, E676*6-1)</f>
        <v>c) A dolog értékét növelő költségek.</v>
      </c>
      <c r="G679" s="13" t="b" cm="1">
        <f t="array" aca="1" ref="G679" ca="1">INDEX('kérdések és válaszok'!B:B, E676*6-5)=E679</f>
        <v>1</v>
      </c>
    </row>
    <row r="680" spans="4:7" ht="15.75" thickBot="1" x14ac:dyDescent="0.3">
      <c r="E680" s="17">
        <f>4</f>
        <v>4</v>
      </c>
      <c r="F680" s="11" t="str" cm="1">
        <f t="array" ref="F680">INDEX('kérdések és válaszok'!A:A, E676*6)</f>
        <v>d) Mindhárom fenti a "szükséges" költségek körébe tartozik.</v>
      </c>
      <c r="G680" s="14" t="b" cm="1">
        <f t="array" aca="1" ref="G680" ca="1">INDEX('kérdések és válaszok'!B:B, E676*6-5)=E680</f>
        <v>0</v>
      </c>
    </row>
    <row r="681" spans="4:7" ht="15.75" thickBot="1" x14ac:dyDescent="0.3"/>
    <row r="682" spans="4:7" ht="15.75" thickBot="1" x14ac:dyDescent="0.3">
      <c r="D682" s="7">
        <v>114</v>
      </c>
      <c r="E682" s="8">
        <f>INDEX(kérdések!A:A, MATCH(D682, kérdések!D:D, 0))</f>
        <v>114</v>
      </c>
      <c r="F682" s="21" t="str" cm="1">
        <f t="array" ref="F682">INDEX('kérdések és válaszok'!A:A, E682*6-4)</f>
        <v>Milyen költségei megtérítését követelheti a rosszhiszemű jogalap nélküli birtokos?</v>
      </c>
      <c r="G682" s="22"/>
    </row>
    <row r="683" spans="4:7" x14ac:dyDescent="0.25">
      <c r="E683" s="15">
        <f>1</f>
        <v>1</v>
      </c>
      <c r="F683" s="9" t="str" cm="1">
        <f t="array" ref="F683">INDEX('kérdések és válaszok'!A:A, E682*6-3)</f>
        <v>a) A dologra fordított szükséges költségei megtérítését.</v>
      </c>
      <c r="G683" s="12" t="b" cm="1">
        <f t="array" aca="1" ref="G683" ca="1">INDEX('kérdések és válaszok'!B:B, E682*6-5)=E683</f>
        <v>1</v>
      </c>
    </row>
    <row r="684" spans="4:7" x14ac:dyDescent="0.25">
      <c r="E684" s="16">
        <f>2</f>
        <v>2</v>
      </c>
      <c r="F684" s="10" t="str" cm="1">
        <f t="array" ref="F684">INDEX('kérdések és válaszok'!A:A, E682*6-2)</f>
        <v>b) A dologra fordított hasznos költségei megtérítését.</v>
      </c>
      <c r="G684" s="13" t="b" cm="1">
        <f t="array" aca="1" ref="G684" ca="1">INDEX('kérdések és válaszok'!B:B, E682*6-5)=E684</f>
        <v>0</v>
      </c>
    </row>
    <row r="685" spans="4:7" x14ac:dyDescent="0.25">
      <c r="E685" s="16">
        <f>3</f>
        <v>3</v>
      </c>
      <c r="F685" s="10" t="str" cm="1">
        <f t="array" ref="F685">INDEX('kérdések és válaszok'!A:A, E682*6-1)</f>
        <v>c) A szükséges és hasznos költségei megtérítését is követelheti.</v>
      </c>
      <c r="G685" s="13" t="b" cm="1">
        <f t="array" aca="1" ref="G685" ca="1">INDEX('kérdések és válaszok'!B:B, E682*6-5)=E685</f>
        <v>0</v>
      </c>
    </row>
    <row r="686" spans="4:7" ht="15.75" thickBot="1" x14ac:dyDescent="0.3">
      <c r="E686" s="17">
        <f>4</f>
        <v>4</v>
      </c>
      <c r="F686" s="11" t="str" cm="1">
        <f t="array" ref="F686">INDEX('kérdések és válaszok'!A:A, E682*6)</f>
        <v>d) Semmilyen költségei megtérítését nem követelheti.</v>
      </c>
      <c r="G686" s="14" t="b" cm="1">
        <f t="array" aca="1" ref="G686" ca="1">INDEX('kérdések és válaszok'!B:B, E682*6-5)=E686</f>
        <v>0</v>
      </c>
    </row>
    <row r="687" spans="4:7" ht="15.75" thickBot="1" x14ac:dyDescent="0.3"/>
    <row r="688" spans="4:7" ht="15.75" thickBot="1" x14ac:dyDescent="0.3">
      <c r="D688" s="7">
        <v>115</v>
      </c>
      <c r="E688" s="8">
        <f>INDEX(kérdések!A:A, MATCH(D688, kérdések!D:D, 0))</f>
        <v>115</v>
      </c>
      <c r="F688" s="21" t="str" cm="1">
        <f t="array" ref="F688">INDEX('kérdések és válaszok'!A:A, E688*6-4)</f>
        <v>Az alábbiak közül melyik nem lehet tulajdonjog tárgya?</v>
      </c>
      <c r="G688" s="22"/>
    </row>
    <row r="689" spans="4:7" x14ac:dyDescent="0.25">
      <c r="E689" s="15">
        <f>1</f>
        <v>1</v>
      </c>
      <c r="F689" s="9" t="str" cm="1">
        <f t="array" ref="F689">INDEX('kérdések és válaszok'!A:A, E688*6-3)</f>
        <v>a) A villamos áram.</v>
      </c>
      <c r="G689" s="12" t="b" cm="1">
        <f t="array" aca="1" ref="G689" ca="1">INDEX('kérdések és válaszok'!B:B, E688*6-5)=E689</f>
        <v>0</v>
      </c>
    </row>
    <row r="690" spans="4:7" x14ac:dyDescent="0.25">
      <c r="E690" s="16">
        <f>2</f>
        <v>2</v>
      </c>
      <c r="F690" s="10" t="str" cm="1">
        <f t="array" ref="F690">INDEX('kérdések és válaszok'!A:A, E688*6-2)</f>
        <v>b) A szellemi alkotás.</v>
      </c>
      <c r="G690" s="13" t="b" cm="1">
        <f t="array" aca="1" ref="G690" ca="1">INDEX('kérdések és válaszok'!B:B, E688*6-5)=E690</f>
        <v>1</v>
      </c>
    </row>
    <row r="691" spans="4:7" x14ac:dyDescent="0.25">
      <c r="E691" s="16">
        <f>3</f>
        <v>3</v>
      </c>
      <c r="F691" s="10" t="str" cm="1">
        <f t="array" ref="F691">INDEX('kérdések és válaszok'!A:A, E688*6-1)</f>
        <v>c) Az állatok.</v>
      </c>
      <c r="G691" s="13" t="b" cm="1">
        <f t="array" aca="1" ref="G691" ca="1">INDEX('kérdések és válaszok'!B:B, E688*6-5)=E691</f>
        <v>0</v>
      </c>
    </row>
    <row r="692" spans="4:7" ht="15.75" thickBot="1" x14ac:dyDescent="0.3">
      <c r="E692" s="17">
        <f>4</f>
        <v>4</v>
      </c>
      <c r="F692" s="11" t="str" cm="1">
        <f t="array" ref="F692">INDEX('kérdések és válaszok'!A:A, E688*6)</f>
        <v>d) Az értékpapír.</v>
      </c>
      <c r="G692" s="14" t="b" cm="1">
        <f t="array" aca="1" ref="G692" ca="1">INDEX('kérdések és válaszok'!B:B, E688*6-5)=E692</f>
        <v>0</v>
      </c>
    </row>
    <row r="693" spans="4:7" ht="15.75" thickBot="1" x14ac:dyDescent="0.3"/>
    <row r="694" spans="4:7" ht="15.75" thickBot="1" x14ac:dyDescent="0.3">
      <c r="D694" s="7">
        <v>116</v>
      </c>
      <c r="E694" s="8">
        <f>INDEX(kérdések!A:A, MATCH(D694, kérdések!D:D, 0))</f>
        <v>116</v>
      </c>
      <c r="F694" s="21" t="str" cm="1">
        <f t="array" ref="F694">INDEX('kérdések és válaszok'!A:A, E694*6-4)</f>
        <v>Az alábbi 3 állítás közül melyik hamis?</v>
      </c>
      <c r="G694" s="22"/>
    </row>
    <row r="695" spans="4:7" x14ac:dyDescent="0.25">
      <c r="E695" s="15">
        <f>1</f>
        <v>1</v>
      </c>
      <c r="F695" s="9" t="str" cm="1">
        <f t="array" ref="F695">INDEX('kérdések és válaszok'!A:A, E694*6-3)</f>
        <v>a) Az ingatlan tulajdonosa a használat jogát másnak átengedheti.</v>
      </c>
      <c r="G695" s="12" t="b" cm="1">
        <f t="array" aca="1" ref="G695" ca="1">INDEX('kérdések és válaszok'!B:B, E694*6-5)=E695</f>
        <v>0</v>
      </c>
    </row>
    <row r="696" spans="4:7" x14ac:dyDescent="0.25">
      <c r="E696" s="16">
        <f>2</f>
        <v>2</v>
      </c>
      <c r="F696" s="10" t="str" cm="1">
        <f t="array" ref="F696">INDEX('kérdések és válaszok'!A:A, E694*6-2)</f>
        <v>b) Az ingatlan tulajdonosa a tulajdonjogát másra átruházhatja.</v>
      </c>
      <c r="G696" s="13" t="b" cm="1">
        <f t="array" aca="1" ref="G696" ca="1">INDEX('kérdések és válaszok'!B:B, E694*6-5)=E696</f>
        <v>0</v>
      </c>
    </row>
    <row r="697" spans="4:7" x14ac:dyDescent="0.25">
      <c r="E697" s="16">
        <f>3</f>
        <v>3</v>
      </c>
      <c r="F697" s="10" t="str" cm="1">
        <f t="array" ref="F697">INDEX('kérdések és válaszok'!A:A, E694*6-1)</f>
        <v>c) Az ingatlan tulajdonosa a tulajdonjogával felhagyhat.</v>
      </c>
      <c r="G697" s="13" t="b" cm="1">
        <f t="array" aca="1" ref="G697" ca="1">INDEX('kérdések és válaszok'!B:B, E694*6-5)=E697</f>
        <v>1</v>
      </c>
    </row>
    <row r="698" spans="4:7" ht="15.75" thickBot="1" x14ac:dyDescent="0.3">
      <c r="E698" s="17">
        <f>4</f>
        <v>4</v>
      </c>
      <c r="F698" s="11" t="str" cm="1">
        <f t="array" ref="F698">INDEX('kérdések és válaszok'!A:A, E694*6)</f>
        <v>d) Mindhárom előző állítás igaz.</v>
      </c>
      <c r="G698" s="14" t="b" cm="1">
        <f t="array" aca="1" ref="G698" ca="1">INDEX('kérdések és válaszok'!B:B, E694*6-5)=E698</f>
        <v>0</v>
      </c>
    </row>
    <row r="699" spans="4:7" ht="15.75" thickBot="1" x14ac:dyDescent="0.3"/>
    <row r="700" spans="4:7" ht="15.75" thickBot="1" x14ac:dyDescent="0.3">
      <c r="D700" s="7">
        <v>117</v>
      </c>
      <c r="E700" s="8">
        <f>INDEX(kérdések!A:A, MATCH(D700, kérdések!D:D, 0))</f>
        <v>117</v>
      </c>
      <c r="F700" s="21" t="str" cm="1">
        <f t="array" ref="F700">INDEX('kérdések és válaszok'!A:A, E700*6-4)</f>
        <v>Melyik állítás igaz?</v>
      </c>
      <c r="G700" s="22"/>
    </row>
    <row r="701" spans="4:7" x14ac:dyDescent="0.25">
      <c r="E701" s="15">
        <f>1</f>
        <v>1</v>
      </c>
      <c r="F701" s="9" t="str" cm="1">
        <f t="array" ref="F701">INDEX('kérdések és válaszok'!A:A, E700*6-3)</f>
        <v>a) Szükséghelyzetben okozott kár esetén a (károsult) tulajdonos kártérítést követelhet.</v>
      </c>
      <c r="G701" s="12" t="b" cm="1">
        <f t="array" aca="1" ref="G701" ca="1">INDEX('kérdések és válaszok'!B:B, E700*6-5)=E701</f>
        <v>0</v>
      </c>
    </row>
    <row r="702" spans="4:7" x14ac:dyDescent="0.25">
      <c r="E702" s="16">
        <f>2</f>
        <v>2</v>
      </c>
      <c r="F702" s="10" t="str" cm="1">
        <f t="array" ref="F702">INDEX('kérdések és válaszok'!A:A, E700*6-2)</f>
        <v>b) Közérdekű használat esetén a tulajdonost kártérítés illeti meg.</v>
      </c>
      <c r="G702" s="13" t="b" cm="1">
        <f t="array" aca="1" ref="G702" ca="1">INDEX('kérdések és válaszok'!B:B, E700*6-5)=E702</f>
        <v>0</v>
      </c>
    </row>
    <row r="703" spans="4:7" x14ac:dyDescent="0.25">
      <c r="E703" s="16">
        <f>3</f>
        <v>3</v>
      </c>
      <c r="F703" s="10" t="str" cm="1">
        <f t="array" ref="F703">INDEX('kérdések és válaszok'!A:A, E700*6-1)</f>
        <v>c) Kisajátítás esetén a tulajdonost kártérítés illeti meg.</v>
      </c>
      <c r="G703" s="13" t="b" cm="1">
        <f t="array" aca="1" ref="G703" ca="1">INDEX('kérdések és válaszok'!B:B, E700*6-5)=E703</f>
        <v>0</v>
      </c>
    </row>
    <row r="704" spans="4:7" ht="15.75" thickBot="1" x14ac:dyDescent="0.3">
      <c r="E704" s="17">
        <f>4</f>
        <v>4</v>
      </c>
      <c r="F704" s="11" t="str" cm="1">
        <f t="array" ref="F704">INDEX('kérdések és válaszok'!A:A, E700*6)</f>
        <v>d) Mindhárom fenti esetben kártalanítás és nem kártérítés illeti meg a tulajdonost.</v>
      </c>
      <c r="G704" s="14" t="b" cm="1">
        <f t="array" aca="1" ref="G704" ca="1">INDEX('kérdések és válaszok'!B:B, E700*6-5)=E704</f>
        <v>1</v>
      </c>
    </row>
    <row r="705" spans="4:7" ht="15.75" thickBot="1" x14ac:dyDescent="0.3"/>
    <row r="706" spans="4:7" ht="15.75" thickBot="1" x14ac:dyDescent="0.3">
      <c r="D706" s="7">
        <v>118</v>
      </c>
      <c r="E706" s="8">
        <f>INDEX(kérdések!A:A, MATCH(D706, kérdések!D:D, 0))</f>
        <v>118</v>
      </c>
      <c r="F706" s="21" t="str" cm="1">
        <f t="array" ref="F706">INDEX('kérdések és válaszok'!A:A, E706*6-4)</f>
        <v>Melyik állítás igaz?</v>
      </c>
      <c r="G706" s="22"/>
    </row>
    <row r="707" spans="4:7" x14ac:dyDescent="0.25">
      <c r="E707" s="15">
        <f>1</f>
        <v>1</v>
      </c>
      <c r="F707" s="9" t="str" cm="1">
        <f t="array" ref="F707">INDEX('kérdések és válaszok'!A:A, E706*6-3)</f>
        <v>a) Jogellenes károkozás esetén a (károsult) tulajdonos kártérítést követelhet.</v>
      </c>
      <c r="G707" s="12" t="b" cm="1">
        <f t="array" aca="1" ref="G707" ca="1">INDEX('kérdések és válaszok'!B:B, E706*6-5)=E707</f>
        <v>1</v>
      </c>
    </row>
    <row r="708" spans="4:7" x14ac:dyDescent="0.25">
      <c r="E708" s="16">
        <f>2</f>
        <v>2</v>
      </c>
      <c r="F708" s="10" t="str" cm="1">
        <f t="array" ref="F708">INDEX('kérdések és válaszok'!A:A, E706*6-2)</f>
        <v>b) Közérdekű használat esetén a tulajdonost kártérítés illeti meg.</v>
      </c>
      <c r="G708" s="13" t="b" cm="1">
        <f t="array" aca="1" ref="G708" ca="1">INDEX('kérdések és válaszok'!B:B, E706*6-5)=E708</f>
        <v>0</v>
      </c>
    </row>
    <row r="709" spans="4:7" x14ac:dyDescent="0.25">
      <c r="E709" s="16">
        <f>3</f>
        <v>3</v>
      </c>
      <c r="F709" s="10" t="str" cm="1">
        <f t="array" ref="F709">INDEX('kérdések és válaszok'!A:A, E706*6-1)</f>
        <v>c) Kisajátítás esetén a tulajdonost kártérítés illeti meg.</v>
      </c>
      <c r="G709" s="13" t="b" cm="1">
        <f t="array" aca="1" ref="G709" ca="1">INDEX('kérdések és válaszok'!B:B, E706*6-5)=E709</f>
        <v>0</v>
      </c>
    </row>
    <row r="710" spans="4:7" ht="15.75" thickBot="1" x14ac:dyDescent="0.3">
      <c r="E710" s="17">
        <f>4</f>
        <v>4</v>
      </c>
      <c r="F710" s="11" t="str" cm="1">
        <f t="array" ref="F710">INDEX('kérdések és válaszok'!A:A, E706*6)</f>
        <v>d) Mindhárom fenti esetben kártalanítás és nem kártérítés illeti meg a tulajdonost.</v>
      </c>
      <c r="G710" s="14" t="b" cm="1">
        <f t="array" aca="1" ref="G710" ca="1">INDEX('kérdések és válaszok'!B:B, E706*6-5)=E710</f>
        <v>0</v>
      </c>
    </row>
    <row r="711" spans="4:7" ht="15.75" thickBot="1" x14ac:dyDescent="0.3"/>
    <row r="712" spans="4:7" ht="15.75" thickBot="1" x14ac:dyDescent="0.3">
      <c r="D712" s="7">
        <v>119</v>
      </c>
      <c r="E712" s="8">
        <f>INDEX(kérdések!A:A, MATCH(D712, kérdések!D:D, 0))</f>
        <v>119</v>
      </c>
      <c r="F712" s="21" t="str" cm="1">
        <f t="array" ref="F712">INDEX('kérdések és válaszok'!A:A, E712*6-4)</f>
        <v>Az alábbiak közül melyik tulajdonszerzési mód származékos?</v>
      </c>
      <c r="G712" s="22"/>
    </row>
    <row r="713" spans="4:7" x14ac:dyDescent="0.25">
      <c r="E713" s="15">
        <f>1</f>
        <v>1</v>
      </c>
      <c r="F713" s="9" t="str" cm="1">
        <f t="array" ref="F713">INDEX('kérdések és válaszok'!A:A, E712*6-3)</f>
        <v>a) Tulajdon átruházás.</v>
      </c>
      <c r="G713" s="12" t="b" cm="1">
        <f t="array" aca="1" ref="G713" ca="1">INDEX('kérdések és válaszok'!B:B, E712*6-5)=E713</f>
        <v>1</v>
      </c>
    </row>
    <row r="714" spans="4:7" x14ac:dyDescent="0.25">
      <c r="E714" s="16">
        <f>2</f>
        <v>2</v>
      </c>
      <c r="F714" s="10" t="str" cm="1">
        <f t="array" ref="F714">INDEX('kérdések és válaszok'!A:A, E712*6-2)</f>
        <v>b) Hatósági árverés útján való tulajdonszerzés.</v>
      </c>
      <c r="G714" s="13" t="b" cm="1">
        <f t="array" aca="1" ref="G714" ca="1">INDEX('kérdések és válaszok'!B:B, E712*6-5)=E714</f>
        <v>0</v>
      </c>
    </row>
    <row r="715" spans="4:7" x14ac:dyDescent="0.25">
      <c r="E715" s="16">
        <f>3</f>
        <v>3</v>
      </c>
      <c r="F715" s="10" t="str" cm="1">
        <f t="array" ref="F715">INDEX('kérdések és válaszok'!A:A, E712*6-1)</f>
        <v>c) Elbirtoklás.</v>
      </c>
      <c r="G715" s="13" t="b" cm="1">
        <f t="array" aca="1" ref="G715" ca="1">INDEX('kérdések és válaszok'!B:B, E712*6-5)=E715</f>
        <v>0</v>
      </c>
    </row>
    <row r="716" spans="4:7" ht="15.75" thickBot="1" x14ac:dyDescent="0.3">
      <c r="E716" s="17">
        <f>4</f>
        <v>4</v>
      </c>
      <c r="F716" s="11" t="str" cm="1">
        <f t="array" ref="F716">INDEX('kérdések és válaszok'!A:A, E712*6)</f>
        <v>d) Kisajátítás.</v>
      </c>
      <c r="G716" s="14" t="b" cm="1">
        <f t="array" aca="1" ref="G716" ca="1">INDEX('kérdések és válaszok'!B:B, E712*6-5)=E716</f>
        <v>0</v>
      </c>
    </row>
    <row r="717" spans="4:7" ht="15.75" thickBot="1" x14ac:dyDescent="0.3"/>
    <row r="718" spans="4:7" ht="15.75" thickBot="1" x14ac:dyDescent="0.3">
      <c r="D718" s="7">
        <v>120</v>
      </c>
      <c r="E718" s="8">
        <f>INDEX(kérdések!A:A, MATCH(D718, kérdések!D:D, 0))</f>
        <v>120</v>
      </c>
      <c r="F718" s="21" t="str" cm="1">
        <f t="array" ref="F718">INDEX('kérdések és válaszok'!A:A, E718*6-4)</f>
        <v>Mikor száll át az ingatlan tulajdonjoga átruházás esetén?</v>
      </c>
      <c r="G718" s="22"/>
    </row>
    <row r="719" spans="4:7" x14ac:dyDescent="0.25">
      <c r="E719" s="15">
        <f>1</f>
        <v>1</v>
      </c>
      <c r="F719" s="9" t="str" cm="1">
        <f t="array" ref="F719">INDEX('kérdések és válaszok'!A:A, E718*6-3)</f>
        <v>a) A szerződés megkötésekor.</v>
      </c>
      <c r="G719" s="12" t="b" cm="1">
        <f t="array" aca="1" ref="G719" ca="1">INDEX('kérdések és válaszok'!B:B, E718*6-5)=E719</f>
        <v>0</v>
      </c>
    </row>
    <row r="720" spans="4:7" x14ac:dyDescent="0.25">
      <c r="E720" s="16">
        <f>2</f>
        <v>2</v>
      </c>
      <c r="F720" s="10" t="str" cm="1">
        <f t="array" ref="F720">INDEX('kérdések és válaszok'!A:A, E718*6-2)</f>
        <v>b) A felek által a szerződésben meghatározott időpontban.</v>
      </c>
      <c r="G720" s="13" t="b" cm="1">
        <f t="array" aca="1" ref="G720" ca="1">INDEX('kérdések és válaszok'!B:B, E718*6-5)=E720</f>
        <v>0</v>
      </c>
    </row>
    <row r="721" spans="4:7" x14ac:dyDescent="0.25">
      <c r="E721" s="16">
        <f>3</f>
        <v>3</v>
      </c>
      <c r="F721" s="10" t="str" cm="1">
        <f t="array" ref="F721">INDEX('kérdések és válaszok'!A:A, E718*6-1)</f>
        <v>c) A birtokbaadáskor.</v>
      </c>
      <c r="G721" s="13" t="b" cm="1">
        <f t="array" aca="1" ref="G721" ca="1">INDEX('kérdések és válaszok'!B:B, E718*6-5)=E721</f>
        <v>0</v>
      </c>
    </row>
    <row r="722" spans="4:7" ht="15.75" thickBot="1" x14ac:dyDescent="0.3">
      <c r="E722" s="17">
        <f>4</f>
        <v>4</v>
      </c>
      <c r="F722" s="11" t="str" cm="1">
        <f t="array" ref="F722">INDEX('kérdések és válaszok'!A:A, E718*6)</f>
        <v>d) Az új tulajdonosnak az ingatlan-nyilvántartásba való bejegyzésével.</v>
      </c>
      <c r="G722" s="14" t="b" cm="1">
        <f t="array" aca="1" ref="G722" ca="1">INDEX('kérdések és válaszok'!B:B, E718*6-5)=E722</f>
        <v>1</v>
      </c>
    </row>
    <row r="723" spans="4:7" ht="15.75" thickBot="1" x14ac:dyDescent="0.3"/>
    <row r="724" spans="4:7" ht="15.75" thickBot="1" x14ac:dyDescent="0.3">
      <c r="D724" s="7">
        <v>121</v>
      </c>
      <c r="E724" s="8">
        <f>INDEX(kérdések!A:A, MATCH(D724, kérdések!D:D, 0))</f>
        <v>121</v>
      </c>
      <c r="F724" s="21" t="str" cm="1">
        <f t="array" ref="F724">INDEX('kérdések és válaszok'!A:A, E724*6-4)</f>
        <v>Melyik állítás hamis?</v>
      </c>
      <c r="G724" s="22"/>
    </row>
    <row r="725" spans="4:7" x14ac:dyDescent="0.25">
      <c r="E725" s="15">
        <f>1</f>
        <v>1</v>
      </c>
      <c r="F725" s="9" t="str" cm="1">
        <f t="array" ref="F725">INDEX('kérdések és válaszok'!A:A, E724*6-3)</f>
        <v>a) Kisajátítás csak közérdekű célra lehetséges?</v>
      </c>
      <c r="G725" s="12" t="b" cm="1">
        <f t="array" aca="1" ref="G725" ca="1">INDEX('kérdések és válaszok'!B:B, E724*6-5)=E725</f>
        <v>0</v>
      </c>
    </row>
    <row r="726" spans="4:7" x14ac:dyDescent="0.25">
      <c r="E726" s="16">
        <f>2</f>
        <v>2</v>
      </c>
      <c r="F726" s="10" t="str" cm="1">
        <f t="array" ref="F726">INDEX('kérdések és válaszok'!A:A, E724*6-2)</f>
        <v>b) Kisajátítani csak ingatlant lehet.</v>
      </c>
      <c r="G726" s="13" t="b" cm="1">
        <f t="array" aca="1" ref="G726" ca="1">INDEX('kérdések és válaszok'!B:B, E724*6-5)=E726</f>
        <v>0</v>
      </c>
    </row>
    <row r="727" spans="4:7" x14ac:dyDescent="0.25">
      <c r="E727" s="16">
        <f>3</f>
        <v>3</v>
      </c>
      <c r="F727" s="10" t="str" cm="1">
        <f t="array" ref="F727">INDEX('kérdések és válaszok'!A:A, E724*6-1)</f>
        <v>c) A kisajátítást csak az állam kérheti.</v>
      </c>
      <c r="G727" s="13" t="b" cm="1">
        <f t="array" aca="1" ref="G727" ca="1">INDEX('kérdések és válaszok'!B:B, E724*6-5)=E727</f>
        <v>1</v>
      </c>
    </row>
    <row r="728" spans="4:7" ht="15.75" thickBot="1" x14ac:dyDescent="0.3">
      <c r="E728" s="17">
        <f>4</f>
        <v>4</v>
      </c>
      <c r="F728" s="11" t="str" cm="1">
        <f t="array" ref="F728">INDEX('kérdések és válaszok'!A:A, E724*6)</f>
        <v>d) A kisajátítási eljárás során a kisajátítási hatóság tárgyalást tart.</v>
      </c>
      <c r="G728" s="14" t="b" cm="1">
        <f t="array" aca="1" ref="G728" ca="1">INDEX('kérdések és válaszok'!B:B, E724*6-5)=E728</f>
        <v>0</v>
      </c>
    </row>
    <row r="729" spans="4:7" ht="15.75" thickBot="1" x14ac:dyDescent="0.3"/>
    <row r="730" spans="4:7" ht="15.75" thickBot="1" x14ac:dyDescent="0.3">
      <c r="D730" s="7">
        <v>122</v>
      </c>
      <c r="E730" s="8">
        <f>INDEX(kérdések!A:A, MATCH(D730, kérdések!D:D, 0))</f>
        <v>122</v>
      </c>
      <c r="F730" s="21" t="str" cm="1">
        <f t="array" ref="F730">INDEX('kérdések és válaszok'!A:A, E730*6-4)</f>
        <v>Melyik állítás igaz?</v>
      </c>
      <c r="G730" s="22"/>
    </row>
    <row r="731" spans="4:7" x14ac:dyDescent="0.25">
      <c r="E731" s="15">
        <f>1</f>
        <v>1</v>
      </c>
      <c r="F731" s="9" t="str" cm="1">
        <f t="array" ref="F731">INDEX('kérdések és válaszok'!A:A, E730*6-3)</f>
        <v>a) Az ingatlan elbirtoklási ideje 10 év.</v>
      </c>
      <c r="G731" s="12" t="b" cm="1">
        <f t="array" aca="1" ref="G731" ca="1">INDEX('kérdések és válaszok'!B:B, E730*6-5)=E731</f>
        <v>0</v>
      </c>
    </row>
    <row r="732" spans="4:7" x14ac:dyDescent="0.25">
      <c r="E732" s="16">
        <f>2</f>
        <v>2</v>
      </c>
      <c r="F732" s="10" t="str" cm="1">
        <f t="array" ref="F732">INDEX('kérdések és válaszok'!A:A, E730*6-2)</f>
        <v>b) Bűncselekménnyel megszerzett dolgon nem következik be az elbirtoklás.</v>
      </c>
      <c r="G732" s="13" t="b" cm="1">
        <f t="array" aca="1" ref="G732" ca="1">INDEX('kérdések és válaszok'!B:B, E730*6-5)=E732</f>
        <v>1</v>
      </c>
    </row>
    <row r="733" spans="4:7" x14ac:dyDescent="0.25">
      <c r="E733" s="16">
        <f>3</f>
        <v>3</v>
      </c>
      <c r="F733" s="10" t="str" cm="1">
        <f t="array" ref="F733">INDEX('kérdések és válaszok'!A:A, E730*6-1)</f>
        <v>c) Ingatlan elbirtoklásához a tulajdonjogot az ingatlan-nyilvántartásba be kell jegyezni.</v>
      </c>
      <c r="G733" s="13" t="b" cm="1">
        <f t="array" aca="1" ref="G733" ca="1">INDEX('kérdések és válaszok'!B:B, E730*6-5)=E733</f>
        <v>0</v>
      </c>
    </row>
    <row r="734" spans="4:7" ht="15.75" thickBot="1" x14ac:dyDescent="0.3">
      <c r="E734" s="17">
        <f>4</f>
        <v>4</v>
      </c>
      <c r="F734" s="11" t="str" cm="1">
        <f t="array" ref="F734">INDEX('kérdések és válaszok'!A:A, E730*6)</f>
        <v>d) Elbirtoklással csak ingó dolog tulajdonjogát lehet megszerezni.</v>
      </c>
      <c r="G734" s="14" t="b" cm="1">
        <f t="array" aca="1" ref="G734" ca="1">INDEX('kérdések és válaszok'!B:B, E730*6-5)=E734</f>
        <v>0</v>
      </c>
    </row>
    <row r="735" spans="4:7" ht="15.75" thickBot="1" x14ac:dyDescent="0.3"/>
    <row r="736" spans="4:7" ht="15.75" thickBot="1" x14ac:dyDescent="0.3">
      <c r="D736" s="7">
        <v>123</v>
      </c>
      <c r="E736" s="8">
        <f>INDEX(kérdések!A:A, MATCH(D736, kérdések!D:D, 0))</f>
        <v>123</v>
      </c>
      <c r="F736" s="21" t="str" cm="1">
        <f t="array" ref="F736">INDEX('kérdések és válaszok'!A:A, E736*6-4)</f>
        <v>Melyik állítás hamis?</v>
      </c>
      <c r="G736" s="22"/>
    </row>
    <row r="737" spans="4:7" x14ac:dyDescent="0.25">
      <c r="E737" s="15">
        <f>1</f>
        <v>1</v>
      </c>
      <c r="F737" s="9" t="str" cm="1">
        <f t="array" ref="F737">INDEX('kérdések és válaszok'!A:A, E736*6-3)</f>
        <v>a) Villamoson felejtett dolgon nem lehet találással tulajdont szerezni.</v>
      </c>
      <c r="G737" s="12" t="b" cm="1">
        <f t="array" aca="1" ref="G737" ca="1">INDEX('kérdések és válaszok'!B:B, E736*6-5)=E737</f>
        <v>0</v>
      </c>
    </row>
    <row r="738" spans="4:7" x14ac:dyDescent="0.25">
      <c r="E738" s="16">
        <f>2</f>
        <v>2</v>
      </c>
      <c r="F738" s="10" t="str" cm="1">
        <f t="array" ref="F738">INDEX('kérdések és válaszok'!A:A, E736*6-2)</f>
        <v>b) Gazdátlan dolgon nem lehet találással tulajdont szerezni.</v>
      </c>
      <c r="G738" s="13" t="b" cm="1">
        <f t="array" aca="1" ref="G738" ca="1">INDEX('kérdések és válaszok'!B:B, E736*6-5)=E738</f>
        <v>0</v>
      </c>
    </row>
    <row r="739" spans="4:7" x14ac:dyDescent="0.25">
      <c r="E739" s="16">
        <f>3</f>
        <v>3</v>
      </c>
      <c r="F739" s="10" t="str" cm="1">
        <f t="array" ref="F739">INDEX('kérdések és válaszok'!A:A, E736*6-1)</f>
        <v>c) A találó csak akkor válik tulajdonossá, ha a korábbi tulajdonos 1 éven belül nem jelentkezik.</v>
      </c>
      <c r="G739" s="13" t="b" cm="1">
        <f t="array" aca="1" ref="G739" ca="1">INDEX('kérdések és válaszok'!B:B, E736*6-5)=E739</f>
        <v>0</v>
      </c>
    </row>
    <row r="740" spans="4:7" ht="15.75" thickBot="1" x14ac:dyDescent="0.3">
      <c r="E740" s="17">
        <f>4</f>
        <v>4</v>
      </c>
      <c r="F740" s="11" t="str" cm="1">
        <f t="array" ref="F740">INDEX('kérdések és válaszok'!A:A, E736*6)</f>
        <v>d) A találás származékos tulajdonszerzési mód.</v>
      </c>
      <c r="G740" s="14" t="b" cm="1">
        <f t="array" aca="1" ref="G740" ca="1">INDEX('kérdések és válaszok'!B:B, E736*6-5)=E740</f>
        <v>1</v>
      </c>
    </row>
    <row r="741" spans="4:7" ht="15.75" thickBot="1" x14ac:dyDescent="0.3"/>
    <row r="742" spans="4:7" ht="15.75" thickBot="1" x14ac:dyDescent="0.3">
      <c r="D742" s="7">
        <v>124</v>
      </c>
      <c r="E742" s="8">
        <f>INDEX(kérdések!A:A, MATCH(D742, kérdések!D:D, 0))</f>
        <v>124</v>
      </c>
      <c r="F742" s="21" t="str" cm="1">
        <f t="array" ref="F742">INDEX('kérdések és válaszok'!A:A, E742*6-4)</f>
        <v>Melyik állítás hamis a zálogjogviszony esetén?</v>
      </c>
      <c r="G742" s="22"/>
    </row>
    <row r="743" spans="4:7" x14ac:dyDescent="0.25">
      <c r="E743" s="15">
        <f>1</f>
        <v>1</v>
      </c>
      <c r="F743" s="9" t="str" cm="1">
        <f t="array" ref="F743">INDEX('kérdések és válaszok'!A:A, E742*6-3)</f>
        <v>a) A jogviszony alanya a személyes kötelezett és a zálogjogosult.</v>
      </c>
      <c r="G743" s="12" t="b" cm="1">
        <f t="array" aca="1" ref="G743" ca="1">INDEX('kérdések és válaszok'!B:B, E742*6-5)=E743</f>
        <v>1</v>
      </c>
    </row>
    <row r="744" spans="4:7" x14ac:dyDescent="0.25">
      <c r="E744" s="16">
        <f>2</f>
        <v>2</v>
      </c>
      <c r="F744" s="10" t="str" cm="1">
        <f t="array" ref="F744">INDEX('kérdések és válaszok'!A:A, E742*6-2)</f>
        <v>b) A zálogtárgy tulajdonosa a zálogkötelezett.</v>
      </c>
      <c r="G744" s="13" t="b" cm="1">
        <f t="array" aca="1" ref="G744" ca="1">INDEX('kérdések és válaszok'!B:B, E742*6-5)=E744</f>
        <v>0</v>
      </c>
    </row>
    <row r="745" spans="4:7" x14ac:dyDescent="0.25">
      <c r="E745" s="16">
        <f>3</f>
        <v>3</v>
      </c>
      <c r="F745" s="10" t="str" cm="1">
        <f t="array" ref="F745">INDEX('kérdések és válaszok'!A:A, E742*6-1)</f>
        <v>c) A zálogjogosult kielégítési joga akkor nyílik meg, ha a személyes kötelezett nem teljesít.</v>
      </c>
      <c r="G745" s="13" t="b" cm="1">
        <f t="array" aca="1" ref="G745" ca="1">INDEX('kérdések és válaszok'!B:B, E742*6-5)=E745</f>
        <v>0</v>
      </c>
    </row>
    <row r="746" spans="4:7" ht="15.75" thickBot="1" x14ac:dyDescent="0.3">
      <c r="E746" s="17">
        <f>4</f>
        <v>4</v>
      </c>
      <c r="F746" s="11" t="str" cm="1">
        <f t="array" ref="F746">INDEX('kérdések és válaszok'!A:A, E742*6)</f>
        <v>d) A zálogkötelezett csak a zálogtárggyal felel a zálogjogosultnak.</v>
      </c>
      <c r="G746" s="14" t="b" cm="1">
        <f t="array" aca="1" ref="G746" ca="1">INDEX('kérdések és válaszok'!B:B, E742*6-5)=E746</f>
        <v>0</v>
      </c>
    </row>
    <row r="747" spans="4:7" ht="15.75" thickBot="1" x14ac:dyDescent="0.3"/>
    <row r="748" spans="4:7" ht="15.75" thickBot="1" x14ac:dyDescent="0.3">
      <c r="D748" s="7">
        <v>125</v>
      </c>
      <c r="E748" s="8">
        <f>INDEX(kérdések!A:A, MATCH(D748, kérdések!D:D, 0))</f>
        <v>125</v>
      </c>
      <c r="F748" s="21" t="str" cm="1">
        <f t="array" ref="F748">INDEX('kérdések és válaszok'!A:A, E748*6-4)</f>
        <v>Melyik állítás hamis a zálogjogviszony esetén?</v>
      </c>
      <c r="G748" s="22"/>
    </row>
    <row r="749" spans="4:7" x14ac:dyDescent="0.25">
      <c r="E749" s="15">
        <f>1</f>
        <v>1</v>
      </c>
      <c r="F749" s="9" t="str" cm="1">
        <f t="array" ref="F749">INDEX('kérdések és válaszok'!A:A, E748*6-3)</f>
        <v>a) A jogviszony alanya a zálogkötelezett és a zálogjogosult.</v>
      </c>
      <c r="G749" s="12" t="b" cm="1">
        <f t="array" aca="1" ref="G749" ca="1">INDEX('kérdések és válaszok'!B:B, E748*6-5)=E749</f>
        <v>0</v>
      </c>
    </row>
    <row r="750" spans="4:7" x14ac:dyDescent="0.25">
      <c r="E750" s="16">
        <f>2</f>
        <v>2</v>
      </c>
      <c r="F750" s="10" t="str" cm="1">
        <f t="array" ref="F750">INDEX('kérdések és válaszok'!A:A, E748*6-2)</f>
        <v>b) A zálogtárgy tulajdonosa a zálogjogosult.</v>
      </c>
      <c r="G750" s="13" t="b" cm="1">
        <f t="array" aca="1" ref="G750" ca="1">INDEX('kérdések és válaszok'!B:B, E748*6-5)=E750</f>
        <v>1</v>
      </c>
    </row>
    <row r="751" spans="4:7" x14ac:dyDescent="0.25">
      <c r="E751" s="16">
        <f>3</f>
        <v>3</v>
      </c>
      <c r="F751" s="10" t="str" cm="1">
        <f t="array" ref="F751">INDEX('kérdések és válaszok'!A:A, E748*6-1)</f>
        <v>c) A zálogjogosult kielégítési joga akkor nyílik meg, ha a személyes kötelezett nem teljesít.</v>
      </c>
      <c r="G751" s="13" t="b" cm="1">
        <f t="array" aca="1" ref="G751" ca="1">INDEX('kérdések és válaszok'!B:B, E748*6-5)=E751</f>
        <v>0</v>
      </c>
    </row>
    <row r="752" spans="4:7" ht="15.75" thickBot="1" x14ac:dyDescent="0.3">
      <c r="E752" s="17">
        <f>4</f>
        <v>4</v>
      </c>
      <c r="F752" s="11" t="str" cm="1">
        <f t="array" ref="F752">INDEX('kérdések és válaszok'!A:A, E748*6)</f>
        <v>d) A zálogkötelezett csak a zálogtárggyal felel a zálogjogosultnak.</v>
      </c>
      <c r="G752" s="14" t="b" cm="1">
        <f t="array" aca="1" ref="G752" ca="1">INDEX('kérdések és válaszok'!B:B, E748*6-5)=E752</f>
        <v>0</v>
      </c>
    </row>
    <row r="753" spans="4:7" ht="15.75" thickBot="1" x14ac:dyDescent="0.3"/>
    <row r="754" spans="4:7" ht="15.75" thickBot="1" x14ac:dyDescent="0.3">
      <c r="D754" s="7">
        <v>126</v>
      </c>
      <c r="E754" s="8">
        <f>INDEX(kérdések!A:A, MATCH(D754, kérdések!D:D, 0))</f>
        <v>126</v>
      </c>
      <c r="F754" s="21" t="str" cm="1">
        <f t="array" ref="F754">INDEX('kérdések és válaszok'!A:A, E754*6-4)</f>
        <v>Melyik állítás hamis a zálogjogviszony esetén?</v>
      </c>
      <c r="G754" s="22"/>
    </row>
    <row r="755" spans="4:7" x14ac:dyDescent="0.25">
      <c r="E755" s="15">
        <f>1</f>
        <v>1</v>
      </c>
      <c r="F755" s="9" t="str" cm="1">
        <f t="array" ref="F755">INDEX('kérdések és válaszok'!A:A, E754*6-3)</f>
        <v>a) A jogviszony alanya a zálogkötelezett és a zálogjogosult.</v>
      </c>
      <c r="G755" s="12" t="b" cm="1">
        <f t="array" aca="1" ref="G755" ca="1">INDEX('kérdések és válaszok'!B:B, E754*6-5)=E755</f>
        <v>0</v>
      </c>
    </row>
    <row r="756" spans="4:7" x14ac:dyDescent="0.25">
      <c r="E756" s="16">
        <f>2</f>
        <v>2</v>
      </c>
      <c r="F756" s="10" t="str" cm="1">
        <f t="array" ref="F756">INDEX('kérdések és válaszok'!A:A, E754*6-2)</f>
        <v>b) A zálogtárgy tulajdonosa a zálogkötelezett.</v>
      </c>
      <c r="G756" s="13" t="b" cm="1">
        <f t="array" aca="1" ref="G756" ca="1">INDEX('kérdések és válaszok'!B:B, E754*6-5)=E756</f>
        <v>0</v>
      </c>
    </row>
    <row r="757" spans="4:7" x14ac:dyDescent="0.25">
      <c r="E757" s="16">
        <f>3</f>
        <v>3</v>
      </c>
      <c r="F757" s="10" t="str" cm="1">
        <f t="array" ref="F757">INDEX('kérdések és válaszok'!A:A, E754*6-1)</f>
        <v>c) A zálogjogosult kielégítési joga akkor nyílik meg, ha a személyes kötelezett nem teljesít.</v>
      </c>
      <c r="G757" s="13" t="b" cm="1">
        <f t="array" aca="1" ref="G757" ca="1">INDEX('kérdések és válaszok'!B:B, E754*6-5)=E757</f>
        <v>0</v>
      </c>
    </row>
    <row r="758" spans="4:7" ht="15.75" thickBot="1" x14ac:dyDescent="0.3">
      <c r="E758" s="17">
        <f>4</f>
        <v>4</v>
      </c>
      <c r="F758" s="11" t="str" cm="1">
        <f t="array" ref="F758">INDEX('kérdések és válaszok'!A:A, E754*6)</f>
        <v>d) A zálogkötelezett teljes vagyonával felel a zálogjogosultnak.</v>
      </c>
      <c r="G758" s="14" t="b" cm="1">
        <f t="array" aca="1" ref="G758" ca="1">INDEX('kérdések és válaszok'!B:B, E754*6-5)=E758</f>
        <v>1</v>
      </c>
    </row>
    <row r="759" spans="4:7" ht="15.75" thickBot="1" x14ac:dyDescent="0.3"/>
    <row r="760" spans="4:7" ht="15.75" thickBot="1" x14ac:dyDescent="0.3">
      <c r="D760" s="7">
        <v>127</v>
      </c>
      <c r="E760" s="8">
        <f>INDEX(kérdések!A:A, MATCH(D760, kérdések!D:D, 0))</f>
        <v>127</v>
      </c>
      <c r="F760" s="21" t="str" cm="1">
        <f t="array" ref="F760">INDEX('kérdések és válaszok'!A:A, E760*6-4)</f>
        <v>Melyik állítás hamis a zálogjogviszony esetén?</v>
      </c>
      <c r="G760" s="22"/>
    </row>
    <row r="761" spans="4:7" x14ac:dyDescent="0.25">
      <c r="E761" s="15">
        <f>1</f>
        <v>1</v>
      </c>
      <c r="F761" s="9" t="str" cm="1">
        <f t="array" ref="F761">INDEX('kérdések és válaszok'!A:A, E760*6-3)</f>
        <v>a) Az óvadék is a zálog egy fajtája.</v>
      </c>
      <c r="G761" s="12" t="b" cm="1">
        <f t="array" aca="1" ref="G761" ca="1">INDEX('kérdések és válaszok'!B:B, E760*6-5)=E761</f>
        <v>0</v>
      </c>
    </row>
    <row r="762" spans="4:7" x14ac:dyDescent="0.25">
      <c r="E762" s="16">
        <f>2</f>
        <v>2</v>
      </c>
      <c r="F762" s="10" t="str" cm="1">
        <f t="array" ref="F762">INDEX('kérdések és válaszok'!A:A, E760*6-2)</f>
        <v>b) Jelzálogjog csak ingatlanon alapítható.</v>
      </c>
      <c r="G762" s="13" t="b" cm="1">
        <f t="array" aca="1" ref="G762" ca="1">INDEX('kérdések és válaszok'!B:B, E760*6-5)=E762</f>
        <v>1</v>
      </c>
    </row>
    <row r="763" spans="4:7" x14ac:dyDescent="0.25">
      <c r="E763" s="16">
        <f>3</f>
        <v>3</v>
      </c>
      <c r="F763" s="10" t="str" cm="1">
        <f t="array" ref="F763">INDEX('kérdések és válaszok'!A:A, E760*6-1)</f>
        <v>c) Kézizálogjog tárgya csak ingó dolog lehet.</v>
      </c>
      <c r="G763" s="13" t="b" cm="1">
        <f t="array" aca="1" ref="G763" ca="1">INDEX('kérdések és válaszok'!B:B, E760*6-5)=E763</f>
        <v>0</v>
      </c>
    </row>
    <row r="764" spans="4:7" ht="15.75" thickBot="1" x14ac:dyDescent="0.3">
      <c r="E764" s="17">
        <f>4</f>
        <v>4</v>
      </c>
      <c r="F764" s="11" t="str" cm="1">
        <f t="array" ref="F764">INDEX('kérdések és válaszok'!A:A, E760*6)</f>
        <v>d) A személyes kötelezett és a zálogkötelezett lehet ugyanaz a személy.</v>
      </c>
      <c r="G764" s="14" t="b" cm="1">
        <f t="array" aca="1" ref="G764" ca="1">INDEX('kérdések és válaszok'!B:B, E760*6-5)=E764</f>
        <v>0</v>
      </c>
    </row>
    <row r="765" spans="4:7" ht="15.75" thickBot="1" x14ac:dyDescent="0.3"/>
    <row r="766" spans="4:7" ht="15.75" thickBot="1" x14ac:dyDescent="0.3">
      <c r="D766" s="7">
        <v>128</v>
      </c>
      <c r="E766" s="8">
        <f>INDEX(kérdések!A:A, MATCH(D766, kérdések!D:D, 0))</f>
        <v>128</v>
      </c>
      <c r="F766" s="21" t="str" cm="1">
        <f t="array" ref="F766">INDEX('kérdések és válaszok'!A:A, E766*6-4)</f>
        <v>Melyiket nem teheti meg a haszonélvezeti jog jogosultja?</v>
      </c>
      <c r="G766" s="22"/>
    </row>
    <row r="767" spans="4:7" x14ac:dyDescent="0.25">
      <c r="E767" s="15">
        <f>1</f>
        <v>1</v>
      </c>
      <c r="F767" s="9" t="str" cm="1">
        <f t="array" ref="F767">INDEX('kérdések és válaszok'!A:A, E766*6-3)</f>
        <v>a) A dolgot nem hasznosíthatja.</v>
      </c>
      <c r="G767" s="12" t="b" cm="1">
        <f t="array" aca="1" ref="G767" ca="1">INDEX('kérdések és válaszok'!B:B, E766*6-5)=E767</f>
        <v>0</v>
      </c>
    </row>
    <row r="768" spans="4:7" x14ac:dyDescent="0.25">
      <c r="E768" s="16">
        <f>2</f>
        <v>2</v>
      </c>
      <c r="F768" s="10" t="str" cm="1">
        <f t="array" ref="F768">INDEX('kérdések és válaszok'!A:A, E766*6-2)</f>
        <v>b) A haszonélvezeti jogot nem ruházhatja át.</v>
      </c>
      <c r="G768" s="13" t="b" cm="1">
        <f t="array" aca="1" ref="G768" ca="1">INDEX('kérdések és válaszok'!B:B, E766*6-5)=E768</f>
        <v>1</v>
      </c>
    </row>
    <row r="769" spans="4:7" x14ac:dyDescent="0.25">
      <c r="E769" s="16">
        <f>3</f>
        <v>3</v>
      </c>
      <c r="F769" s="10" t="str" cm="1">
        <f t="array" ref="F769">INDEX('kérdések és válaszok'!A:A, E766*6-1)</f>
        <v>c) A dolgot nem tarthatja a birtokában.</v>
      </c>
      <c r="G769" s="13" t="b" cm="1">
        <f t="array" aca="1" ref="G769" ca="1">INDEX('kérdések és válaszok'!B:B, E766*6-5)=E769</f>
        <v>0</v>
      </c>
    </row>
    <row r="770" spans="4:7" ht="15.75" thickBot="1" x14ac:dyDescent="0.3">
      <c r="E770" s="17">
        <f>4</f>
        <v>4</v>
      </c>
      <c r="F770" s="11" t="str" cm="1">
        <f t="array" ref="F770">INDEX('kérdések és válaszok'!A:A, E766*6)</f>
        <v>d) A fenti 3 mindegyikét megteheti.</v>
      </c>
      <c r="G770" s="14" t="b" cm="1">
        <f t="array" aca="1" ref="G770" ca="1">INDEX('kérdések és válaszok'!B:B, E766*6-5)=E770</f>
        <v>0</v>
      </c>
    </row>
    <row r="771" spans="4:7" ht="15.75" thickBot="1" x14ac:dyDescent="0.3"/>
    <row r="772" spans="4:7" ht="15.75" thickBot="1" x14ac:dyDescent="0.3">
      <c r="D772" s="7">
        <v>129</v>
      </c>
      <c r="E772" s="8">
        <f>INDEX(kérdések!A:A, MATCH(D772, kérdések!D:D, 0))</f>
        <v>129</v>
      </c>
      <c r="F772" s="21" t="str" cm="1">
        <f t="array" ref="F772">INDEX('kérdések és válaszok'!A:A, E772*6-4)</f>
        <v>Az alábbi esetek közül melyikben nem használhatja a birtokos a dolgot?</v>
      </c>
      <c r="G772" s="22"/>
    </row>
    <row r="773" spans="4:7" x14ac:dyDescent="0.25">
      <c r="E773" s="15">
        <f>1</f>
        <v>1</v>
      </c>
      <c r="F773" s="9" t="str" cm="1">
        <f t="array" ref="F773">INDEX('kérdések és válaszok'!A:A, E772*6-3)</f>
        <v>a) Haszonkölcsön esetén.</v>
      </c>
      <c r="G773" s="12" t="b" cm="1">
        <f t="array" aca="1" ref="G773" ca="1">INDEX('kérdések és válaszok'!B:B, E772*6-5)=E773</f>
        <v>0</v>
      </c>
    </row>
    <row r="774" spans="4:7" x14ac:dyDescent="0.25">
      <c r="E774" s="16">
        <f>2</f>
        <v>2</v>
      </c>
      <c r="F774" s="10" t="str" cm="1">
        <f t="array" ref="F774">INDEX('kérdések és válaszok'!A:A, E772*6-2)</f>
        <v>b) Kézizálog esetén.</v>
      </c>
      <c r="G774" s="13" t="b" cm="1">
        <f t="array" aca="1" ref="G774" ca="1">INDEX('kérdések és válaszok'!B:B, E772*6-5)=E774</f>
        <v>1</v>
      </c>
    </row>
    <row r="775" spans="4:7" x14ac:dyDescent="0.25">
      <c r="E775" s="16">
        <f>3</f>
        <v>3</v>
      </c>
      <c r="F775" s="10" t="str" cm="1">
        <f t="array" ref="F775">INDEX('kérdések és válaszok'!A:A, E772*6-1)</f>
        <v>c) Haszonélvezeti jog esetén.</v>
      </c>
      <c r="G775" s="13" t="b" cm="1">
        <f t="array" aca="1" ref="G775" ca="1">INDEX('kérdések és válaszok'!B:B, E772*6-5)=E775</f>
        <v>0</v>
      </c>
    </row>
    <row r="776" spans="4:7" ht="15.75" thickBot="1" x14ac:dyDescent="0.3">
      <c r="E776" s="17">
        <f>4</f>
        <v>4</v>
      </c>
      <c r="F776" s="11" t="str" cm="1">
        <f t="array" ref="F776">INDEX('kérdések és válaszok'!A:A, E772*6)</f>
        <v>d) A fenti esetek mindegyikében használhatja.</v>
      </c>
      <c r="G776" s="14" t="b" cm="1">
        <f t="array" aca="1" ref="G776" ca="1">INDEX('kérdések és válaszok'!B:B, E772*6-5)=E776</f>
        <v>0</v>
      </c>
    </row>
    <row r="777" spans="4:7" ht="15.75" thickBot="1" x14ac:dyDescent="0.3"/>
    <row r="778" spans="4:7" ht="15.75" thickBot="1" x14ac:dyDescent="0.3">
      <c r="D778" s="7">
        <v>130</v>
      </c>
      <c r="E778" s="8">
        <f>INDEX(kérdések!A:A, MATCH(D778, kérdések!D:D, 0))</f>
        <v>130</v>
      </c>
      <c r="F778" s="21" t="str" cm="1">
        <f t="array" ref="F778">INDEX('kérdések és válaszok'!A:A, E778*6-4)</f>
        <v>Az alábbiak közül melyik magatartásra nem irányulhat a kötelem?</v>
      </c>
      <c r="G778" s="22"/>
    </row>
    <row r="779" spans="4:7" x14ac:dyDescent="0.25">
      <c r="E779" s="15">
        <f>1</f>
        <v>1</v>
      </c>
      <c r="F779" s="9" t="str" cm="1">
        <f t="array" ref="F779">INDEX('kérdések és válaszok'!A:A, E778*6-3)</f>
        <v>a) Valaminek az adására.</v>
      </c>
      <c r="G779" s="12" t="b" cm="1">
        <f t="array" aca="1" ref="G779" ca="1">INDEX('kérdések és válaszok'!B:B, E778*6-5)=E779</f>
        <v>0</v>
      </c>
    </row>
    <row r="780" spans="4:7" x14ac:dyDescent="0.25">
      <c r="E780" s="16">
        <f>2</f>
        <v>2</v>
      </c>
      <c r="F780" s="10" t="str" cm="1">
        <f t="array" ref="F780">INDEX('kérdések és válaszok'!A:A, E778*6-2)</f>
        <v>b) Valamilyen tevékenység elvégzésére.</v>
      </c>
      <c r="G780" s="13" t="b" cm="1">
        <f t="array" aca="1" ref="G780" ca="1">INDEX('kérdések és válaszok'!B:B, E778*6-5)=E780</f>
        <v>0</v>
      </c>
    </row>
    <row r="781" spans="4:7" x14ac:dyDescent="0.25">
      <c r="E781" s="16">
        <f>3</f>
        <v>3</v>
      </c>
      <c r="F781" s="10" t="str" cm="1">
        <f t="array" ref="F781">INDEX('kérdések és válaszok'!A:A, E778*6-1)</f>
        <v>c) Valamitől való tartózkodásra.</v>
      </c>
      <c r="G781" s="13" t="b" cm="1">
        <f t="array" aca="1" ref="G781" ca="1">INDEX('kérdések és válaszok'!B:B, E778*6-5)=E781</f>
        <v>0</v>
      </c>
    </row>
    <row r="782" spans="4:7" ht="15.75" thickBot="1" x14ac:dyDescent="0.3">
      <c r="E782" s="17">
        <f>4</f>
        <v>4</v>
      </c>
      <c r="F782" s="11" t="str" cm="1">
        <f t="array" ref="F782">INDEX('kérdések és válaszok'!A:A, E778*6)</f>
        <v>d) Mindegyik fenti magatartásra irányulhat.</v>
      </c>
      <c r="G782" s="14" t="b" cm="1">
        <f t="array" aca="1" ref="G782" ca="1">INDEX('kérdések és válaszok'!B:B, E778*6-5)=E782</f>
        <v>1</v>
      </c>
    </row>
    <row r="783" spans="4:7" ht="15.75" thickBot="1" x14ac:dyDescent="0.3"/>
    <row r="784" spans="4:7" ht="15.75" thickBot="1" x14ac:dyDescent="0.3">
      <c r="D784" s="7">
        <v>131</v>
      </c>
      <c r="E784" s="8">
        <f>INDEX(kérdések!A:A, MATCH(D784, kérdések!D:D, 0))</f>
        <v>131</v>
      </c>
      <c r="F784" s="21" t="str" cm="1">
        <f t="array" ref="F784">INDEX('kérdések és válaszok'!A:A, E784*6-4)</f>
        <v>Az alábbiak közül melyikből nem keletkezhet kötelem?</v>
      </c>
      <c r="G784" s="22"/>
    </row>
    <row r="785" spans="4:7" x14ac:dyDescent="0.25">
      <c r="E785" s="15">
        <f>1</f>
        <v>1</v>
      </c>
      <c r="F785" s="9" t="str" cm="1">
        <f t="array" ref="F785">INDEX('kérdések és válaszok'!A:A, E784*6-3)</f>
        <v>a) Jogalap nélküli gazdagodásból.</v>
      </c>
      <c r="G785" s="12" t="b" cm="1">
        <f t="array" aca="1" ref="G785" ca="1">INDEX('kérdések és válaszok'!B:B, E784*6-5)=E785</f>
        <v>0</v>
      </c>
    </row>
    <row r="786" spans="4:7" x14ac:dyDescent="0.25">
      <c r="E786" s="16">
        <f>2</f>
        <v>2</v>
      </c>
      <c r="F786" s="10" t="str" cm="1">
        <f t="array" ref="F786">INDEX('kérdések és válaszok'!A:A, E784*6-2)</f>
        <v>b) Személyiségi jog megsértéséből.</v>
      </c>
      <c r="G786" s="13" t="b" cm="1">
        <f t="array" aca="1" ref="G786" ca="1">INDEX('kérdések és válaszok'!B:B, E784*6-5)=E786</f>
        <v>0</v>
      </c>
    </row>
    <row r="787" spans="4:7" x14ac:dyDescent="0.25">
      <c r="E787" s="16">
        <f>3</f>
        <v>3</v>
      </c>
      <c r="F787" s="10" t="str" cm="1">
        <f t="array" ref="F787">INDEX('kérdések és válaszok'!A:A, E784*6-1)</f>
        <v>c) Utaló magatartásból.</v>
      </c>
      <c r="G787" s="13" t="b" cm="1">
        <f t="array" aca="1" ref="G787" ca="1">INDEX('kérdések és válaszok'!B:B, E784*6-5)=E787</f>
        <v>0</v>
      </c>
    </row>
    <row r="788" spans="4:7" ht="15.75" thickBot="1" x14ac:dyDescent="0.3">
      <c r="E788" s="17">
        <f>4</f>
        <v>4</v>
      </c>
      <c r="F788" s="11" t="str" cm="1">
        <f t="array" ref="F788">INDEX('kérdések és válaszok'!A:A, E784*6)</f>
        <v>d) A fentiek mindegyikéből keletkezhet.</v>
      </c>
      <c r="G788" s="14" t="b" cm="1">
        <f t="array" aca="1" ref="G788" ca="1">INDEX('kérdések és válaszok'!B:B, E784*6-5)=E788</f>
        <v>1</v>
      </c>
    </row>
    <row r="789" spans="4:7" ht="15.75" thickBot="1" x14ac:dyDescent="0.3"/>
    <row r="790" spans="4:7" ht="15.75" thickBot="1" x14ac:dyDescent="0.3">
      <c r="D790" s="7">
        <v>132</v>
      </c>
      <c r="E790" s="8">
        <f>INDEX(kérdések!A:A, MATCH(D790, kérdések!D:D, 0))</f>
        <v>132</v>
      </c>
      <c r="F790" s="21" t="str" cm="1">
        <f t="array" ref="F790">INDEX('kérdések és válaszok'!A:A, E790*6-4)</f>
        <v>Az alábbiak közül melyik károkozás jogellenes?</v>
      </c>
      <c r="G790" s="22"/>
    </row>
    <row r="791" spans="4:7" x14ac:dyDescent="0.25">
      <c r="E791" s="15">
        <f>1</f>
        <v>1</v>
      </c>
      <c r="F791" s="9" t="str" cm="1">
        <f t="array" ref="F791">INDEX('kérdések és válaszok'!A:A, E790*6-3)</f>
        <v>a) A károsult beleegyezésével okozott kár.</v>
      </c>
      <c r="G791" s="12" t="b" cm="1">
        <f t="array" aca="1" ref="G791" ca="1">INDEX('kérdések és válaszok'!B:B, E790*6-5)=E791</f>
        <v>0</v>
      </c>
    </row>
    <row r="792" spans="4:7" x14ac:dyDescent="0.25">
      <c r="E792" s="16">
        <f>2</f>
        <v>2</v>
      </c>
      <c r="F792" s="10" t="str" cm="1">
        <f t="array" ref="F792">INDEX('kérdések és válaszok'!A:A, E790*6-2)</f>
        <v>b) Jogtalan támadás elhárítása során a támadónak okozott kár.</v>
      </c>
      <c r="G792" s="13" t="b" cm="1">
        <f t="array" aca="1" ref="G792" ca="1">INDEX('kérdések és válaszok'!B:B, E790*6-5)=E792</f>
        <v>0</v>
      </c>
    </row>
    <row r="793" spans="4:7" x14ac:dyDescent="0.25">
      <c r="E793" s="16">
        <f>3</f>
        <v>3</v>
      </c>
      <c r="F793" s="10" t="str" cm="1">
        <f t="array" ref="F793">INDEX('kérdések és válaszok'!A:A, E790*6-1)</f>
        <v>c) Szükséghelyzetben okozott kár.</v>
      </c>
      <c r="G793" s="13" t="b" cm="1">
        <f t="array" aca="1" ref="G793" ca="1">INDEX('kérdések és válaszok'!B:B, E790*6-5)=E793</f>
        <v>0</v>
      </c>
    </row>
    <row r="794" spans="4:7" ht="15.75" thickBot="1" x14ac:dyDescent="0.3">
      <c r="E794" s="17">
        <f>4</f>
        <v>4</v>
      </c>
      <c r="F794" s="11" t="str" cm="1">
        <f t="array" ref="F794">INDEX('kérdések és válaszok'!A:A, E790*6)</f>
        <v>d) A fentiek egyike sem jogellenes.</v>
      </c>
      <c r="G794" s="14" t="b" cm="1">
        <f t="array" aca="1" ref="G794" ca="1">INDEX('kérdések és válaszok'!B:B, E790*6-5)=E794</f>
        <v>1</v>
      </c>
    </row>
    <row r="795" spans="4:7" ht="15.75" thickBot="1" x14ac:dyDescent="0.3"/>
    <row r="796" spans="4:7" ht="15.75" thickBot="1" x14ac:dyDescent="0.3">
      <c r="D796" s="7">
        <v>133</v>
      </c>
      <c r="E796" s="8">
        <f>INDEX(kérdések!A:A, MATCH(D796, kérdések!D:D, 0))</f>
        <v>133</v>
      </c>
      <c r="F796" s="21" t="str" cm="1">
        <f t="array" ref="F796">INDEX('kérdések és válaszok'!A:A, E796*6-4)</f>
        <v>Az alábbiak közül melyik esetben keletkezik kötelem (kötelezettség)?</v>
      </c>
      <c r="G796" s="22"/>
    </row>
    <row r="797" spans="4:7" x14ac:dyDescent="0.25">
      <c r="E797" s="15">
        <f>1</f>
        <v>1</v>
      </c>
      <c r="F797" s="9" t="str" cm="1">
        <f t="array" ref="F797">INDEX('kérdések és válaszok'!A:A, E796*6-3)</f>
        <v>a) Jogtalan támadás elhárítása során a támadónak okozott kár esetén.</v>
      </c>
      <c r="G797" s="12" t="b" cm="1">
        <f t="array" aca="1" ref="G797" ca="1">INDEX('kérdések és válaszok'!B:B, E796*6-5)=E797</f>
        <v>0</v>
      </c>
    </row>
    <row r="798" spans="4:7" x14ac:dyDescent="0.25">
      <c r="E798" s="16">
        <f>2</f>
        <v>2</v>
      </c>
      <c r="F798" s="10" t="str" cm="1">
        <f t="array" ref="F798">INDEX('kérdések és válaszok'!A:A, E796*6-2)</f>
        <v>b) A károsult beleegyezésével okozott kár esetén.</v>
      </c>
      <c r="G798" s="13" t="b" cm="1">
        <f t="array" aca="1" ref="G798" ca="1">INDEX('kérdések és válaszok'!B:B, E796*6-5)=E798</f>
        <v>0</v>
      </c>
    </row>
    <row r="799" spans="4:7" x14ac:dyDescent="0.25">
      <c r="E799" s="16">
        <f>3</f>
        <v>3</v>
      </c>
      <c r="F799" s="10" t="str" cm="1">
        <f t="array" ref="F799">INDEX('kérdések és válaszok'!A:A, E796*6-1)</f>
        <v>c) Szükséghelyzetben okozott kár esetén.</v>
      </c>
      <c r="G799" s="13" t="b" cm="1">
        <f t="array" aca="1" ref="G799" ca="1">INDEX('kérdések és válaszok'!B:B, E796*6-5)=E799</f>
        <v>1</v>
      </c>
    </row>
    <row r="800" spans="4:7" ht="15.75" thickBot="1" x14ac:dyDescent="0.3">
      <c r="E800" s="17">
        <f>4</f>
        <v>4</v>
      </c>
      <c r="F800" s="11" t="str" cm="1">
        <f t="array" ref="F800">INDEX('kérdések és válaszok'!A:A, E796*6)</f>
        <v>d) Egyik esetben sem keletkezik.</v>
      </c>
      <c r="G800" s="14" t="b" cm="1">
        <f t="array" aca="1" ref="G800" ca="1">INDEX('kérdések és válaszok'!B:B, E796*6-5)=E800</f>
        <v>0</v>
      </c>
    </row>
    <row r="801" spans="4:7" ht="15.75" thickBot="1" x14ac:dyDescent="0.3"/>
    <row r="802" spans="4:7" ht="15.75" thickBot="1" x14ac:dyDescent="0.3">
      <c r="D802" s="7">
        <v>134</v>
      </c>
      <c r="E802" s="8">
        <f>INDEX(kérdések!A:A, MATCH(D802, kérdések!D:D, 0))</f>
        <v>134</v>
      </c>
      <c r="F802" s="21" t="str" cm="1">
        <f t="array" ref="F802">INDEX('kérdések és válaszok'!A:A, E802*6-4)</f>
        <v>Melyik állítás igaz?</v>
      </c>
      <c r="G802" s="22"/>
    </row>
    <row r="803" spans="4:7" x14ac:dyDescent="0.25">
      <c r="E803" s="15">
        <f>1</f>
        <v>1</v>
      </c>
      <c r="F803" s="9" t="str" cm="1">
        <f t="array" ref="F803">INDEX('kérdések és válaszok'!A:A, E802*6-3)</f>
        <v>a) Kártérítési kötelezettséghez nem szükséges a kár bekövetkezése.</v>
      </c>
      <c r="G803" s="12" t="b" cm="1">
        <f t="array" aca="1" ref="G803" ca="1">INDEX('kérdések és válaszok'!B:B, E802*6-5)=E803</f>
        <v>0</v>
      </c>
    </row>
    <row r="804" spans="4:7" x14ac:dyDescent="0.25">
      <c r="E804" s="16">
        <f>2</f>
        <v>2</v>
      </c>
      <c r="F804" s="10" t="str" cm="1">
        <f t="array" ref="F804">INDEX('kérdések és válaszok'!A:A, E802*6-2)</f>
        <v>b) A kár bekövetkezését a károsultnak kell bizonyítania.</v>
      </c>
      <c r="G804" s="13" t="b" cm="1">
        <f t="array" aca="1" ref="G804" ca="1">INDEX('kérdések és válaszok'!B:B, E802*6-5)=E804</f>
        <v>1</v>
      </c>
    </row>
    <row r="805" spans="4:7" x14ac:dyDescent="0.25">
      <c r="E805" s="16">
        <f>3</f>
        <v>3</v>
      </c>
      <c r="F805" s="10" t="str" cm="1">
        <f t="array" ref="F805">INDEX('kérdések és válaszok'!A:A, E802*6-1)</f>
        <v>c) Akit személyiségi jogában megsértenek, kártérítést követelhet.</v>
      </c>
      <c r="G805" s="13" t="b" cm="1">
        <f t="array" aca="1" ref="G805" ca="1">INDEX('kérdések és válaszok'!B:B, E802*6-5)=E805</f>
        <v>0</v>
      </c>
    </row>
    <row r="806" spans="4:7" ht="15.75" thickBot="1" x14ac:dyDescent="0.3">
      <c r="E806" s="17">
        <f>4</f>
        <v>4</v>
      </c>
      <c r="F806" s="11" t="str" cm="1">
        <f t="array" ref="F806">INDEX('kérdések és válaszok'!A:A, E802*6)</f>
        <v>d) Akit személyiségi jogában megsértenek, kártalanítást követelhet.</v>
      </c>
      <c r="G806" s="14" t="b" cm="1">
        <f t="array" aca="1" ref="G806" ca="1">INDEX('kérdések és válaszok'!B:B, E802*6-5)=E806</f>
        <v>0</v>
      </c>
    </row>
    <row r="807" spans="4:7" ht="15.75" thickBot="1" x14ac:dyDescent="0.3"/>
    <row r="808" spans="4:7" ht="15.75" thickBot="1" x14ac:dyDescent="0.3">
      <c r="D808" s="7">
        <v>135</v>
      </c>
      <c r="E808" s="8">
        <f>INDEX(kérdések!A:A, MATCH(D808, kérdések!D:D, 0))</f>
        <v>135</v>
      </c>
      <c r="F808" s="21" t="str" cm="1">
        <f t="array" ref="F808">INDEX('kérdések és válaszok'!A:A, E808*6-4)</f>
        <v>Melyik állítás igaz?</v>
      </c>
      <c r="G808" s="22"/>
    </row>
    <row r="809" spans="4:7" x14ac:dyDescent="0.25">
      <c r="E809" s="15">
        <f>1</f>
        <v>1</v>
      </c>
      <c r="F809" s="9" t="str" cm="1">
        <f t="array" ref="F809">INDEX('kérdések és válaszok'!A:A, E808*6-3)</f>
        <v>a) A sérelemdíj megállapításához nem szükséges kár bekövetkezése.</v>
      </c>
      <c r="G809" s="12" t="b" cm="1">
        <f t="array" aca="1" ref="G809" ca="1">INDEX('kérdések és válaszok'!B:B, E808*6-5)=E809</f>
        <v>1</v>
      </c>
    </row>
    <row r="810" spans="4:7" x14ac:dyDescent="0.25">
      <c r="E810" s="16">
        <f>2</f>
        <v>2</v>
      </c>
      <c r="F810" s="10" t="str" cm="1">
        <f t="array" ref="F810">INDEX('kérdések és válaszok'!A:A, E808*6-2)</f>
        <v>b) A becsületsértésért büntetőeljárásban kérhető sérelemdíj.</v>
      </c>
      <c r="G810" s="13" t="b" cm="1">
        <f t="array" aca="1" ref="G810" ca="1">INDEX('kérdések és válaszok'!B:B, E808*6-5)=E810</f>
        <v>0</v>
      </c>
    </row>
    <row r="811" spans="4:7" x14ac:dyDescent="0.25">
      <c r="E811" s="16">
        <f>3</f>
        <v>3</v>
      </c>
      <c r="F811" s="10" t="str" cm="1">
        <f t="array" ref="F811">INDEX('kérdések és válaszok'!A:A, E808*6-1)</f>
        <v>c) A becsületsértésért megítélt pénzbüntetés a sértettet illeti.</v>
      </c>
      <c r="G811" s="13" t="b" cm="1">
        <f t="array" aca="1" ref="G811" ca="1">INDEX('kérdések és válaszok'!B:B, E808*6-5)=E811</f>
        <v>0</v>
      </c>
    </row>
    <row r="812" spans="4:7" ht="15.75" thickBot="1" x14ac:dyDescent="0.3">
      <c r="E812" s="17">
        <f>4</f>
        <v>4</v>
      </c>
      <c r="F812" s="11" t="str" cm="1">
        <f t="array" ref="F812">INDEX('kérdések és válaszok'!A:A, E808*6)</f>
        <v>d) A személyiségi jog megsértése bűncselekmény.</v>
      </c>
      <c r="G812" s="14" t="b" cm="1">
        <f t="array" aca="1" ref="G812" ca="1">INDEX('kérdések és válaszok'!B:B, E808*6-5)=E812</f>
        <v>0</v>
      </c>
    </row>
    <row r="813" spans="4:7" ht="15.75" thickBot="1" x14ac:dyDescent="0.3"/>
    <row r="814" spans="4:7" ht="15.75" thickBot="1" x14ac:dyDescent="0.3">
      <c r="D814" s="7">
        <v>136</v>
      </c>
      <c r="E814" s="8">
        <f>INDEX(kérdések!A:A, MATCH(D814, kérdések!D:D, 0))</f>
        <v>136</v>
      </c>
      <c r="F814" s="21" t="str" cm="1">
        <f t="array" ref="F814">INDEX('kérdések és válaszok'!A:A, E814*6-4)</f>
        <v>Melyik állítás igaz?</v>
      </c>
      <c r="G814" s="22"/>
    </row>
    <row r="815" spans="4:7" x14ac:dyDescent="0.25">
      <c r="E815" s="15">
        <f>1</f>
        <v>1</v>
      </c>
      <c r="F815" s="9" t="str" cm="1">
        <f t="array" ref="F815">INDEX('kérdések és válaszok'!A:A, E814*6-3)</f>
        <v>a) Az ajándékozás egyoldalú nyilatkozat.</v>
      </c>
      <c r="G815" s="12" t="b" cm="1">
        <f t="array" aca="1" ref="G815" ca="1">INDEX('kérdések és válaszok'!B:B, E814*6-5)=E815</f>
        <v>0</v>
      </c>
    </row>
    <row r="816" spans="4:7" x14ac:dyDescent="0.25">
      <c r="E816" s="16">
        <f>2</f>
        <v>2</v>
      </c>
      <c r="F816" s="10" t="str" cm="1">
        <f t="array" ref="F816">INDEX('kérdések és válaszok'!A:A, E814*6-2)</f>
        <v>b) Ha valaki nyilvánosan díjat ígér egy teljesítményért, nem köteles azt teljesíteni.</v>
      </c>
      <c r="G816" s="13" t="b" cm="1">
        <f t="array" aca="1" ref="G816" ca="1">INDEX('kérdések és válaszok'!B:B, E814*6-5)=E816</f>
        <v>0</v>
      </c>
    </row>
    <row r="817" spans="4:7" x14ac:dyDescent="0.25">
      <c r="E817" s="16">
        <f>3</f>
        <v>3</v>
      </c>
      <c r="F817" s="10" t="str" cm="1">
        <f t="array" ref="F817">INDEX('kérdések és válaszok'!A:A, E814*6-1)</f>
        <v>c) Ha valaki közérdekű célra vállal kötelezettséget, az egy szerződés az állammal.</v>
      </c>
      <c r="G817" s="13" t="b" cm="1">
        <f t="array" aca="1" ref="G817" ca="1">INDEX('kérdések és válaszok'!B:B, E814*6-5)=E817</f>
        <v>0</v>
      </c>
    </row>
    <row r="818" spans="4:7" ht="15.75" thickBot="1" x14ac:dyDescent="0.3">
      <c r="E818" s="17">
        <f>4</f>
        <v>4</v>
      </c>
      <c r="F818" s="11" t="str" cm="1">
        <f t="array" ref="F818">INDEX('kérdések és válaszok'!A:A, E814*6)</f>
        <v>d) A szerződés soha nem lehet egyoldalú nyilatkozat.</v>
      </c>
      <c r="G818" s="14" t="b" cm="1">
        <f t="array" aca="1" ref="G818" ca="1">INDEX('kérdések és válaszok'!B:B, E814*6-5)=E818</f>
        <v>1</v>
      </c>
    </row>
    <row r="819" spans="4:7" ht="15.75" thickBot="1" x14ac:dyDescent="0.3"/>
    <row r="820" spans="4:7" ht="15.75" thickBot="1" x14ac:dyDescent="0.3">
      <c r="D820" s="7">
        <v>137</v>
      </c>
      <c r="E820" s="8">
        <f>INDEX(kérdések!A:A, MATCH(D820, kérdések!D:D, 0))</f>
        <v>137</v>
      </c>
      <c r="F820" s="21" t="str" cm="1">
        <f t="array" ref="F820">INDEX('kérdések és válaszok'!A:A, E820*6-4)</f>
        <v>Melyik állítás igaz?</v>
      </c>
      <c r="G820" s="22"/>
    </row>
    <row r="821" spans="4:7" x14ac:dyDescent="0.25">
      <c r="E821" s="15">
        <f>1</f>
        <v>1</v>
      </c>
      <c r="F821" s="9" t="str" cm="1">
        <f t="array" ref="F821">INDEX('kérdések és válaszok'!A:A, E820*6-3)</f>
        <v>a) Ha valaki tévedésből többet utal át a vételárnál, nem követelheti azt vissza.</v>
      </c>
      <c r="G821" s="12" t="b" cm="1">
        <f t="array" aca="1" ref="G821" ca="1">INDEX('kérdések és válaszok'!B:B, E820*6-5)=E821</f>
        <v>0</v>
      </c>
    </row>
    <row r="822" spans="4:7" x14ac:dyDescent="0.25">
      <c r="E822" s="16">
        <f>2</f>
        <v>2</v>
      </c>
      <c r="F822" s="10" t="str" cm="1">
        <f t="array" ref="F822">INDEX('kérdések és válaszok'!A:A, E820*6-2)</f>
        <v>b) Ha valaki tévedésből többet utal át a vételárnál, az ajándékozásnak minősül.</v>
      </c>
      <c r="G822" s="13" t="b" cm="1">
        <f t="array" aca="1" ref="G822" ca="1">INDEX('kérdések és válaszok'!B:B, E820*6-5)=E822</f>
        <v>0</v>
      </c>
    </row>
    <row r="823" spans="4:7" x14ac:dyDescent="0.25">
      <c r="E823" s="16">
        <f>3</f>
        <v>3</v>
      </c>
      <c r="F823" s="10" t="str" cm="1">
        <f t="array" ref="F823">INDEX('kérdések és válaszok'!A:A, E820*6-1)</f>
        <v>c) Ha valaki tévedésből többet utal át, a többletet a másik köteles visszatéríteni.</v>
      </c>
      <c r="G823" s="13" t="b" cm="1">
        <f t="array" aca="1" ref="G823" ca="1">INDEX('kérdések és válaszok'!B:B, E820*6-5)=E823</f>
        <v>1</v>
      </c>
    </row>
    <row r="824" spans="4:7" ht="15.75" thickBot="1" x14ac:dyDescent="0.3">
      <c r="E824" s="17">
        <f>4</f>
        <v>4</v>
      </c>
      <c r="F824" s="11" t="str" cm="1">
        <f t="array" ref="F824">INDEX('kérdések és válaszok'!A:A, E820*6)</f>
        <v>d) Ha valaki tévedésből többet utal át, a többlet felét visszakövetelheti.</v>
      </c>
      <c r="G824" s="14" t="b" cm="1">
        <f t="array" aca="1" ref="G824" ca="1">INDEX('kérdések és válaszok'!B:B, E820*6-5)=E824</f>
        <v>0</v>
      </c>
    </row>
    <row r="825" spans="4:7" ht="15.75" thickBot="1" x14ac:dyDescent="0.3"/>
    <row r="826" spans="4:7" ht="15.75" thickBot="1" x14ac:dyDescent="0.3">
      <c r="D826" s="7">
        <v>138</v>
      </c>
      <c r="E826" s="8">
        <f>INDEX(kérdések!A:A, MATCH(D826, kérdések!D:D, 0))</f>
        <v>138</v>
      </c>
      <c r="F826" s="21" t="str" cm="1">
        <f t="array" ref="F826">INDEX('kérdések és válaszok'!A:A, E826*6-4)</f>
        <v>Melyik állítás igaz?</v>
      </c>
      <c r="G826" s="22"/>
    </row>
    <row r="827" spans="4:7" x14ac:dyDescent="0.25">
      <c r="E827" s="15">
        <f>1</f>
        <v>1</v>
      </c>
      <c r="F827" s="9" t="str" cm="1">
        <f t="array" ref="F827">INDEX('kérdések és válaszok'!A:A, E826*6-3)</f>
        <v>a) Értékpapírt csak írásban, okirati formában lehet kibocsátani.</v>
      </c>
      <c r="G827" s="12" t="b" cm="1">
        <f t="array" aca="1" ref="G827" ca="1">INDEX('kérdések és válaszok'!B:B, E826*6-5)=E827</f>
        <v>0</v>
      </c>
    </row>
    <row r="828" spans="4:7" x14ac:dyDescent="0.25">
      <c r="E828" s="16">
        <f>2</f>
        <v>2</v>
      </c>
      <c r="F828" s="10" t="str" cm="1">
        <f t="array" ref="F828">INDEX('kérdések és válaszok'!A:A, E826*6-2)</f>
        <v>b) Az értékpapír egy szerződés a kibocsátó és a jogosult között.</v>
      </c>
      <c r="G828" s="13" t="b" cm="1">
        <f t="array" aca="1" ref="G828" ca="1">INDEX('kérdések és válaszok'!B:B, E826*6-5)=E828</f>
        <v>0</v>
      </c>
    </row>
    <row r="829" spans="4:7" x14ac:dyDescent="0.25">
      <c r="E829" s="16">
        <f>3</f>
        <v>3</v>
      </c>
      <c r="F829" s="10" t="str" cm="1">
        <f t="array" ref="F829">INDEX('kérdések és válaszok'!A:A, E826*6-1)</f>
        <v>c) Az értékpapírban foglalt követelés nem átruházható.</v>
      </c>
      <c r="G829" s="13" t="b" cm="1">
        <f t="array" aca="1" ref="G829" ca="1">INDEX('kérdések és válaszok'!B:B, E826*6-5)=E829</f>
        <v>0</v>
      </c>
    </row>
    <row r="830" spans="4:7" ht="15.75" thickBot="1" x14ac:dyDescent="0.3">
      <c r="E830" s="17">
        <f>4</f>
        <v>4</v>
      </c>
      <c r="F830" s="11" t="str" cm="1">
        <f t="array" ref="F830">INDEX('kérdések és válaszok'!A:A, E826*6)</f>
        <v>d) A befektetési jegy az értékpapír egyik fajtája.</v>
      </c>
      <c r="G830" s="14" t="b" cm="1">
        <f t="array" aca="1" ref="G830" ca="1">INDEX('kérdések és válaszok'!B:B, E826*6-5)=E830</f>
        <v>1</v>
      </c>
    </row>
    <row r="831" spans="4:7" ht="15.75" thickBot="1" x14ac:dyDescent="0.3"/>
    <row r="832" spans="4:7" ht="15.75" thickBot="1" x14ac:dyDescent="0.3">
      <c r="D832" s="7">
        <v>139</v>
      </c>
      <c r="E832" s="8">
        <f>INDEX(kérdések!A:A, MATCH(D832, kérdések!D:D, 0))</f>
        <v>139</v>
      </c>
      <c r="F832" s="21" t="str" cm="1">
        <f t="array" ref="F832">INDEX('kérdések és válaszok'!A:A, E832*6-4)</f>
        <v>Melyik állítás hamis?</v>
      </c>
      <c r="G832" s="22"/>
    </row>
    <row r="833" spans="4:7" x14ac:dyDescent="0.25">
      <c r="E833" s="15">
        <f>1</f>
        <v>1</v>
      </c>
      <c r="F833" s="9" t="str" cm="1">
        <f t="array" ref="F833">INDEX('kérdések és válaszok'!A:A, E832*6-3)</f>
        <v>a) A váltó hitelviszonyt megtestesítő értékpapír.</v>
      </c>
      <c r="G833" s="12" t="b" cm="1">
        <f t="array" aca="1" ref="G833" ca="1">INDEX('kérdések és válaszok'!B:B, E832*6-5)=E833</f>
        <v>0</v>
      </c>
    </row>
    <row r="834" spans="4:7" x14ac:dyDescent="0.25">
      <c r="E834" s="16">
        <f>2</f>
        <v>2</v>
      </c>
      <c r="F834" s="10" t="str" cm="1">
        <f t="array" ref="F834">INDEX('kérdések és válaszok'!A:A, E832*6-2)</f>
        <v>b) A kötvény tagsági jogokat megtestesítő értékpapír.</v>
      </c>
      <c r="G834" s="13" t="b" cm="1">
        <f t="array" aca="1" ref="G834" ca="1">INDEX('kérdések és válaszok'!B:B, E832*6-5)=E834</f>
        <v>1</v>
      </c>
    </row>
    <row r="835" spans="4:7" x14ac:dyDescent="0.25">
      <c r="E835" s="16">
        <f>3</f>
        <v>3</v>
      </c>
      <c r="F835" s="10" t="str" cm="1">
        <f t="array" ref="F835">INDEX('kérdések és válaszok'!A:A, E832*6-1)</f>
        <v>c) A részvény tagsági jogokat megtestesítő értékpapír.</v>
      </c>
      <c r="G835" s="13" t="b" cm="1">
        <f t="array" aca="1" ref="G835" ca="1">INDEX('kérdések és válaszok'!B:B, E832*6-5)=E835</f>
        <v>0</v>
      </c>
    </row>
    <row r="836" spans="4:7" ht="15.75" thickBot="1" x14ac:dyDescent="0.3">
      <c r="E836" s="17">
        <f>4</f>
        <v>4</v>
      </c>
      <c r="F836" s="11" t="str" cm="1">
        <f t="array" ref="F836">INDEX('kérdések és válaszok'!A:A, E832*6)</f>
        <v>d) A közraktári jegy dologi jogot megtestesítő értékpapír.</v>
      </c>
      <c r="G836" s="14" t="b" cm="1">
        <f t="array" aca="1" ref="G836" ca="1">INDEX('kérdések és válaszok'!B:B, E832*6-5)=E836</f>
        <v>0</v>
      </c>
    </row>
    <row r="837" spans="4:7" ht="15.75" thickBot="1" x14ac:dyDescent="0.3"/>
    <row r="838" spans="4:7" ht="15.75" thickBot="1" x14ac:dyDescent="0.3">
      <c r="D838" s="7">
        <v>140</v>
      </c>
      <c r="E838" s="8">
        <f>INDEX(kérdések!A:A, MATCH(D838, kérdések!D:D, 0))</f>
        <v>140</v>
      </c>
      <c r="F838" s="21" t="str" cm="1">
        <f t="array" ref="F838">INDEX('kérdések és válaszok'!A:A, E838*6-4)</f>
        <v>Az alábbi esetek közül melyikben nem szűnik meg a kötelem (fő szabály szerint)?</v>
      </c>
      <c r="G838" s="22"/>
    </row>
    <row r="839" spans="4:7" x14ac:dyDescent="0.25">
      <c r="E839" s="15">
        <f>1</f>
        <v>1</v>
      </c>
      <c r="F839" s="9" t="str" cm="1">
        <f t="array" ref="F839">INDEX('kérdések és válaszok'!A:A, E838*6-3)</f>
        <v>a) A szolgáltatás teljesítésével.</v>
      </c>
      <c r="G839" s="12" t="b" cm="1">
        <f t="array" aca="1" ref="G839" ca="1">INDEX('kérdések és válaszok'!B:B, E838*6-5)=E839</f>
        <v>0</v>
      </c>
    </row>
    <row r="840" spans="4:7" x14ac:dyDescent="0.25">
      <c r="E840" s="16">
        <f>2</f>
        <v>2</v>
      </c>
      <c r="F840" s="10" t="str" cm="1">
        <f t="array" ref="F840">INDEX('kérdések és válaszok'!A:A, E838*6-2)</f>
        <v>b) A kötelezett halálával.</v>
      </c>
      <c r="G840" s="13" t="b" cm="1">
        <f t="array" aca="1" ref="G840" ca="1">INDEX('kérdések és válaszok'!B:B, E838*6-5)=E840</f>
        <v>0</v>
      </c>
    </row>
    <row r="841" spans="4:7" x14ac:dyDescent="0.25">
      <c r="E841" s="16">
        <f>3</f>
        <v>3</v>
      </c>
      <c r="F841" s="10" t="str" cm="1">
        <f t="array" ref="F841">INDEX('kérdések és válaszok'!A:A, E838*6-1)</f>
        <v>c) Tartozásátvállalás esetén.</v>
      </c>
      <c r="G841" s="13" t="b" cm="1">
        <f t="array" aca="1" ref="G841" ca="1">INDEX('kérdések és válaszok'!B:B, E838*6-5)=E841</f>
        <v>1</v>
      </c>
    </row>
    <row r="842" spans="4:7" ht="15.75" thickBot="1" x14ac:dyDescent="0.3">
      <c r="E842" s="17">
        <f>4</f>
        <v>4</v>
      </c>
      <c r="F842" s="11" t="str" cm="1">
        <f t="array" ref="F842">INDEX('kérdések és válaszok'!A:A, E838*6)</f>
        <v>d) A jogosult jogutód nélküli megszűnése esetén.</v>
      </c>
      <c r="G842" s="14" t="b" cm="1">
        <f t="array" aca="1" ref="G842" ca="1">INDEX('kérdések és válaszok'!B:B, E838*6-5)=E842</f>
        <v>0</v>
      </c>
    </row>
    <row r="843" spans="4:7" ht="15.75" thickBot="1" x14ac:dyDescent="0.3"/>
    <row r="844" spans="4:7" ht="15.75" thickBot="1" x14ac:dyDescent="0.3">
      <c r="D844" s="7">
        <v>141</v>
      </c>
      <c r="E844" s="8">
        <f>INDEX(kérdések!A:A, MATCH(D844, kérdések!D:D, 0))</f>
        <v>141</v>
      </c>
      <c r="F844" s="21" t="str" cm="1">
        <f t="array" ref="F844">INDEX('kérdések és válaszok'!A:A, E844*6-4)</f>
        <v>Hányféle formában lehet jognyilatkozatot tenni? Sorolja is fel őket.</v>
      </c>
      <c r="G844" s="22"/>
    </row>
    <row r="845" spans="4:7" x14ac:dyDescent="0.25">
      <c r="E845" s="15">
        <f>1</f>
        <v>1</v>
      </c>
      <c r="F845" s="9" t="str" cm="1">
        <f t="array" ref="F845">INDEX('kérdések és válaszok'!A:A, E844*6-3)</f>
        <v>a) 2, amelyek a következők:</v>
      </c>
      <c r="G845" s="12" t="b" cm="1">
        <f t="array" aca="1" ref="G845" ca="1">INDEX('kérdések és válaszok'!B:B, E844*6-5)=E845</f>
        <v>0</v>
      </c>
    </row>
    <row r="846" spans="4:7" x14ac:dyDescent="0.25">
      <c r="E846" s="16">
        <f>2</f>
        <v>2</v>
      </c>
      <c r="F846" s="10" t="str" cm="1">
        <f t="array" ref="F846">INDEX('kérdések és válaszok'!A:A, E844*6-2)</f>
        <v>b) 3, amelyek a következők: szóban, írásban, ráutaló magatartással</v>
      </c>
      <c r="G846" s="13" t="b" cm="1">
        <f t="array" aca="1" ref="G846" ca="1">INDEX('kérdések és válaszok'!B:B, E844*6-5)=E846</f>
        <v>1</v>
      </c>
    </row>
    <row r="847" spans="4:7" x14ac:dyDescent="0.25">
      <c r="E847" s="16">
        <f>3</f>
        <v>3</v>
      </c>
      <c r="F847" s="10" t="str" cm="1">
        <f t="array" ref="F847">INDEX('kérdések és válaszok'!A:A, E844*6-1)</f>
        <v>c) 4, amelyek a következők:</v>
      </c>
      <c r="G847" s="13" t="b" cm="1">
        <f t="array" aca="1" ref="G847" ca="1">INDEX('kérdések és válaszok'!B:B, E844*6-5)=E847</f>
        <v>0</v>
      </c>
    </row>
    <row r="848" spans="4:7" ht="15.75" thickBot="1" x14ac:dyDescent="0.3">
      <c r="E848" s="17">
        <f>4</f>
        <v>4</v>
      </c>
      <c r="F848" s="11" t="str" cm="1">
        <f t="array" ref="F848">INDEX('kérdések és válaszok'!A:A, E844*6)</f>
        <v>d) 5, amelyek a következők:</v>
      </c>
      <c r="G848" s="14" t="b" cm="1">
        <f t="array" aca="1" ref="G848" ca="1">INDEX('kérdések és válaszok'!B:B, E844*6-5)=E848</f>
        <v>0</v>
      </c>
    </row>
    <row r="849" spans="4:7" ht="15.75" thickBot="1" x14ac:dyDescent="0.3"/>
    <row r="850" spans="4:7" ht="15.75" thickBot="1" x14ac:dyDescent="0.3">
      <c r="D850" s="7">
        <v>142</v>
      </c>
      <c r="E850" s="8">
        <f>INDEX(kérdések!A:A, MATCH(D850, kérdések!D:D, 0))</f>
        <v>142</v>
      </c>
      <c r="F850" s="21" t="str" cm="1">
        <f t="array" ref="F850">INDEX('kérdések és válaszok'!A:A, E850*6-4)</f>
        <v>Mikor minősül a jognyilatkozat írásba foglaltnak?</v>
      </c>
      <c r="G850" s="22"/>
    </row>
    <row r="851" spans="4:7" x14ac:dyDescent="0.25">
      <c r="E851" s="15">
        <f>1</f>
        <v>1</v>
      </c>
      <c r="F851" s="9" t="str" cm="1">
        <f t="array" ref="F851">INDEX('kérdések és válaszok'!A:A, E850*6-3)</f>
        <v>a) Ha a nyilatkozó saját kezűleg írta.</v>
      </c>
      <c r="G851" s="12" t="b" cm="1">
        <f t="array" aca="1" ref="G851" ca="1">INDEX('kérdések és válaszok'!B:B, E850*6-5)=E851</f>
        <v>0</v>
      </c>
    </row>
    <row r="852" spans="4:7" x14ac:dyDescent="0.25">
      <c r="E852" s="16">
        <f>2</f>
        <v>2</v>
      </c>
      <c r="F852" s="10" t="str" cm="1">
        <f t="array" ref="F852">INDEX('kérdések és válaszok'!A:A, E850*6-2)</f>
        <v>b) Ha két tanú aláírta.</v>
      </c>
      <c r="G852" s="13" t="b" cm="1">
        <f t="array" aca="1" ref="G852" ca="1">INDEX('kérdések és válaszok'!B:B, E850*6-5)=E852</f>
        <v>0</v>
      </c>
    </row>
    <row r="853" spans="4:7" x14ac:dyDescent="0.25">
      <c r="E853" s="16">
        <f>3</f>
        <v>3</v>
      </c>
      <c r="F853" s="10" t="str" cm="1">
        <f t="array" ref="F853">INDEX('kérdések és válaszok'!A:A, E850*6-1)</f>
        <v>c) Ha a nyilatkozó aláírta.</v>
      </c>
      <c r="G853" s="13" t="b" cm="1">
        <f t="array" aca="1" ref="G853" ca="1">INDEX('kérdések és válaszok'!B:B, E850*6-5)=E853</f>
        <v>1</v>
      </c>
    </row>
    <row r="854" spans="4:7" ht="15.75" thickBot="1" x14ac:dyDescent="0.3">
      <c r="E854" s="17">
        <f>4</f>
        <v>4</v>
      </c>
      <c r="F854" s="11" t="str" cm="1">
        <f t="array" ref="F854">INDEX('kérdések és válaszok'!A:A, E850*6)</f>
        <v>d) Ha ügyvéd aláírta.</v>
      </c>
      <c r="G854" s="14" t="b" cm="1">
        <f t="array" aca="1" ref="G854" ca="1">INDEX('kérdések és válaszok'!B:B, E850*6-5)=E854</f>
        <v>0</v>
      </c>
    </row>
    <row r="855" spans="4:7" ht="15.75" thickBot="1" x14ac:dyDescent="0.3"/>
    <row r="856" spans="4:7" ht="15.75" thickBot="1" x14ac:dyDescent="0.3">
      <c r="D856" s="7">
        <v>143</v>
      </c>
      <c r="E856" s="8">
        <f>INDEX(kérdések!A:A, MATCH(D856, kérdések!D:D, 0))</f>
        <v>143</v>
      </c>
      <c r="F856" s="21" t="str" cm="1">
        <f t="array" ref="F856">INDEX('kérdések és válaszok'!A:A, E856*6-4)</f>
        <v>Az alábbiak közül ki nem készíthet közokiratot?</v>
      </c>
      <c r="G856" s="22"/>
    </row>
    <row r="857" spans="4:7" x14ac:dyDescent="0.25">
      <c r="E857" s="15">
        <f>1</f>
        <v>1</v>
      </c>
      <c r="F857" s="9" t="str" cm="1">
        <f t="array" ref="F857">INDEX('kérdések és válaszok'!A:A, E856*6-3)</f>
        <v>a) Ügyvéd.</v>
      </c>
      <c r="G857" s="12" t="b" cm="1">
        <f t="array" aca="1" ref="G857" ca="1">INDEX('kérdések és válaszok'!B:B, E856*6-5)=E857</f>
        <v>1</v>
      </c>
    </row>
    <row r="858" spans="4:7" x14ac:dyDescent="0.25">
      <c r="E858" s="16">
        <f>2</f>
        <v>2</v>
      </c>
      <c r="F858" s="10" t="str" cm="1">
        <f t="array" ref="F858">INDEX('kérdések és válaszok'!A:A, E856*6-2)</f>
        <v>b) Bíróság.</v>
      </c>
      <c r="G858" s="13" t="b" cm="1">
        <f t="array" aca="1" ref="G858" ca="1">INDEX('kérdések és válaszok'!B:B, E856*6-5)=E858</f>
        <v>0</v>
      </c>
    </row>
    <row r="859" spans="4:7" x14ac:dyDescent="0.25">
      <c r="E859" s="16">
        <f>3</f>
        <v>3</v>
      </c>
      <c r="F859" s="10" t="str" cm="1">
        <f t="array" ref="F859">INDEX('kérdések és válaszok'!A:A, E856*6-1)</f>
        <v>c) Közjegyző.</v>
      </c>
      <c r="G859" s="13" t="b" cm="1">
        <f t="array" aca="1" ref="G859" ca="1">INDEX('kérdések és válaszok'!B:B, E856*6-5)=E859</f>
        <v>0</v>
      </c>
    </row>
    <row r="860" spans="4:7" ht="15.75" thickBot="1" x14ac:dyDescent="0.3">
      <c r="E860" s="17">
        <f>4</f>
        <v>4</v>
      </c>
      <c r="F860" s="11" t="str" cm="1">
        <f t="array" ref="F860">INDEX('kérdések és válaszok'!A:A, E856*6)</f>
        <v>d) Közigazgatási szerv.</v>
      </c>
      <c r="G860" s="14" t="b" cm="1">
        <f t="array" aca="1" ref="G860" ca="1">INDEX('kérdések és válaszok'!B:B, E856*6-5)=E860</f>
        <v>0</v>
      </c>
    </row>
    <row r="861" spans="4:7" ht="15.75" thickBot="1" x14ac:dyDescent="0.3"/>
    <row r="862" spans="4:7" ht="15.75" thickBot="1" x14ac:dyDescent="0.3">
      <c r="D862" s="7">
        <v>144</v>
      </c>
      <c r="E862" s="8">
        <f>INDEX(kérdések!A:A, MATCH(D862, kérdések!D:D, 0))</f>
        <v>144</v>
      </c>
      <c r="F862" s="21" t="str" cm="1">
        <f t="array" ref="F862">INDEX('kérdések és válaszok'!A:A, E862*6-4)</f>
        <v>Melyik állítás hamis?</v>
      </c>
      <c r="G862" s="22"/>
    </row>
    <row r="863" spans="4:7" x14ac:dyDescent="0.25">
      <c r="E863" s="15">
        <f>1</f>
        <v>1</v>
      </c>
      <c r="F863" s="9" t="str" cm="1">
        <f t="array" ref="F863">INDEX('kérdések és válaszok'!A:A, E862*6-3)</f>
        <v>a) A képviseleti jog alapulhat vállalkozási szerződésen.</v>
      </c>
      <c r="G863" s="12" t="b" cm="1">
        <f t="array" aca="1" ref="G863" ca="1">INDEX('kérdések és válaszok'!B:B, E862*6-5)=E863</f>
        <v>1</v>
      </c>
    </row>
    <row r="864" spans="4:7" x14ac:dyDescent="0.25">
      <c r="E864" s="16">
        <f>2</f>
        <v>2</v>
      </c>
      <c r="F864" s="10" t="str" cm="1">
        <f t="array" ref="F864">INDEX('kérdések és válaszok'!A:A, E862*6-2)</f>
        <v>b) A képviseleti jog alapulhat létesítő okiraton.</v>
      </c>
      <c r="G864" s="13" t="b" cm="1">
        <f t="array" aca="1" ref="G864" ca="1">INDEX('kérdések és válaszok'!B:B, E862*6-5)=E864</f>
        <v>0</v>
      </c>
    </row>
    <row r="865" spans="5:7" x14ac:dyDescent="0.25">
      <c r="E865" s="16">
        <f>3</f>
        <v>3</v>
      </c>
      <c r="F865" s="10" t="str" cm="1">
        <f t="array" ref="F865">INDEX('kérdések és válaszok'!A:A, E862*6-1)</f>
        <v>c) A képviseleti jog alapulhat meghatalmazáson.</v>
      </c>
      <c r="G865" s="13" t="b" cm="1">
        <f t="array" aca="1" ref="G865" ca="1">INDEX('kérdések és válaszok'!B:B, E862*6-5)=E865</f>
        <v>0</v>
      </c>
    </row>
    <row r="866" spans="5:7" ht="15.75" thickBot="1" x14ac:dyDescent="0.3">
      <c r="E866" s="17">
        <f>4</f>
        <v>4</v>
      </c>
      <c r="F866" s="11" t="str" cm="1">
        <f t="array" ref="F866">INDEX('kérdések és válaszok'!A:A, E862*6)</f>
        <v>d) A képviseleti jog alapulhat jogszabályon.</v>
      </c>
      <c r="G866" s="14" t="b" cm="1">
        <f t="array" aca="1" ref="G866" ca="1">INDEX('kérdések és válaszok'!B:B, E862*6-5)=E866</f>
        <v>0</v>
      </c>
    </row>
  </sheetData>
  <mergeCells count="146">
    <mergeCell ref="A1:B1"/>
    <mergeCell ref="F4:G4"/>
    <mergeCell ref="F10:G10"/>
    <mergeCell ref="F16:G16"/>
    <mergeCell ref="F22:G22"/>
    <mergeCell ref="F58:G58"/>
    <mergeCell ref="F64:G64"/>
    <mergeCell ref="F70:G70"/>
    <mergeCell ref="F76:G76"/>
    <mergeCell ref="F82:G82"/>
    <mergeCell ref="F88:G88"/>
    <mergeCell ref="F28:G28"/>
    <mergeCell ref="F34:G34"/>
    <mergeCell ref="F40:G40"/>
    <mergeCell ref="F46:G46"/>
    <mergeCell ref="F52:G52"/>
    <mergeCell ref="F130:G130"/>
    <mergeCell ref="F136:G136"/>
    <mergeCell ref="F142:G142"/>
    <mergeCell ref="F148:G148"/>
    <mergeCell ref="F154:G154"/>
    <mergeCell ref="F160:G160"/>
    <mergeCell ref="F94:G94"/>
    <mergeCell ref="F100:G100"/>
    <mergeCell ref="F106:G106"/>
    <mergeCell ref="F112:G112"/>
    <mergeCell ref="F118:G118"/>
    <mergeCell ref="F124:G124"/>
    <mergeCell ref="F202:G202"/>
    <mergeCell ref="F208:G208"/>
    <mergeCell ref="F214:G214"/>
    <mergeCell ref="F220:G220"/>
    <mergeCell ref="F226:G226"/>
    <mergeCell ref="F232:G232"/>
    <mergeCell ref="F166:G166"/>
    <mergeCell ref="F172:G172"/>
    <mergeCell ref="F178:G178"/>
    <mergeCell ref="F184:G184"/>
    <mergeCell ref="F190:G190"/>
    <mergeCell ref="F196:G196"/>
    <mergeCell ref="F274:G274"/>
    <mergeCell ref="F280:G280"/>
    <mergeCell ref="F286:G286"/>
    <mergeCell ref="F292:G292"/>
    <mergeCell ref="F298:G298"/>
    <mergeCell ref="F304:G304"/>
    <mergeCell ref="F238:G238"/>
    <mergeCell ref="F244:G244"/>
    <mergeCell ref="F250:G250"/>
    <mergeCell ref="F256:G256"/>
    <mergeCell ref="F262:G262"/>
    <mergeCell ref="F268:G268"/>
    <mergeCell ref="F346:G346"/>
    <mergeCell ref="F352:G352"/>
    <mergeCell ref="F358:G358"/>
    <mergeCell ref="F364:G364"/>
    <mergeCell ref="F370:G370"/>
    <mergeCell ref="F376:G376"/>
    <mergeCell ref="F310:G310"/>
    <mergeCell ref="F316:G316"/>
    <mergeCell ref="F322:G322"/>
    <mergeCell ref="F328:G328"/>
    <mergeCell ref="F334:G334"/>
    <mergeCell ref="F340:G340"/>
    <mergeCell ref="F418:G418"/>
    <mergeCell ref="F424:G424"/>
    <mergeCell ref="F430:G430"/>
    <mergeCell ref="F436:G436"/>
    <mergeCell ref="F442:G442"/>
    <mergeCell ref="F448:G448"/>
    <mergeCell ref="F382:G382"/>
    <mergeCell ref="F388:G388"/>
    <mergeCell ref="F394:G394"/>
    <mergeCell ref="F400:G400"/>
    <mergeCell ref="F406:G406"/>
    <mergeCell ref="F412:G412"/>
    <mergeCell ref="F490:G490"/>
    <mergeCell ref="F496:G496"/>
    <mergeCell ref="F502:G502"/>
    <mergeCell ref="F508:G508"/>
    <mergeCell ref="F514:G514"/>
    <mergeCell ref="F520:G520"/>
    <mergeCell ref="F454:G454"/>
    <mergeCell ref="F460:G460"/>
    <mergeCell ref="F466:G466"/>
    <mergeCell ref="F472:G472"/>
    <mergeCell ref="F478:G478"/>
    <mergeCell ref="F484:G484"/>
    <mergeCell ref="F562:G562"/>
    <mergeCell ref="F568:G568"/>
    <mergeCell ref="F574:G574"/>
    <mergeCell ref="F580:G580"/>
    <mergeCell ref="F586:G586"/>
    <mergeCell ref="F592:G592"/>
    <mergeCell ref="F526:G526"/>
    <mergeCell ref="F532:G532"/>
    <mergeCell ref="F538:G538"/>
    <mergeCell ref="F544:G544"/>
    <mergeCell ref="F550:G550"/>
    <mergeCell ref="F556:G556"/>
    <mergeCell ref="F634:G634"/>
    <mergeCell ref="F640:G640"/>
    <mergeCell ref="F646:G646"/>
    <mergeCell ref="F652:G652"/>
    <mergeCell ref="F658:G658"/>
    <mergeCell ref="F664:G664"/>
    <mergeCell ref="F598:G598"/>
    <mergeCell ref="F604:G604"/>
    <mergeCell ref="F610:G610"/>
    <mergeCell ref="F616:G616"/>
    <mergeCell ref="F622:G622"/>
    <mergeCell ref="F628:G628"/>
    <mergeCell ref="F718:G718"/>
    <mergeCell ref="F724:G724"/>
    <mergeCell ref="F730:G730"/>
    <mergeCell ref="F736:G736"/>
    <mergeCell ref="F670:G670"/>
    <mergeCell ref="F676:G676"/>
    <mergeCell ref="F682:G682"/>
    <mergeCell ref="F688:G688"/>
    <mergeCell ref="F694:G694"/>
    <mergeCell ref="F700:G700"/>
    <mergeCell ref="F850:G850"/>
    <mergeCell ref="F856:G856"/>
    <mergeCell ref="F862:G862"/>
    <mergeCell ref="A3:B3"/>
    <mergeCell ref="F814:G814"/>
    <mergeCell ref="F820:G820"/>
    <mergeCell ref="F826:G826"/>
    <mergeCell ref="F832:G832"/>
    <mergeCell ref="F838:G838"/>
    <mergeCell ref="F844:G844"/>
    <mergeCell ref="F778:G778"/>
    <mergeCell ref="F784:G784"/>
    <mergeCell ref="F790:G790"/>
    <mergeCell ref="F796:G796"/>
    <mergeCell ref="F802:G802"/>
    <mergeCell ref="F808:G808"/>
    <mergeCell ref="F742:G742"/>
    <mergeCell ref="F748:G748"/>
    <mergeCell ref="F754:G754"/>
    <mergeCell ref="F760:G760"/>
    <mergeCell ref="F766:G766"/>
    <mergeCell ref="F772:G772"/>
    <mergeCell ref="F706:G706"/>
    <mergeCell ref="F712:G712"/>
  </mergeCells>
  <conditionalFormatting sqref="E5:G8 E11:G14 E17:G20 E23:G26 E41:G44 E59:G62 E77:G80 E95:G98 E113:G116 E131:G134 E149:G152 E167:G170 E185:G188 E203:G206 E29:G32 E47:G50 E65:G68 E83:G86 E101:G104 E119:G122 E137:G140 E155:G158 E173:G176 E191:G194 E209:G212 E35:G38 E53:G56 E71:G74 E89:G92 E107:G110 E125:G128 E143:G146 E161:G164 E179:G182 E197:G200 E215:G218 E221:G224 E437:G440 E653:G656 E227:G230 E443:G446 E659:G662 E233:G236 E449:G452 E665:G668 E239:G242 E455:G458 E671:G674 E257:G260 E473:G476 E689:G692 E275:G278 E491:G494 E707:G710 E293:G296 E509:G512 E725:G728 E311:G314 E527:G530 E743:G746 E329:G332 E545:G548 E761:G764 E347:G350 E563:G566 E779:G782 E365:G368 E581:G584 E797:G800 E383:G386 E599:G602 E815:G818 E401:G404 E617:G620 E833:G836 E419:G422 E635:G638 E851:G854 E245:G248 E461:G464 E677:G680 E263:G266 E479:G482 E695:G698 E281:G284 E497:G500 E713:G716 E299:G302 E515:G518 E731:G734 E317:G320 E533:G536 E749:G752 E335:G338 E551:G554 E767:G770 E353:G356 E569:G572 E785:G788 E371:G374 E587:G590 E803:G806 E389:G392 E605:G608 E821:G824 E407:G410 E623:G626 E839:G842 E425:G428 E641:G644 E857:G860 E251:G254 E467:G470 E683:G686 E269:G272 E485:G488 E701:G704 E287:G290 E503:G506 E719:G722 E305:G308 E521:G524 E737:G740 E323:G326 E539:G542 E755:G758 E341:G344 E557:G560 E773:G776 E359:G362 E575:G578 E791:G794 E377:G380 E593:G596 E809:G812 E395:G398 E611:G614 E827:G830 E413:G416 E629:G632 E845:G848 E431:G434 E647:G650 E863:G866">
    <cfRule type="expression" dxfId="1" priority="2">
      <formula>$G5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DF4F-15EF-4434-A104-E43CF1A3C942}">
  <sheetPr>
    <tabColor theme="9" tint="0.59999389629810485"/>
  </sheetPr>
  <dimension ref="A1:B1086"/>
  <sheetViews>
    <sheetView workbookViewId="0"/>
  </sheetViews>
  <sheetFormatPr defaultRowHeight="15" x14ac:dyDescent="0.25"/>
  <cols>
    <col min="1" max="1" width="186.42578125" style="2" bestFit="1" customWidth="1"/>
    <col min="2" max="2" width="9.140625" style="20"/>
  </cols>
  <sheetData>
    <row r="1" spans="1:2" x14ac:dyDescent="0.25">
      <c r="A1" s="3">
        <v>1</v>
      </c>
      <c r="B1" s="20">
        <f ca="1">IF(B3,1,IF(B4,2,IF(B5,3,IF(B6,4,-1))))</f>
        <v>3</v>
      </c>
    </row>
    <row r="2" spans="1:2" x14ac:dyDescent="0.25">
      <c r="A2" s="4" t="s">
        <v>482</v>
      </c>
    </row>
    <row r="3" spans="1:2" x14ac:dyDescent="0.25">
      <c r="A3" s="5" t="s">
        <v>0</v>
      </c>
      <c r="B3" s="20" t="b" cm="1">
        <f t="array" aca="1" ref="B3" ca="1">AND((INDEX('kérdések válaszai'!B:B,MATCH(INDIRECT("S"&amp;(ROUNDDOWN((ROW()-3)/6, 0)*6+1)&amp;"O1",FALSE ),'kérdések válaszai'!A:A,0))=LEFT(A3, 1)), (MOD((ROW()-3), 6)&lt;=3))</f>
        <v>0</v>
      </c>
    </row>
    <row r="4" spans="1:2" x14ac:dyDescent="0.25">
      <c r="A4" s="5" t="s">
        <v>1</v>
      </c>
      <c r="B4" s="20" t="b" cm="1">
        <f t="array" aca="1" ref="B4" ca="1">AND((INDEX('kérdések válaszai'!B:B,MATCH(INDIRECT("S"&amp;(ROUNDDOWN((ROW()-3)/6, 0)*6+1)&amp;"O1",FALSE ),'kérdések válaszai'!A:A,0))=LEFT(A4, 1)), (MOD((ROW()-3), 6)&lt;=3))</f>
        <v>0</v>
      </c>
    </row>
    <row r="5" spans="1:2" x14ac:dyDescent="0.25">
      <c r="A5" s="5" t="s">
        <v>2</v>
      </c>
      <c r="B5" s="20" t="b" cm="1">
        <f t="array" aca="1" ref="B5" ca="1">AND((INDEX('kérdések válaszai'!B:B,MATCH(INDIRECT("S"&amp;(ROUNDDOWN((ROW()-3)/6, 0)*6+1)&amp;"O1",FALSE ),'kérdések válaszai'!A:A,0))=LEFT(A5, 1)), (MOD((ROW()-3), 6)&lt;=3))</f>
        <v>1</v>
      </c>
    </row>
    <row r="6" spans="1:2" ht="15.75" thickBot="1" x14ac:dyDescent="0.3">
      <c r="A6" s="6" t="s">
        <v>483</v>
      </c>
      <c r="B6" s="20" t="b" cm="1">
        <f t="array" aca="1" ref="B6" ca="1">AND((INDEX('kérdések válaszai'!B:B,MATCH(INDIRECT("S"&amp;(ROUNDDOWN((ROW()-3)/6, 0)*6+1)&amp;"O1",FALSE ),'kérdések válaszai'!A:A,0))=LEFT(A6, 1)), (MOD((ROW()-3), 6)&lt;=3))</f>
        <v>0</v>
      </c>
    </row>
    <row r="7" spans="1:2" x14ac:dyDescent="0.25">
      <c r="A7" s="3">
        <v>2</v>
      </c>
      <c r="B7" s="20">
        <f t="shared" ref="B7" ca="1" si="0">IF(B9,1,IF(B10,2,IF(B11,3,IF(B12,4,-1))))</f>
        <v>4</v>
      </c>
    </row>
    <row r="8" spans="1:2" x14ac:dyDescent="0.25">
      <c r="A8" s="4" t="s">
        <v>455</v>
      </c>
    </row>
    <row r="9" spans="1:2" x14ac:dyDescent="0.25">
      <c r="A9" s="5" t="s">
        <v>3</v>
      </c>
      <c r="B9" s="20" t="b" cm="1">
        <f t="array" aca="1" ref="B9" ca="1">AND((INDEX('kérdések válaszai'!B:B,MATCH(INDIRECT("S"&amp;(ROUNDDOWN((ROW()-3)/6, 0)*6+1)&amp;"O1",FALSE ),'kérdések válaszai'!A:A,0))=LEFT(A9, 1)), (MOD((ROW()-3), 6)&lt;=3))</f>
        <v>0</v>
      </c>
    </row>
    <row r="10" spans="1:2" x14ac:dyDescent="0.25">
      <c r="A10" s="5" t="s">
        <v>484</v>
      </c>
      <c r="B10" s="20" t="b" cm="1">
        <f t="array" aca="1" ref="B10" ca="1">AND((INDEX('kérdések válaszai'!B:B,MATCH(INDIRECT("S"&amp;(ROUNDDOWN((ROW()-3)/6, 0)*6+1)&amp;"O1",FALSE ),'kérdések válaszai'!A:A,0))=LEFT(A10, 1)), (MOD((ROW()-3), 6)&lt;=3))</f>
        <v>0</v>
      </c>
    </row>
    <row r="11" spans="1:2" x14ac:dyDescent="0.25">
      <c r="A11" s="5" t="s">
        <v>4</v>
      </c>
      <c r="B11" s="20" t="b" cm="1">
        <f t="array" aca="1" ref="B11" ca="1">AND((INDEX('kérdések válaszai'!B:B,MATCH(INDIRECT("S"&amp;(ROUNDDOWN((ROW()-3)/6, 0)*6+1)&amp;"O1",FALSE ),'kérdések válaszai'!A:A,0))=LEFT(A11, 1)), (MOD((ROW()-3), 6)&lt;=3))</f>
        <v>0</v>
      </c>
    </row>
    <row r="12" spans="1:2" ht="15.75" thickBot="1" x14ac:dyDescent="0.3">
      <c r="A12" s="6" t="s">
        <v>5</v>
      </c>
      <c r="B12" s="20" t="b" cm="1">
        <f t="array" aca="1" ref="B12" ca="1">AND((INDEX('kérdések válaszai'!B:B,MATCH(INDIRECT("S"&amp;(ROUNDDOWN((ROW()-3)/6, 0)*6+1)&amp;"O1",FALSE ),'kérdések válaszai'!A:A,0))=LEFT(A12, 1)), (MOD((ROW()-3), 6)&lt;=3))</f>
        <v>1</v>
      </c>
    </row>
    <row r="13" spans="1:2" x14ac:dyDescent="0.25">
      <c r="A13" s="3">
        <v>3</v>
      </c>
      <c r="B13" s="20">
        <f t="shared" ref="B13" ca="1" si="1">IF(B15,1,IF(B16,2,IF(B17,3,IF(B18,4,-1))))</f>
        <v>2</v>
      </c>
    </row>
    <row r="14" spans="1:2" x14ac:dyDescent="0.25">
      <c r="A14" s="4" t="s">
        <v>485</v>
      </c>
    </row>
    <row r="15" spans="1:2" x14ac:dyDescent="0.25">
      <c r="A15" s="5" t="s">
        <v>6</v>
      </c>
      <c r="B15" s="20" t="b" cm="1">
        <f t="array" aca="1" ref="B15" ca="1">AND((INDEX('kérdések válaszai'!B:B,MATCH(INDIRECT("S"&amp;(ROUNDDOWN((ROW()-3)/6, 0)*6+1)&amp;"O1",FALSE ),'kérdések válaszai'!A:A,0))=LEFT(A15, 1)), (MOD((ROW()-3), 6)&lt;=3))</f>
        <v>0</v>
      </c>
    </row>
    <row r="16" spans="1:2" x14ac:dyDescent="0.25">
      <c r="A16" s="5" t="s">
        <v>7</v>
      </c>
      <c r="B16" s="20" t="b" cm="1">
        <f t="array" aca="1" ref="B16" ca="1">AND((INDEX('kérdések válaszai'!B:B,MATCH(INDIRECT("S"&amp;(ROUNDDOWN((ROW()-3)/6, 0)*6+1)&amp;"O1",FALSE ),'kérdések válaszai'!A:A,0))=LEFT(A16, 1)), (MOD((ROW()-3), 6)&lt;=3))</f>
        <v>1</v>
      </c>
    </row>
    <row r="17" spans="1:2" x14ac:dyDescent="0.25">
      <c r="A17" s="5" t="s">
        <v>8</v>
      </c>
      <c r="B17" s="20" t="b" cm="1">
        <f t="array" aca="1" ref="B17" ca="1">AND((INDEX('kérdések válaszai'!B:B,MATCH(INDIRECT("S"&amp;(ROUNDDOWN((ROW()-3)/6, 0)*6+1)&amp;"O1",FALSE ),'kérdések válaszai'!A:A,0))=LEFT(A17, 1)), (MOD((ROW()-3), 6)&lt;=3))</f>
        <v>0</v>
      </c>
    </row>
    <row r="18" spans="1:2" ht="15.75" thickBot="1" x14ac:dyDescent="0.3">
      <c r="A18" s="6" t="s">
        <v>9</v>
      </c>
      <c r="B18" s="20" t="b" cm="1">
        <f t="array" aca="1" ref="B18" ca="1">AND((INDEX('kérdések válaszai'!B:B,MATCH(INDIRECT("S"&amp;(ROUNDDOWN((ROW()-3)/6, 0)*6+1)&amp;"O1",FALSE ),'kérdések válaszai'!A:A,0))=LEFT(A18, 1)), (MOD((ROW()-3), 6)&lt;=3))</f>
        <v>0</v>
      </c>
    </row>
    <row r="19" spans="1:2" x14ac:dyDescent="0.25">
      <c r="A19" s="3">
        <v>4</v>
      </c>
      <c r="B19" s="20">
        <f t="shared" ref="B19" ca="1" si="2">IF(B21,1,IF(B22,2,IF(B23,3,IF(B24,4,-1))))</f>
        <v>4</v>
      </c>
    </row>
    <row r="20" spans="1:2" x14ac:dyDescent="0.25">
      <c r="A20" s="4" t="s">
        <v>10</v>
      </c>
    </row>
    <row r="21" spans="1:2" x14ac:dyDescent="0.25">
      <c r="A21" s="5" t="s">
        <v>456</v>
      </c>
      <c r="B21" s="20" t="b" cm="1">
        <f t="array" aca="1" ref="B21" ca="1">AND((INDEX('kérdések válaszai'!B:B,MATCH(INDIRECT("S"&amp;(ROUNDDOWN((ROW()-3)/6, 0)*6+1)&amp;"O1",FALSE ),'kérdések válaszai'!A:A,0))=LEFT(A21, 1)), (MOD((ROW()-3), 6)&lt;=3))</f>
        <v>0</v>
      </c>
    </row>
    <row r="22" spans="1:2" x14ac:dyDescent="0.25">
      <c r="A22" s="5" t="s">
        <v>11</v>
      </c>
      <c r="B22" s="20" t="b" cm="1">
        <f t="array" aca="1" ref="B22" ca="1">AND((INDEX('kérdések válaszai'!B:B,MATCH(INDIRECT("S"&amp;(ROUNDDOWN((ROW()-3)/6, 0)*6+1)&amp;"O1",FALSE ),'kérdések válaszai'!A:A,0))=LEFT(A22, 1)), (MOD((ROW()-3), 6)&lt;=3))</f>
        <v>0</v>
      </c>
    </row>
    <row r="23" spans="1:2" x14ac:dyDescent="0.25">
      <c r="A23" s="5" t="s">
        <v>12</v>
      </c>
      <c r="B23" s="20" t="b" cm="1">
        <f t="array" aca="1" ref="B23" ca="1">AND((INDEX('kérdések válaszai'!B:B,MATCH(INDIRECT("S"&amp;(ROUNDDOWN((ROW()-3)/6, 0)*6+1)&amp;"O1",FALSE ),'kérdések válaszai'!A:A,0))=LEFT(A23, 1)), (MOD((ROW()-3), 6)&lt;=3))</f>
        <v>0</v>
      </c>
    </row>
    <row r="24" spans="1:2" ht="15.75" thickBot="1" x14ac:dyDescent="0.3">
      <c r="A24" s="6" t="s">
        <v>486</v>
      </c>
      <c r="B24" s="20" t="b" cm="1">
        <f t="array" aca="1" ref="B24" ca="1">AND((INDEX('kérdések válaszai'!B:B,MATCH(INDIRECT("S"&amp;(ROUNDDOWN((ROW()-3)/6, 0)*6+1)&amp;"O1",FALSE ),'kérdések válaszai'!A:A,0))=LEFT(A24, 1)), (MOD((ROW()-3), 6)&lt;=3))</f>
        <v>1</v>
      </c>
    </row>
    <row r="25" spans="1:2" x14ac:dyDescent="0.25">
      <c r="A25" s="3">
        <v>5</v>
      </c>
      <c r="B25" s="20">
        <f t="shared" ref="B25" ca="1" si="3">IF(B27,1,IF(B28,2,IF(B29,3,IF(B30,4,-1))))</f>
        <v>1</v>
      </c>
    </row>
    <row r="26" spans="1:2" x14ac:dyDescent="0.25">
      <c r="A26" s="4" t="s">
        <v>10</v>
      </c>
    </row>
    <row r="27" spans="1:2" x14ac:dyDescent="0.25">
      <c r="A27" s="5" t="s">
        <v>457</v>
      </c>
      <c r="B27" s="20" t="b" cm="1">
        <f t="array" aca="1" ref="B27" ca="1">AND((INDEX('kérdések válaszai'!B:B,MATCH(INDIRECT("S"&amp;(ROUNDDOWN((ROW()-3)/6, 0)*6+1)&amp;"O1",FALSE ),'kérdések válaszai'!A:A,0))=LEFT(A27, 1)), (MOD((ROW()-3), 6)&lt;=3))</f>
        <v>1</v>
      </c>
    </row>
    <row r="28" spans="1:2" x14ac:dyDescent="0.25">
      <c r="A28" s="5" t="s">
        <v>11</v>
      </c>
      <c r="B28" s="20" t="b" cm="1">
        <f t="array" aca="1" ref="B28" ca="1">AND((INDEX('kérdések válaszai'!B:B,MATCH(INDIRECT("S"&amp;(ROUNDDOWN((ROW()-3)/6, 0)*6+1)&amp;"O1",FALSE ),'kérdések válaszai'!A:A,0))=LEFT(A28, 1)), (MOD((ROW()-3), 6)&lt;=3))</f>
        <v>0</v>
      </c>
    </row>
    <row r="29" spans="1:2" x14ac:dyDescent="0.25">
      <c r="A29" s="5" t="s">
        <v>12</v>
      </c>
      <c r="B29" s="20" t="b" cm="1">
        <f t="array" aca="1" ref="B29" ca="1">AND((INDEX('kérdések válaszai'!B:B,MATCH(INDIRECT("S"&amp;(ROUNDDOWN((ROW()-3)/6, 0)*6+1)&amp;"O1",FALSE ),'kérdések válaszai'!A:A,0))=LEFT(A29, 1)), (MOD((ROW()-3), 6)&lt;=3))</f>
        <v>0</v>
      </c>
    </row>
    <row r="30" spans="1:2" ht="15.75" thickBot="1" x14ac:dyDescent="0.3">
      <c r="A30" s="6" t="s">
        <v>486</v>
      </c>
      <c r="B30" s="20" t="b" cm="1">
        <f t="array" aca="1" ref="B30" ca="1">AND((INDEX('kérdések válaszai'!B:B,MATCH(INDIRECT("S"&amp;(ROUNDDOWN((ROW()-3)/6, 0)*6+1)&amp;"O1",FALSE ),'kérdések válaszai'!A:A,0))=LEFT(A30, 1)), (MOD((ROW()-3), 6)&lt;=3))</f>
        <v>0</v>
      </c>
    </row>
    <row r="31" spans="1:2" x14ac:dyDescent="0.25">
      <c r="A31" s="3">
        <v>6</v>
      </c>
      <c r="B31" s="20">
        <f t="shared" ref="B31" ca="1" si="4">IF(B33,1,IF(B34,2,IF(B35,3,IF(B36,4,-1))))</f>
        <v>2</v>
      </c>
    </row>
    <row r="32" spans="1:2" x14ac:dyDescent="0.25">
      <c r="A32" s="4" t="s">
        <v>487</v>
      </c>
    </row>
    <row r="33" spans="1:2" x14ac:dyDescent="0.25">
      <c r="A33" s="5" t="s">
        <v>13</v>
      </c>
      <c r="B33" s="20" t="b" cm="1">
        <f t="array" aca="1" ref="B33" ca="1">AND((INDEX('kérdések válaszai'!B:B,MATCH(INDIRECT("S"&amp;(ROUNDDOWN((ROW()-3)/6, 0)*6+1)&amp;"O1",FALSE ),'kérdések válaszai'!A:A,0))=LEFT(A33, 1)), (MOD((ROW()-3), 6)&lt;=3))</f>
        <v>0</v>
      </c>
    </row>
    <row r="34" spans="1:2" x14ac:dyDescent="0.25">
      <c r="A34" s="5" t="s">
        <v>14</v>
      </c>
      <c r="B34" s="20" t="b" cm="1">
        <f t="array" aca="1" ref="B34" ca="1">AND((INDEX('kérdések válaszai'!B:B,MATCH(INDIRECT("S"&amp;(ROUNDDOWN((ROW()-3)/6, 0)*6+1)&amp;"O1",FALSE ),'kérdések válaszai'!A:A,0))=LEFT(A34, 1)), (MOD((ROW()-3), 6)&lt;=3))</f>
        <v>1</v>
      </c>
    </row>
    <row r="35" spans="1:2" x14ac:dyDescent="0.25">
      <c r="A35" s="5" t="s">
        <v>488</v>
      </c>
      <c r="B35" s="20" t="b" cm="1">
        <f t="array" aca="1" ref="B35" ca="1">AND((INDEX('kérdések válaszai'!B:B,MATCH(INDIRECT("S"&amp;(ROUNDDOWN((ROW()-3)/6, 0)*6+1)&amp;"O1",FALSE ),'kérdések válaszai'!A:A,0))=LEFT(A35, 1)), (MOD((ROW()-3), 6)&lt;=3))</f>
        <v>0</v>
      </c>
    </row>
    <row r="36" spans="1:2" ht="15.75" thickBot="1" x14ac:dyDescent="0.3">
      <c r="A36" s="6" t="s">
        <v>15</v>
      </c>
      <c r="B36" s="20" t="b" cm="1">
        <f t="array" aca="1" ref="B36" ca="1">AND((INDEX('kérdések válaszai'!B:B,MATCH(INDIRECT("S"&amp;(ROUNDDOWN((ROW()-3)/6, 0)*6+1)&amp;"O1",FALSE ),'kérdések válaszai'!A:A,0))=LEFT(A36, 1)), (MOD((ROW()-3), 6)&lt;=3))</f>
        <v>0</v>
      </c>
    </row>
    <row r="37" spans="1:2" x14ac:dyDescent="0.25">
      <c r="A37" s="3">
        <v>7</v>
      </c>
      <c r="B37" s="20">
        <f t="shared" ref="B37" ca="1" si="5">IF(B39,1,IF(B40,2,IF(B41,3,IF(B42,4,-1))))</f>
        <v>2</v>
      </c>
    </row>
    <row r="38" spans="1:2" x14ac:dyDescent="0.25">
      <c r="A38" s="4" t="s">
        <v>16</v>
      </c>
    </row>
    <row r="39" spans="1:2" x14ac:dyDescent="0.25">
      <c r="A39" s="5" t="s">
        <v>489</v>
      </c>
      <c r="B39" s="20" t="b" cm="1">
        <f t="array" aca="1" ref="B39" ca="1">AND((INDEX('kérdések válaszai'!B:B,MATCH(INDIRECT("S"&amp;(ROUNDDOWN((ROW()-3)/6, 0)*6+1)&amp;"O1",FALSE ),'kérdések válaszai'!A:A,0))=LEFT(A39, 1)), (MOD((ROW()-3), 6)&lt;=3))</f>
        <v>0</v>
      </c>
    </row>
    <row r="40" spans="1:2" x14ac:dyDescent="0.25">
      <c r="A40" s="5" t="s">
        <v>490</v>
      </c>
      <c r="B40" s="20" t="b" cm="1">
        <f t="array" aca="1" ref="B40" ca="1">AND((INDEX('kérdések válaszai'!B:B,MATCH(INDIRECT("S"&amp;(ROUNDDOWN((ROW()-3)/6, 0)*6+1)&amp;"O1",FALSE ),'kérdések válaszai'!A:A,0))=LEFT(A40, 1)), (MOD((ROW()-3), 6)&lt;=3))</f>
        <v>1</v>
      </c>
    </row>
    <row r="41" spans="1:2" x14ac:dyDescent="0.25">
      <c r="A41" s="5" t="s">
        <v>458</v>
      </c>
      <c r="B41" s="20" t="b" cm="1">
        <f t="array" aca="1" ref="B41" ca="1">AND((INDEX('kérdések válaszai'!B:B,MATCH(INDIRECT("S"&amp;(ROUNDDOWN((ROW()-3)/6, 0)*6+1)&amp;"O1",FALSE ),'kérdések válaszai'!A:A,0))=LEFT(A41, 1)), (MOD((ROW()-3), 6)&lt;=3))</f>
        <v>0</v>
      </c>
    </row>
    <row r="42" spans="1:2" ht="15.75" thickBot="1" x14ac:dyDescent="0.3">
      <c r="A42" s="6" t="s">
        <v>491</v>
      </c>
      <c r="B42" s="20" t="b" cm="1">
        <f t="array" aca="1" ref="B42" ca="1">AND((INDEX('kérdések válaszai'!B:B,MATCH(INDIRECT("S"&amp;(ROUNDDOWN((ROW()-3)/6, 0)*6+1)&amp;"O1",FALSE ),'kérdések válaszai'!A:A,0))=LEFT(A42, 1)), (MOD((ROW()-3), 6)&lt;=3))</f>
        <v>0</v>
      </c>
    </row>
    <row r="43" spans="1:2" x14ac:dyDescent="0.25">
      <c r="A43" s="3">
        <v>8</v>
      </c>
      <c r="B43" s="20">
        <f t="shared" ref="B43" ca="1" si="6">IF(B45,1,IF(B46,2,IF(B47,3,IF(B48,4,-1))))</f>
        <v>3</v>
      </c>
    </row>
    <row r="44" spans="1:2" x14ac:dyDescent="0.25">
      <c r="A44" s="4" t="s">
        <v>17</v>
      </c>
    </row>
    <row r="45" spans="1:2" x14ac:dyDescent="0.25">
      <c r="A45" s="5" t="s">
        <v>492</v>
      </c>
      <c r="B45" s="20" t="b" cm="1">
        <f t="array" aca="1" ref="B45" ca="1">AND((INDEX('kérdések válaszai'!B:B,MATCH(INDIRECT("S"&amp;(ROUNDDOWN((ROW()-3)/6, 0)*6+1)&amp;"O1",FALSE ),'kérdések válaszai'!A:A,0))=LEFT(A45, 1)), (MOD((ROW()-3), 6)&lt;=3))</f>
        <v>0</v>
      </c>
    </row>
    <row r="46" spans="1:2" x14ac:dyDescent="0.25">
      <c r="A46" s="5" t="s">
        <v>18</v>
      </c>
      <c r="B46" s="20" t="b" cm="1">
        <f t="array" aca="1" ref="B46" ca="1">AND((INDEX('kérdések válaszai'!B:B,MATCH(INDIRECT("S"&amp;(ROUNDDOWN((ROW()-3)/6, 0)*6+1)&amp;"O1",FALSE ),'kérdések válaszai'!A:A,0))=LEFT(A46, 1)), (MOD((ROW()-3), 6)&lt;=3))</f>
        <v>0</v>
      </c>
    </row>
    <row r="47" spans="1:2" x14ac:dyDescent="0.25">
      <c r="A47" s="5" t="s">
        <v>493</v>
      </c>
      <c r="B47" s="20" t="b" cm="1">
        <f t="array" aca="1" ref="B47" ca="1">AND((INDEX('kérdések válaszai'!B:B,MATCH(INDIRECT("S"&amp;(ROUNDDOWN((ROW()-3)/6, 0)*6+1)&amp;"O1",FALSE ),'kérdések válaszai'!A:A,0))=LEFT(A47, 1)), (MOD((ROW()-3), 6)&lt;=3))</f>
        <v>1</v>
      </c>
    </row>
    <row r="48" spans="1:2" ht="15.75" thickBot="1" x14ac:dyDescent="0.3">
      <c r="A48" s="6" t="s">
        <v>19</v>
      </c>
      <c r="B48" s="20" t="b" cm="1">
        <f t="array" aca="1" ref="B48" ca="1">AND((INDEX('kérdések válaszai'!B:B,MATCH(INDIRECT("S"&amp;(ROUNDDOWN((ROW()-3)/6, 0)*6+1)&amp;"O1",FALSE ),'kérdések válaszai'!A:A,0))=LEFT(A48, 1)), (MOD((ROW()-3), 6)&lt;=3))</f>
        <v>0</v>
      </c>
    </row>
    <row r="49" spans="1:2" x14ac:dyDescent="0.25">
      <c r="A49" s="3">
        <v>9</v>
      </c>
      <c r="B49" s="20">
        <f t="shared" ref="B49" ca="1" si="7">IF(B51,1,IF(B52,2,IF(B53,3,IF(B54,4,-1))))</f>
        <v>4</v>
      </c>
    </row>
    <row r="50" spans="1:2" x14ac:dyDescent="0.25">
      <c r="A50" s="4" t="s">
        <v>20</v>
      </c>
    </row>
    <row r="51" spans="1:2" x14ac:dyDescent="0.25">
      <c r="A51" s="5" t="s">
        <v>494</v>
      </c>
      <c r="B51" s="20" t="b" cm="1">
        <f t="array" aca="1" ref="B51" ca="1">AND((INDEX('kérdések válaszai'!B:B,MATCH(INDIRECT("S"&amp;(ROUNDDOWN((ROW()-3)/6, 0)*6+1)&amp;"O1",FALSE ),'kérdések válaszai'!A:A,0))=LEFT(A51, 1)), (MOD((ROW()-3), 6)&lt;=3))</f>
        <v>0</v>
      </c>
    </row>
    <row r="52" spans="1:2" x14ac:dyDescent="0.25">
      <c r="A52" s="5" t="s">
        <v>21</v>
      </c>
      <c r="B52" s="20" t="b" cm="1">
        <f t="array" aca="1" ref="B52" ca="1">AND((INDEX('kérdések válaszai'!B:B,MATCH(INDIRECT("S"&amp;(ROUNDDOWN((ROW()-3)/6, 0)*6+1)&amp;"O1",FALSE ),'kérdések válaszai'!A:A,0))=LEFT(A52, 1)), (MOD((ROW()-3), 6)&lt;=3))</f>
        <v>0</v>
      </c>
    </row>
    <row r="53" spans="1:2" x14ac:dyDescent="0.25">
      <c r="A53" s="5" t="s">
        <v>22</v>
      </c>
      <c r="B53" s="20" t="b" cm="1">
        <f t="array" aca="1" ref="B53" ca="1">AND((INDEX('kérdések válaszai'!B:B,MATCH(INDIRECT("S"&amp;(ROUNDDOWN((ROW()-3)/6, 0)*6+1)&amp;"O1",FALSE ),'kérdések válaszai'!A:A,0))=LEFT(A53, 1)), (MOD((ROW()-3), 6)&lt;=3))</f>
        <v>0</v>
      </c>
    </row>
    <row r="54" spans="1:2" ht="15.75" thickBot="1" x14ac:dyDescent="0.3">
      <c r="A54" s="6" t="s">
        <v>23</v>
      </c>
      <c r="B54" s="20" t="b" cm="1">
        <f t="array" aca="1" ref="B54" ca="1">AND((INDEX('kérdések válaszai'!B:B,MATCH(INDIRECT("S"&amp;(ROUNDDOWN((ROW()-3)/6, 0)*6+1)&amp;"O1",FALSE ),'kérdések válaszai'!A:A,0))=LEFT(A54, 1)), (MOD((ROW()-3), 6)&lt;=3))</f>
        <v>1</v>
      </c>
    </row>
    <row r="55" spans="1:2" x14ac:dyDescent="0.25">
      <c r="A55" s="3">
        <v>10</v>
      </c>
      <c r="B55" s="20">
        <f t="shared" ref="B55" ca="1" si="8">IF(B57,1,IF(B58,2,IF(B59,3,IF(B60,4,-1))))</f>
        <v>2</v>
      </c>
    </row>
    <row r="56" spans="1:2" x14ac:dyDescent="0.25">
      <c r="A56" s="4" t="s">
        <v>20</v>
      </c>
    </row>
    <row r="57" spans="1:2" x14ac:dyDescent="0.25">
      <c r="A57" s="5" t="s">
        <v>494</v>
      </c>
      <c r="B57" s="20" t="b" cm="1">
        <f t="array" aca="1" ref="B57" ca="1">AND((INDEX('kérdések válaszai'!B:B,MATCH(INDIRECT("S"&amp;(ROUNDDOWN((ROW()-3)/6, 0)*6+1)&amp;"O1",FALSE ),'kérdések válaszai'!A:A,0))=LEFT(A57, 1)), (MOD((ROW()-3), 6)&lt;=3))</f>
        <v>0</v>
      </c>
    </row>
    <row r="58" spans="1:2" x14ac:dyDescent="0.25">
      <c r="A58" s="5" t="s">
        <v>24</v>
      </c>
      <c r="B58" s="20" t="b" cm="1">
        <f t="array" aca="1" ref="B58" ca="1">AND((INDEX('kérdések válaszai'!B:B,MATCH(INDIRECT("S"&amp;(ROUNDDOWN((ROW()-3)/6, 0)*6+1)&amp;"O1",FALSE ),'kérdések válaszai'!A:A,0))=LEFT(A58, 1)), (MOD((ROW()-3), 6)&lt;=3))</f>
        <v>1</v>
      </c>
    </row>
    <row r="59" spans="1:2" x14ac:dyDescent="0.25">
      <c r="A59" s="5" t="s">
        <v>22</v>
      </c>
      <c r="B59" s="20" t="b" cm="1">
        <f t="array" aca="1" ref="B59" ca="1">AND((INDEX('kérdések válaszai'!B:B,MATCH(INDIRECT("S"&amp;(ROUNDDOWN((ROW()-3)/6, 0)*6+1)&amp;"O1",FALSE ),'kérdések válaszai'!A:A,0))=LEFT(A59, 1)), (MOD((ROW()-3), 6)&lt;=3))</f>
        <v>0</v>
      </c>
    </row>
    <row r="60" spans="1:2" ht="15.75" thickBot="1" x14ac:dyDescent="0.3">
      <c r="A60" s="6" t="s">
        <v>23</v>
      </c>
      <c r="B60" s="20" t="b" cm="1">
        <f t="array" aca="1" ref="B60" ca="1">AND((INDEX('kérdések válaszai'!B:B,MATCH(INDIRECT("S"&amp;(ROUNDDOWN((ROW()-3)/6, 0)*6+1)&amp;"O1",FALSE ),'kérdések válaszai'!A:A,0))=LEFT(A60, 1)), (MOD((ROW()-3), 6)&lt;=3))</f>
        <v>0</v>
      </c>
    </row>
    <row r="61" spans="1:2" x14ac:dyDescent="0.25">
      <c r="A61" s="3">
        <v>11</v>
      </c>
      <c r="B61" s="20">
        <f t="shared" ref="B61" ca="1" si="9">IF(B63,1,IF(B64,2,IF(B65,3,IF(B66,4,-1))))</f>
        <v>2</v>
      </c>
    </row>
    <row r="62" spans="1:2" x14ac:dyDescent="0.25">
      <c r="A62" s="4" t="s">
        <v>25</v>
      </c>
    </row>
    <row r="63" spans="1:2" x14ac:dyDescent="0.25">
      <c r="A63" s="5" t="s">
        <v>495</v>
      </c>
      <c r="B63" s="20" t="b" cm="1">
        <f t="array" aca="1" ref="B63" ca="1">AND((INDEX('kérdések válaszai'!B:B,MATCH(INDIRECT("S"&amp;(ROUNDDOWN((ROW()-3)/6, 0)*6+1)&amp;"O1",FALSE ),'kérdések válaszai'!A:A,0))=LEFT(A63, 1)), (MOD((ROW()-3), 6)&lt;=3))</f>
        <v>0</v>
      </c>
    </row>
    <row r="64" spans="1:2" x14ac:dyDescent="0.25">
      <c r="A64" s="5" t="s">
        <v>496</v>
      </c>
      <c r="B64" s="20" t="b" cm="1">
        <f t="array" aca="1" ref="B64" ca="1">AND((INDEX('kérdések válaszai'!B:B,MATCH(INDIRECT("S"&amp;(ROUNDDOWN((ROW()-3)/6, 0)*6+1)&amp;"O1",FALSE ),'kérdések válaszai'!A:A,0))=LEFT(A64, 1)), (MOD((ROW()-3), 6)&lt;=3))</f>
        <v>1</v>
      </c>
    </row>
    <row r="65" spans="1:2" x14ac:dyDescent="0.25">
      <c r="A65" s="5" t="s">
        <v>26</v>
      </c>
      <c r="B65" s="20" t="b" cm="1">
        <f t="array" aca="1" ref="B65" ca="1">AND((INDEX('kérdések válaszai'!B:B,MATCH(INDIRECT("S"&amp;(ROUNDDOWN((ROW()-3)/6, 0)*6+1)&amp;"O1",FALSE ),'kérdések válaszai'!A:A,0))=LEFT(A65, 1)), (MOD((ROW()-3), 6)&lt;=3))</f>
        <v>0</v>
      </c>
    </row>
    <row r="66" spans="1:2" ht="15.75" thickBot="1" x14ac:dyDescent="0.3">
      <c r="A66" s="6" t="s">
        <v>27</v>
      </c>
      <c r="B66" s="20" t="b" cm="1">
        <f t="array" aca="1" ref="B66" ca="1">AND((INDEX('kérdések válaszai'!B:B,MATCH(INDIRECT("S"&amp;(ROUNDDOWN((ROW()-3)/6, 0)*6+1)&amp;"O1",FALSE ),'kérdések válaszai'!A:A,0))=LEFT(A66, 1)), (MOD((ROW()-3), 6)&lt;=3))</f>
        <v>0</v>
      </c>
    </row>
    <row r="67" spans="1:2" x14ac:dyDescent="0.25">
      <c r="A67" s="3">
        <v>12</v>
      </c>
      <c r="B67" s="20">
        <f t="shared" ref="B67" ca="1" si="10">IF(B69,1,IF(B70,2,IF(B71,3,IF(B72,4,-1))))</f>
        <v>3</v>
      </c>
    </row>
    <row r="68" spans="1:2" x14ac:dyDescent="0.25">
      <c r="A68" s="4" t="s">
        <v>28</v>
      </c>
    </row>
    <row r="69" spans="1:2" x14ac:dyDescent="0.25">
      <c r="A69" s="5" t="s">
        <v>29</v>
      </c>
      <c r="B69" s="20" t="b" cm="1">
        <f t="array" aca="1" ref="B69" ca="1">AND((INDEX('kérdések válaszai'!B:B,MATCH(INDIRECT("S"&amp;(ROUNDDOWN((ROW()-3)/6, 0)*6+1)&amp;"O1",FALSE ),'kérdések válaszai'!A:A,0))=LEFT(A69, 1)), (MOD((ROW()-3), 6)&lt;=3))</f>
        <v>0</v>
      </c>
    </row>
    <row r="70" spans="1:2" x14ac:dyDescent="0.25">
      <c r="A70" s="5" t="s">
        <v>497</v>
      </c>
      <c r="B70" s="20" t="b" cm="1">
        <f t="array" aca="1" ref="B70" ca="1">AND((INDEX('kérdések válaszai'!B:B,MATCH(INDIRECT("S"&amp;(ROUNDDOWN((ROW()-3)/6, 0)*6+1)&amp;"O1",FALSE ),'kérdések válaszai'!A:A,0))=LEFT(A70, 1)), (MOD((ROW()-3), 6)&lt;=3))</f>
        <v>0</v>
      </c>
    </row>
    <row r="71" spans="1:2" x14ac:dyDescent="0.25">
      <c r="A71" s="5" t="s">
        <v>30</v>
      </c>
      <c r="B71" s="20" t="b" cm="1">
        <f t="array" aca="1" ref="B71" ca="1">AND((INDEX('kérdések válaszai'!B:B,MATCH(INDIRECT("S"&amp;(ROUNDDOWN((ROW()-3)/6, 0)*6+1)&amp;"O1",FALSE ),'kérdések válaszai'!A:A,0))=LEFT(A71, 1)), (MOD((ROW()-3), 6)&lt;=3))</f>
        <v>1</v>
      </c>
    </row>
    <row r="72" spans="1:2" ht="15.75" thickBot="1" x14ac:dyDescent="0.3">
      <c r="A72" s="6" t="s">
        <v>31</v>
      </c>
      <c r="B72" s="20" t="b" cm="1">
        <f t="array" aca="1" ref="B72" ca="1">AND((INDEX('kérdések válaszai'!B:B,MATCH(INDIRECT("S"&amp;(ROUNDDOWN((ROW()-3)/6, 0)*6+1)&amp;"O1",FALSE ),'kérdések válaszai'!A:A,0))=LEFT(A72, 1)), (MOD((ROW()-3), 6)&lt;=3))</f>
        <v>0</v>
      </c>
    </row>
    <row r="73" spans="1:2" x14ac:dyDescent="0.25">
      <c r="A73" s="3">
        <v>13</v>
      </c>
      <c r="B73" s="20">
        <f t="shared" ref="B73" ca="1" si="11">IF(B75,1,IF(B76,2,IF(B77,3,IF(B78,4,-1))))</f>
        <v>2</v>
      </c>
    </row>
    <row r="74" spans="1:2" x14ac:dyDescent="0.25">
      <c r="A74" s="4" t="s">
        <v>32</v>
      </c>
    </row>
    <row r="75" spans="1:2" x14ac:dyDescent="0.25">
      <c r="A75" s="5" t="s">
        <v>33</v>
      </c>
      <c r="B75" s="20" t="b" cm="1">
        <f t="array" aca="1" ref="B75" ca="1">AND((INDEX('kérdések válaszai'!B:B,MATCH(INDIRECT("S"&amp;(ROUNDDOWN((ROW()-3)/6, 0)*6+1)&amp;"O1",FALSE ),'kérdések válaszai'!A:A,0))=LEFT(A75, 1)), (MOD((ROW()-3), 6)&lt;=3))</f>
        <v>0</v>
      </c>
    </row>
    <row r="76" spans="1:2" x14ac:dyDescent="0.25">
      <c r="A76" s="5" t="s">
        <v>498</v>
      </c>
      <c r="B76" s="20" t="b" cm="1">
        <f t="array" aca="1" ref="B76" ca="1">AND((INDEX('kérdések válaszai'!B:B,MATCH(INDIRECT("S"&amp;(ROUNDDOWN((ROW()-3)/6, 0)*6+1)&amp;"O1",FALSE ),'kérdések válaszai'!A:A,0))=LEFT(A76, 1)), (MOD((ROW()-3), 6)&lt;=3))</f>
        <v>1</v>
      </c>
    </row>
    <row r="77" spans="1:2" x14ac:dyDescent="0.25">
      <c r="A77" s="5" t="s">
        <v>34</v>
      </c>
      <c r="B77" s="20" t="b" cm="1">
        <f t="array" aca="1" ref="B77" ca="1">AND((INDEX('kérdések válaszai'!B:B,MATCH(INDIRECT("S"&amp;(ROUNDDOWN((ROW()-3)/6, 0)*6+1)&amp;"O1",FALSE ),'kérdések válaszai'!A:A,0))=LEFT(A77, 1)), (MOD((ROW()-3), 6)&lt;=3))</f>
        <v>0</v>
      </c>
    </row>
    <row r="78" spans="1:2" ht="15.75" thickBot="1" x14ac:dyDescent="0.3">
      <c r="A78" s="6" t="s">
        <v>35</v>
      </c>
      <c r="B78" s="20" t="b" cm="1">
        <f t="array" aca="1" ref="B78" ca="1">AND((INDEX('kérdések válaszai'!B:B,MATCH(INDIRECT("S"&amp;(ROUNDDOWN((ROW()-3)/6, 0)*6+1)&amp;"O1",FALSE ),'kérdések válaszai'!A:A,0))=LEFT(A78, 1)), (MOD((ROW()-3), 6)&lt;=3))</f>
        <v>0</v>
      </c>
    </row>
    <row r="79" spans="1:2" x14ac:dyDescent="0.25">
      <c r="A79" s="3">
        <v>14</v>
      </c>
      <c r="B79" s="20">
        <f t="shared" ref="B79" ca="1" si="12">IF(B81,1,IF(B82,2,IF(B83,3,IF(B84,4,-1))))</f>
        <v>2</v>
      </c>
    </row>
    <row r="80" spans="1:2" x14ac:dyDescent="0.25">
      <c r="A80" s="4" t="s">
        <v>499</v>
      </c>
    </row>
    <row r="81" spans="1:2" x14ac:dyDescent="0.25">
      <c r="A81" s="5" t="s">
        <v>36</v>
      </c>
      <c r="B81" s="20" t="b" cm="1">
        <f t="array" aca="1" ref="B81" ca="1">AND((INDEX('kérdések válaszai'!B:B,MATCH(INDIRECT("S"&amp;(ROUNDDOWN((ROW()-3)/6, 0)*6+1)&amp;"O1",FALSE ),'kérdések válaszai'!A:A,0))=LEFT(A81, 1)), (MOD((ROW()-3), 6)&lt;=3))</f>
        <v>0</v>
      </c>
    </row>
    <row r="82" spans="1:2" x14ac:dyDescent="0.25">
      <c r="A82" s="5" t="s">
        <v>37</v>
      </c>
      <c r="B82" s="20" t="b" cm="1">
        <f t="array" aca="1" ref="B82" ca="1">AND((INDEX('kérdések válaszai'!B:B,MATCH(INDIRECT("S"&amp;(ROUNDDOWN((ROW()-3)/6, 0)*6+1)&amp;"O1",FALSE ),'kérdések válaszai'!A:A,0))=LEFT(A82, 1)), (MOD((ROW()-3), 6)&lt;=3))</f>
        <v>1</v>
      </c>
    </row>
    <row r="83" spans="1:2" x14ac:dyDescent="0.25">
      <c r="A83" s="5" t="s">
        <v>38</v>
      </c>
      <c r="B83" s="20" t="b" cm="1">
        <f t="array" aca="1" ref="B83" ca="1">AND((INDEX('kérdések válaszai'!B:B,MATCH(INDIRECT("S"&amp;(ROUNDDOWN((ROW()-3)/6, 0)*6+1)&amp;"O1",FALSE ),'kérdések válaszai'!A:A,0))=LEFT(A83, 1)), (MOD((ROW()-3), 6)&lt;=3))</f>
        <v>0</v>
      </c>
    </row>
    <row r="84" spans="1:2" ht="15.75" thickBot="1" x14ac:dyDescent="0.3">
      <c r="A84" s="6" t="s">
        <v>39</v>
      </c>
      <c r="B84" s="20" t="b" cm="1">
        <f t="array" aca="1" ref="B84" ca="1">AND((INDEX('kérdések válaszai'!B:B,MATCH(INDIRECT("S"&amp;(ROUNDDOWN((ROW()-3)/6, 0)*6+1)&amp;"O1",FALSE ),'kérdések válaszai'!A:A,0))=LEFT(A84, 1)), (MOD((ROW()-3), 6)&lt;=3))</f>
        <v>0</v>
      </c>
    </row>
    <row r="85" spans="1:2" x14ac:dyDescent="0.25">
      <c r="A85" s="3">
        <v>15</v>
      </c>
      <c r="B85" s="20">
        <f t="shared" ref="B85" ca="1" si="13">IF(B87,1,IF(B88,2,IF(B89,3,IF(B90,4,-1))))</f>
        <v>3</v>
      </c>
    </row>
    <row r="86" spans="1:2" x14ac:dyDescent="0.25">
      <c r="A86" s="4" t="s">
        <v>40</v>
      </c>
    </row>
    <row r="87" spans="1:2" x14ac:dyDescent="0.25">
      <c r="A87" s="5" t="s">
        <v>500</v>
      </c>
      <c r="B87" s="20" t="b" cm="1">
        <f t="array" aca="1" ref="B87" ca="1">AND((INDEX('kérdések válaszai'!B:B,MATCH(INDIRECT("S"&amp;(ROUNDDOWN((ROW()-3)/6, 0)*6+1)&amp;"O1",FALSE ),'kérdések válaszai'!A:A,0))=LEFT(A87, 1)), (MOD((ROW()-3), 6)&lt;=3))</f>
        <v>0</v>
      </c>
    </row>
    <row r="88" spans="1:2" x14ac:dyDescent="0.25">
      <c r="A88" s="5" t="s">
        <v>41</v>
      </c>
      <c r="B88" s="20" t="b" cm="1">
        <f t="array" aca="1" ref="B88" ca="1">AND((INDEX('kérdések válaszai'!B:B,MATCH(INDIRECT("S"&amp;(ROUNDDOWN((ROW()-3)/6, 0)*6+1)&amp;"O1",FALSE ),'kérdések válaszai'!A:A,0))=LEFT(A88, 1)), (MOD((ROW()-3), 6)&lt;=3))</f>
        <v>0</v>
      </c>
    </row>
    <row r="89" spans="1:2" x14ac:dyDescent="0.25">
      <c r="A89" s="5" t="s">
        <v>42</v>
      </c>
      <c r="B89" s="20" t="b" cm="1">
        <f t="array" aca="1" ref="B89" ca="1">AND((INDEX('kérdések válaszai'!B:B,MATCH(INDIRECT("S"&amp;(ROUNDDOWN((ROW()-3)/6, 0)*6+1)&amp;"O1",FALSE ),'kérdések válaszai'!A:A,0))=LEFT(A89, 1)), (MOD((ROW()-3), 6)&lt;=3))</f>
        <v>1</v>
      </c>
    </row>
    <row r="90" spans="1:2" ht="15.75" thickBot="1" x14ac:dyDescent="0.3">
      <c r="A90" s="6" t="s">
        <v>43</v>
      </c>
      <c r="B90" s="20" t="b" cm="1">
        <f t="array" aca="1" ref="B90" ca="1">AND((INDEX('kérdések válaszai'!B:B,MATCH(INDIRECT("S"&amp;(ROUNDDOWN((ROW()-3)/6, 0)*6+1)&amp;"O1",FALSE ),'kérdések válaszai'!A:A,0))=LEFT(A90, 1)), (MOD((ROW()-3), 6)&lt;=3))</f>
        <v>0</v>
      </c>
    </row>
    <row r="91" spans="1:2" x14ac:dyDescent="0.25">
      <c r="A91" s="3">
        <v>16</v>
      </c>
      <c r="B91" s="20">
        <f t="shared" ref="B91" ca="1" si="14">IF(B93,1,IF(B94,2,IF(B95,3,IF(B96,4,-1))))</f>
        <v>4</v>
      </c>
    </row>
    <row r="92" spans="1:2" x14ac:dyDescent="0.25">
      <c r="A92" s="4" t="s">
        <v>44</v>
      </c>
    </row>
    <row r="93" spans="1:2" x14ac:dyDescent="0.25">
      <c r="A93" s="5" t="s">
        <v>45</v>
      </c>
      <c r="B93" s="20" t="b" cm="1">
        <f t="array" aca="1" ref="B93" ca="1">AND((INDEX('kérdések válaszai'!B:B,MATCH(INDIRECT("S"&amp;(ROUNDDOWN((ROW()-3)/6, 0)*6+1)&amp;"O1",FALSE ),'kérdések válaszai'!A:A,0))=LEFT(A93, 1)), (MOD((ROW()-3), 6)&lt;=3))</f>
        <v>0</v>
      </c>
    </row>
    <row r="94" spans="1:2" x14ac:dyDescent="0.25">
      <c r="A94" s="5" t="s">
        <v>501</v>
      </c>
      <c r="B94" s="20" t="b" cm="1">
        <f t="array" aca="1" ref="B94" ca="1">AND((INDEX('kérdések válaszai'!B:B,MATCH(INDIRECT("S"&amp;(ROUNDDOWN((ROW()-3)/6, 0)*6+1)&amp;"O1",FALSE ),'kérdések válaszai'!A:A,0))=LEFT(A94, 1)), (MOD((ROW()-3), 6)&lt;=3))</f>
        <v>0</v>
      </c>
    </row>
    <row r="95" spans="1:2" x14ac:dyDescent="0.25">
      <c r="A95" s="5" t="s">
        <v>502</v>
      </c>
      <c r="B95" s="20" t="b" cm="1">
        <f t="array" aca="1" ref="B95" ca="1">AND((INDEX('kérdések válaszai'!B:B,MATCH(INDIRECT("S"&amp;(ROUNDDOWN((ROW()-3)/6, 0)*6+1)&amp;"O1",FALSE ),'kérdések válaszai'!A:A,0))=LEFT(A95, 1)), (MOD((ROW()-3), 6)&lt;=3))</f>
        <v>0</v>
      </c>
    </row>
    <row r="96" spans="1:2" ht="15.75" thickBot="1" x14ac:dyDescent="0.3">
      <c r="A96" s="6" t="s">
        <v>46</v>
      </c>
      <c r="B96" s="20" t="b" cm="1">
        <f t="array" aca="1" ref="B96" ca="1">AND((INDEX('kérdések válaszai'!B:B,MATCH(INDIRECT("S"&amp;(ROUNDDOWN((ROW()-3)/6, 0)*6+1)&amp;"O1",FALSE ),'kérdések válaszai'!A:A,0))=LEFT(A96, 1)), (MOD((ROW()-3), 6)&lt;=3))</f>
        <v>1</v>
      </c>
    </row>
    <row r="97" spans="1:2" x14ac:dyDescent="0.25">
      <c r="A97" s="3">
        <v>17</v>
      </c>
      <c r="B97" s="20">
        <f t="shared" ref="B97" ca="1" si="15">IF(B99,1,IF(B100,2,IF(B101,3,IF(B102,4,-1))))</f>
        <v>2</v>
      </c>
    </row>
    <row r="98" spans="1:2" x14ac:dyDescent="0.25">
      <c r="A98" s="4" t="s">
        <v>44</v>
      </c>
    </row>
    <row r="99" spans="1:2" x14ac:dyDescent="0.25">
      <c r="A99" s="5" t="s">
        <v>45</v>
      </c>
      <c r="B99" s="20" t="b" cm="1">
        <f t="array" aca="1" ref="B99" ca="1">AND((INDEX('kérdések válaszai'!B:B,MATCH(INDIRECT("S"&amp;(ROUNDDOWN((ROW()-3)/6, 0)*6+1)&amp;"O1",FALSE ),'kérdések válaszai'!A:A,0))=LEFT(A99, 1)), (MOD((ROW()-3), 6)&lt;=3))</f>
        <v>0</v>
      </c>
    </row>
    <row r="100" spans="1:2" x14ac:dyDescent="0.25">
      <c r="A100" s="5" t="s">
        <v>503</v>
      </c>
      <c r="B100" s="20" t="b" cm="1">
        <f t="array" aca="1" ref="B100" ca="1">AND((INDEX('kérdések válaszai'!B:B,MATCH(INDIRECT("S"&amp;(ROUNDDOWN((ROW()-3)/6, 0)*6+1)&amp;"O1",FALSE ),'kérdések válaszai'!A:A,0))=LEFT(A100, 1)), (MOD((ROW()-3), 6)&lt;=3))</f>
        <v>1</v>
      </c>
    </row>
    <row r="101" spans="1:2" x14ac:dyDescent="0.25">
      <c r="A101" s="5" t="s">
        <v>502</v>
      </c>
      <c r="B101" s="20" t="b" cm="1">
        <f t="array" aca="1" ref="B101" ca="1">AND((INDEX('kérdések válaszai'!B:B,MATCH(INDIRECT("S"&amp;(ROUNDDOWN((ROW()-3)/6, 0)*6+1)&amp;"O1",FALSE ),'kérdések válaszai'!A:A,0))=LEFT(A101, 1)), (MOD((ROW()-3), 6)&lt;=3))</f>
        <v>0</v>
      </c>
    </row>
    <row r="102" spans="1:2" ht="15.75" thickBot="1" x14ac:dyDescent="0.3">
      <c r="A102" s="6" t="s">
        <v>46</v>
      </c>
      <c r="B102" s="20" t="b" cm="1">
        <f t="array" aca="1" ref="B102" ca="1">AND((INDEX('kérdések válaszai'!B:B,MATCH(INDIRECT("S"&amp;(ROUNDDOWN((ROW()-3)/6, 0)*6+1)&amp;"O1",FALSE ),'kérdések válaszai'!A:A,0))=LEFT(A102, 1)), (MOD((ROW()-3), 6)&lt;=3))</f>
        <v>0</v>
      </c>
    </row>
    <row r="103" spans="1:2" x14ac:dyDescent="0.25">
      <c r="A103" s="3">
        <v>18</v>
      </c>
      <c r="B103" s="20">
        <f t="shared" ref="B103" ca="1" si="16">IF(B105,1,IF(B106,2,IF(B107,3,IF(B108,4,-1))))</f>
        <v>3</v>
      </c>
    </row>
    <row r="104" spans="1:2" x14ac:dyDescent="0.25">
      <c r="A104" s="4" t="s">
        <v>504</v>
      </c>
    </row>
    <row r="105" spans="1:2" x14ac:dyDescent="0.25">
      <c r="A105" s="5" t="s">
        <v>47</v>
      </c>
      <c r="B105" s="20" t="b" cm="1">
        <f t="array" aca="1" ref="B105" ca="1">AND((INDEX('kérdések válaszai'!B:B,MATCH(INDIRECT("S"&amp;(ROUNDDOWN((ROW()-3)/6, 0)*6+1)&amp;"O1",FALSE ),'kérdések válaszai'!A:A,0))=LEFT(A105, 1)), (MOD((ROW()-3), 6)&lt;=3))</f>
        <v>0</v>
      </c>
    </row>
    <row r="106" spans="1:2" x14ac:dyDescent="0.25">
      <c r="A106" s="5" t="s">
        <v>48</v>
      </c>
      <c r="B106" s="20" t="b" cm="1">
        <f t="array" aca="1" ref="B106" ca="1">AND((INDEX('kérdések válaszai'!B:B,MATCH(INDIRECT("S"&amp;(ROUNDDOWN((ROW()-3)/6, 0)*6+1)&amp;"O1",FALSE ),'kérdések válaszai'!A:A,0))=LEFT(A106, 1)), (MOD((ROW()-3), 6)&lt;=3))</f>
        <v>0</v>
      </c>
    </row>
    <row r="107" spans="1:2" x14ac:dyDescent="0.25">
      <c r="A107" s="5" t="s">
        <v>49</v>
      </c>
      <c r="B107" s="20" t="b" cm="1">
        <f t="array" aca="1" ref="B107" ca="1">AND((INDEX('kérdések válaszai'!B:B,MATCH(INDIRECT("S"&amp;(ROUNDDOWN((ROW()-3)/6, 0)*6+1)&amp;"O1",FALSE ),'kérdések válaszai'!A:A,0))=LEFT(A107, 1)), (MOD((ROW()-3), 6)&lt;=3))</f>
        <v>1</v>
      </c>
    </row>
    <row r="108" spans="1:2" ht="15.75" thickBot="1" x14ac:dyDescent="0.3">
      <c r="A108" s="6" t="s">
        <v>50</v>
      </c>
      <c r="B108" s="20" t="b" cm="1">
        <f t="array" aca="1" ref="B108" ca="1">AND((INDEX('kérdések válaszai'!B:B,MATCH(INDIRECT("S"&amp;(ROUNDDOWN((ROW()-3)/6, 0)*6+1)&amp;"O1",FALSE ),'kérdések válaszai'!A:A,0))=LEFT(A108, 1)), (MOD((ROW()-3), 6)&lt;=3))</f>
        <v>0</v>
      </c>
    </row>
    <row r="109" spans="1:2" x14ac:dyDescent="0.25">
      <c r="A109" s="3">
        <v>19</v>
      </c>
      <c r="B109" s="20">
        <f t="shared" ref="B109" ca="1" si="17">IF(B111,1,IF(B112,2,IF(B113,3,IF(B114,4,-1))))</f>
        <v>1</v>
      </c>
    </row>
    <row r="110" spans="1:2" x14ac:dyDescent="0.25">
      <c r="A110" s="4" t="s">
        <v>505</v>
      </c>
    </row>
    <row r="111" spans="1:2" x14ac:dyDescent="0.25">
      <c r="A111" s="5" t="s">
        <v>47</v>
      </c>
      <c r="B111" s="20" t="b" cm="1">
        <f t="array" aca="1" ref="B111" ca="1">AND((INDEX('kérdések válaszai'!B:B,MATCH(INDIRECT("S"&amp;(ROUNDDOWN((ROW()-3)/6, 0)*6+1)&amp;"O1",FALSE ),'kérdések válaszai'!A:A,0))=LEFT(A111, 1)), (MOD((ROW()-3), 6)&lt;=3))</f>
        <v>1</v>
      </c>
    </row>
    <row r="112" spans="1:2" x14ac:dyDescent="0.25">
      <c r="A112" s="5" t="s">
        <v>48</v>
      </c>
      <c r="B112" s="20" t="b" cm="1">
        <f t="array" aca="1" ref="B112" ca="1">AND((INDEX('kérdések válaszai'!B:B,MATCH(INDIRECT("S"&amp;(ROUNDDOWN((ROW()-3)/6, 0)*6+1)&amp;"O1",FALSE ),'kérdések válaszai'!A:A,0))=LEFT(A112, 1)), (MOD((ROW()-3), 6)&lt;=3))</f>
        <v>0</v>
      </c>
    </row>
    <row r="113" spans="1:2" x14ac:dyDescent="0.25">
      <c r="A113" s="5" t="s">
        <v>49</v>
      </c>
      <c r="B113" s="20" t="b" cm="1">
        <f t="array" aca="1" ref="B113" ca="1">AND((INDEX('kérdések válaszai'!B:B,MATCH(INDIRECT("S"&amp;(ROUNDDOWN((ROW()-3)/6, 0)*6+1)&amp;"O1",FALSE ),'kérdések válaszai'!A:A,0))=LEFT(A113, 1)), (MOD((ROW()-3), 6)&lt;=3))</f>
        <v>0</v>
      </c>
    </row>
    <row r="114" spans="1:2" ht="15.75" thickBot="1" x14ac:dyDescent="0.3">
      <c r="A114" s="6" t="s">
        <v>50</v>
      </c>
      <c r="B114" s="20" t="b" cm="1">
        <f t="array" aca="1" ref="B114" ca="1">AND((INDEX('kérdések válaszai'!B:B,MATCH(INDIRECT("S"&amp;(ROUNDDOWN((ROW()-3)/6, 0)*6+1)&amp;"O1",FALSE ),'kérdések válaszai'!A:A,0))=LEFT(A114, 1)), (MOD((ROW()-3), 6)&lt;=3))</f>
        <v>0</v>
      </c>
    </row>
    <row r="115" spans="1:2" x14ac:dyDescent="0.25">
      <c r="A115" s="3">
        <v>20</v>
      </c>
      <c r="B115" s="20">
        <f t="shared" ref="B115" ca="1" si="18">IF(B117,1,IF(B118,2,IF(B119,3,IF(B120,4,-1))))</f>
        <v>2</v>
      </c>
    </row>
    <row r="116" spans="1:2" x14ac:dyDescent="0.25">
      <c r="A116" s="4" t="s">
        <v>506</v>
      </c>
    </row>
    <row r="117" spans="1:2" x14ac:dyDescent="0.25">
      <c r="A117" s="5" t="s">
        <v>51</v>
      </c>
      <c r="B117" s="20" t="b" cm="1">
        <f t="array" aca="1" ref="B117" ca="1">AND((INDEX('kérdések válaszai'!B:B,MATCH(INDIRECT("S"&amp;(ROUNDDOWN((ROW()-3)/6, 0)*6+1)&amp;"O1",FALSE ),'kérdések válaszai'!A:A,0))=LEFT(A117, 1)), (MOD((ROW()-3), 6)&lt;=3))</f>
        <v>0</v>
      </c>
    </row>
    <row r="118" spans="1:2" x14ac:dyDescent="0.25">
      <c r="A118" s="5" t="s">
        <v>52</v>
      </c>
      <c r="B118" s="20" t="b" cm="1">
        <f t="array" aca="1" ref="B118" ca="1">AND((INDEX('kérdések válaszai'!B:B,MATCH(INDIRECT("S"&amp;(ROUNDDOWN((ROW()-3)/6, 0)*6+1)&amp;"O1",FALSE ),'kérdések válaszai'!A:A,0))=LEFT(A118, 1)), (MOD((ROW()-3), 6)&lt;=3))</f>
        <v>1</v>
      </c>
    </row>
    <row r="119" spans="1:2" x14ac:dyDescent="0.25">
      <c r="A119" s="5" t="s">
        <v>53</v>
      </c>
      <c r="B119" s="20" t="b" cm="1">
        <f t="array" aca="1" ref="B119" ca="1">AND((INDEX('kérdések válaszai'!B:B,MATCH(INDIRECT("S"&amp;(ROUNDDOWN((ROW()-3)/6, 0)*6+1)&amp;"O1",FALSE ),'kérdések válaszai'!A:A,0))=LEFT(A119, 1)), (MOD((ROW()-3), 6)&lt;=3))</f>
        <v>0</v>
      </c>
    </row>
    <row r="120" spans="1:2" ht="15.75" thickBot="1" x14ac:dyDescent="0.3">
      <c r="A120" s="6" t="s">
        <v>54</v>
      </c>
      <c r="B120" s="20" t="b" cm="1">
        <f t="array" aca="1" ref="B120" ca="1">AND((INDEX('kérdések válaszai'!B:B,MATCH(INDIRECT("S"&amp;(ROUNDDOWN((ROW()-3)/6, 0)*6+1)&amp;"O1",FALSE ),'kérdések válaszai'!A:A,0))=LEFT(A120, 1)), (MOD((ROW()-3), 6)&lt;=3))</f>
        <v>0</v>
      </c>
    </row>
    <row r="121" spans="1:2" x14ac:dyDescent="0.25">
      <c r="A121" s="3">
        <v>21</v>
      </c>
      <c r="B121" s="20">
        <f t="shared" ref="B121" ca="1" si="19">IF(B123,1,IF(B124,2,IF(B125,3,IF(B126,4,-1))))</f>
        <v>4</v>
      </c>
    </row>
    <row r="122" spans="1:2" x14ac:dyDescent="0.25">
      <c r="A122" s="4" t="s">
        <v>507</v>
      </c>
    </row>
    <row r="123" spans="1:2" x14ac:dyDescent="0.25">
      <c r="A123" s="5" t="s">
        <v>55</v>
      </c>
      <c r="B123" s="20" t="b" cm="1">
        <f t="array" aca="1" ref="B123" ca="1">AND((INDEX('kérdések válaszai'!B:B,MATCH(INDIRECT("S"&amp;(ROUNDDOWN((ROW()-3)/6, 0)*6+1)&amp;"O1",FALSE ),'kérdések válaszai'!A:A,0))=LEFT(A123, 1)), (MOD((ROW()-3), 6)&lt;=3))</f>
        <v>0</v>
      </c>
    </row>
    <row r="124" spans="1:2" x14ac:dyDescent="0.25">
      <c r="A124" s="5" t="s">
        <v>56</v>
      </c>
      <c r="B124" s="20" t="b" cm="1">
        <f t="array" aca="1" ref="B124" ca="1">AND((INDEX('kérdések válaszai'!B:B,MATCH(INDIRECT("S"&amp;(ROUNDDOWN((ROW()-3)/6, 0)*6+1)&amp;"O1",FALSE ),'kérdések válaszai'!A:A,0))=LEFT(A124, 1)), (MOD((ROW()-3), 6)&lt;=3))</f>
        <v>0</v>
      </c>
    </row>
    <row r="125" spans="1:2" x14ac:dyDescent="0.25">
      <c r="A125" s="5" t="s">
        <v>508</v>
      </c>
      <c r="B125" s="20" t="b" cm="1">
        <f t="array" aca="1" ref="B125" ca="1">AND((INDEX('kérdések válaszai'!B:B,MATCH(INDIRECT("S"&amp;(ROUNDDOWN((ROW()-3)/6, 0)*6+1)&amp;"O1",FALSE ),'kérdések válaszai'!A:A,0))=LEFT(A125, 1)), (MOD((ROW()-3), 6)&lt;=3))</f>
        <v>0</v>
      </c>
    </row>
    <row r="126" spans="1:2" ht="15.75" thickBot="1" x14ac:dyDescent="0.3">
      <c r="A126" s="6" t="s">
        <v>509</v>
      </c>
      <c r="B126" s="20" t="b" cm="1">
        <f t="array" aca="1" ref="B126" ca="1">AND((INDEX('kérdések válaszai'!B:B,MATCH(INDIRECT("S"&amp;(ROUNDDOWN((ROW()-3)/6, 0)*6+1)&amp;"O1",FALSE ),'kérdések válaszai'!A:A,0))=LEFT(A126, 1)), (MOD((ROW()-3), 6)&lt;=3))</f>
        <v>1</v>
      </c>
    </row>
    <row r="127" spans="1:2" x14ac:dyDescent="0.25">
      <c r="A127" s="3">
        <v>22</v>
      </c>
      <c r="B127" s="20">
        <f t="shared" ref="B127" ca="1" si="20">IF(B129,1,IF(B130,2,IF(B131,3,IF(B132,4,-1))))</f>
        <v>4</v>
      </c>
    </row>
    <row r="128" spans="1:2" x14ac:dyDescent="0.25">
      <c r="A128" s="4" t="s">
        <v>28</v>
      </c>
    </row>
    <row r="129" spans="1:2" x14ac:dyDescent="0.25">
      <c r="A129" s="5" t="s">
        <v>510</v>
      </c>
      <c r="B129" s="20" t="b" cm="1">
        <f t="array" aca="1" ref="B129" ca="1">AND((INDEX('kérdések válaszai'!B:B,MATCH(INDIRECT("S"&amp;(ROUNDDOWN((ROW()-3)/6, 0)*6+1)&amp;"O1",FALSE ),'kérdések válaszai'!A:A,0))=LEFT(A129, 1)), (MOD((ROW()-3), 6)&lt;=3))</f>
        <v>0</v>
      </c>
    </row>
    <row r="130" spans="1:2" x14ac:dyDescent="0.25">
      <c r="A130" s="5" t="s">
        <v>511</v>
      </c>
      <c r="B130" s="20" t="b" cm="1">
        <f t="array" aca="1" ref="B130" ca="1">AND((INDEX('kérdések válaszai'!B:B,MATCH(INDIRECT("S"&amp;(ROUNDDOWN((ROW()-3)/6, 0)*6+1)&amp;"O1",FALSE ),'kérdések válaszai'!A:A,0))=LEFT(A130, 1)), (MOD((ROW()-3), 6)&lt;=3))</f>
        <v>0</v>
      </c>
    </row>
    <row r="131" spans="1:2" x14ac:dyDescent="0.25">
      <c r="A131" s="5" t="s">
        <v>512</v>
      </c>
      <c r="B131" s="20" t="b" cm="1">
        <f t="array" aca="1" ref="B131" ca="1">AND((INDEX('kérdések válaszai'!B:B,MATCH(INDIRECT("S"&amp;(ROUNDDOWN((ROW()-3)/6, 0)*6+1)&amp;"O1",FALSE ),'kérdések válaszai'!A:A,0))=LEFT(A131, 1)), (MOD((ROW()-3), 6)&lt;=3))</f>
        <v>0</v>
      </c>
    </row>
    <row r="132" spans="1:2" ht="15.75" thickBot="1" x14ac:dyDescent="0.3">
      <c r="A132" s="6" t="s">
        <v>57</v>
      </c>
      <c r="B132" s="20" t="b" cm="1">
        <f t="array" aca="1" ref="B132" ca="1">AND((INDEX('kérdések válaszai'!B:B,MATCH(INDIRECT("S"&amp;(ROUNDDOWN((ROW()-3)/6, 0)*6+1)&amp;"O1",FALSE ),'kérdések válaszai'!A:A,0))=LEFT(A132, 1)), (MOD((ROW()-3), 6)&lt;=3))</f>
        <v>1</v>
      </c>
    </row>
    <row r="133" spans="1:2" x14ac:dyDescent="0.25">
      <c r="A133" s="3">
        <v>23</v>
      </c>
      <c r="B133" s="20">
        <f t="shared" ref="B133" ca="1" si="21">IF(B135,1,IF(B136,2,IF(B137,3,IF(B138,4,-1))))</f>
        <v>3</v>
      </c>
    </row>
    <row r="134" spans="1:2" x14ac:dyDescent="0.25">
      <c r="A134" s="4" t="s">
        <v>28</v>
      </c>
    </row>
    <row r="135" spans="1:2" x14ac:dyDescent="0.25">
      <c r="A135" s="5" t="s">
        <v>513</v>
      </c>
      <c r="B135" s="20" t="b" cm="1">
        <f t="array" aca="1" ref="B135" ca="1">AND((INDEX('kérdések válaszai'!B:B,MATCH(INDIRECT("S"&amp;(ROUNDDOWN((ROW()-3)/6, 0)*6+1)&amp;"O1",FALSE ),'kérdések válaszai'!A:A,0))=LEFT(A135, 1)), (MOD((ROW()-3), 6)&lt;=3))</f>
        <v>0</v>
      </c>
    </row>
    <row r="136" spans="1:2" x14ac:dyDescent="0.25">
      <c r="A136" s="5" t="s">
        <v>514</v>
      </c>
      <c r="B136" s="20" t="b" cm="1">
        <f t="array" aca="1" ref="B136" ca="1">AND((INDEX('kérdések válaszai'!B:B,MATCH(INDIRECT("S"&amp;(ROUNDDOWN((ROW()-3)/6, 0)*6+1)&amp;"O1",FALSE ),'kérdések válaszai'!A:A,0))=LEFT(A136, 1)), (MOD((ROW()-3), 6)&lt;=3))</f>
        <v>0</v>
      </c>
    </row>
    <row r="137" spans="1:2" x14ac:dyDescent="0.25">
      <c r="A137" s="5" t="s">
        <v>515</v>
      </c>
      <c r="B137" s="20" t="b" cm="1">
        <f t="array" aca="1" ref="B137" ca="1">AND((INDEX('kérdések válaszai'!B:B,MATCH(INDIRECT("S"&amp;(ROUNDDOWN((ROW()-3)/6, 0)*6+1)&amp;"O1",FALSE ),'kérdések válaszai'!A:A,0))=LEFT(A137, 1)), (MOD((ROW()-3), 6)&lt;=3))</f>
        <v>1</v>
      </c>
    </row>
    <row r="138" spans="1:2" ht="15.75" thickBot="1" x14ac:dyDescent="0.3">
      <c r="A138" s="6" t="s">
        <v>459</v>
      </c>
      <c r="B138" s="20" t="b" cm="1">
        <f t="array" aca="1" ref="B138" ca="1">AND((INDEX('kérdések válaszai'!B:B,MATCH(INDIRECT("S"&amp;(ROUNDDOWN((ROW()-3)/6, 0)*6+1)&amp;"O1",FALSE ),'kérdések válaszai'!A:A,0))=LEFT(A138, 1)), (MOD((ROW()-3), 6)&lt;=3))</f>
        <v>0</v>
      </c>
    </row>
    <row r="139" spans="1:2" x14ac:dyDescent="0.25">
      <c r="A139" s="3">
        <v>24</v>
      </c>
      <c r="B139" s="20">
        <f t="shared" ref="B139" ca="1" si="22">IF(B141,1,IF(B142,2,IF(B143,3,IF(B144,4,-1))))</f>
        <v>1</v>
      </c>
    </row>
    <row r="140" spans="1:2" x14ac:dyDescent="0.25">
      <c r="A140" s="4" t="s">
        <v>28</v>
      </c>
    </row>
    <row r="141" spans="1:2" x14ac:dyDescent="0.25">
      <c r="A141" s="5" t="s">
        <v>516</v>
      </c>
      <c r="B141" s="20" t="b" cm="1">
        <f t="array" aca="1" ref="B141" ca="1">AND((INDEX('kérdések válaszai'!B:B,MATCH(INDIRECT("S"&amp;(ROUNDDOWN((ROW()-3)/6, 0)*6+1)&amp;"O1",FALSE ),'kérdések válaszai'!A:A,0))=LEFT(A141, 1)), (MOD((ROW()-3), 6)&lt;=3))</f>
        <v>1</v>
      </c>
    </row>
    <row r="142" spans="1:2" x14ac:dyDescent="0.25">
      <c r="A142" s="5" t="s">
        <v>514</v>
      </c>
      <c r="B142" s="20" t="b" cm="1">
        <f t="array" aca="1" ref="B142" ca="1">AND((INDEX('kérdések válaszai'!B:B,MATCH(INDIRECT("S"&amp;(ROUNDDOWN((ROW()-3)/6, 0)*6+1)&amp;"O1",FALSE ),'kérdések válaszai'!A:A,0))=LEFT(A142, 1)), (MOD((ROW()-3), 6)&lt;=3))</f>
        <v>0</v>
      </c>
    </row>
    <row r="143" spans="1:2" x14ac:dyDescent="0.25">
      <c r="A143" s="5" t="s">
        <v>517</v>
      </c>
      <c r="B143" s="20" t="b" cm="1">
        <f t="array" aca="1" ref="B143" ca="1">AND((INDEX('kérdések válaszai'!B:B,MATCH(INDIRECT("S"&amp;(ROUNDDOWN((ROW()-3)/6, 0)*6+1)&amp;"O1",FALSE ),'kérdések válaszai'!A:A,0))=LEFT(A143, 1)), (MOD((ROW()-3), 6)&lt;=3))</f>
        <v>0</v>
      </c>
    </row>
    <row r="144" spans="1:2" ht="15.75" thickBot="1" x14ac:dyDescent="0.3">
      <c r="A144" s="6" t="s">
        <v>459</v>
      </c>
      <c r="B144" s="20" t="b" cm="1">
        <f t="array" aca="1" ref="B144" ca="1">AND((INDEX('kérdések válaszai'!B:B,MATCH(INDIRECT("S"&amp;(ROUNDDOWN((ROW()-3)/6, 0)*6+1)&amp;"O1",FALSE ),'kérdések válaszai'!A:A,0))=LEFT(A144, 1)), (MOD((ROW()-3), 6)&lt;=3))</f>
        <v>0</v>
      </c>
    </row>
    <row r="145" spans="1:2" x14ac:dyDescent="0.25">
      <c r="A145" s="3">
        <v>25</v>
      </c>
      <c r="B145" s="20">
        <f t="shared" ref="B145" ca="1" si="23">IF(B147,1,IF(B148,2,IF(B149,3,IF(B150,4,-1))))</f>
        <v>2</v>
      </c>
    </row>
    <row r="146" spans="1:2" x14ac:dyDescent="0.25">
      <c r="A146" s="4" t="s">
        <v>58</v>
      </c>
    </row>
    <row r="147" spans="1:2" x14ac:dyDescent="0.25">
      <c r="A147" s="5" t="s">
        <v>518</v>
      </c>
      <c r="B147" s="20" t="b" cm="1">
        <f t="array" aca="1" ref="B147" ca="1">AND((INDEX('kérdések válaszai'!B:B,MATCH(INDIRECT("S"&amp;(ROUNDDOWN((ROW()-3)/6, 0)*6+1)&amp;"O1",FALSE ),'kérdések válaszai'!A:A,0))=LEFT(A147, 1)), (MOD((ROW()-3), 6)&lt;=3))</f>
        <v>0</v>
      </c>
    </row>
    <row r="148" spans="1:2" x14ac:dyDescent="0.25">
      <c r="A148" s="5" t="s">
        <v>519</v>
      </c>
      <c r="B148" s="20" t="b" cm="1">
        <f t="array" aca="1" ref="B148" ca="1">AND((INDEX('kérdések válaszai'!B:B,MATCH(INDIRECT("S"&amp;(ROUNDDOWN((ROW()-3)/6, 0)*6+1)&amp;"O1",FALSE ),'kérdések válaszai'!A:A,0))=LEFT(A148, 1)), (MOD((ROW()-3), 6)&lt;=3))</f>
        <v>1</v>
      </c>
    </row>
    <row r="149" spans="1:2" x14ac:dyDescent="0.25">
      <c r="A149" s="5" t="s">
        <v>520</v>
      </c>
      <c r="B149" s="20" t="b" cm="1">
        <f t="array" aca="1" ref="B149" ca="1">AND((INDEX('kérdések válaszai'!B:B,MATCH(INDIRECT("S"&amp;(ROUNDDOWN((ROW()-3)/6, 0)*6+1)&amp;"O1",FALSE ),'kérdések válaszai'!A:A,0))=LEFT(A149, 1)), (MOD((ROW()-3), 6)&lt;=3))</f>
        <v>0</v>
      </c>
    </row>
    <row r="150" spans="1:2" ht="15.75" thickBot="1" x14ac:dyDescent="0.3">
      <c r="A150" s="6" t="s">
        <v>521</v>
      </c>
      <c r="B150" s="20" t="b" cm="1">
        <f t="array" aca="1" ref="B150" ca="1">AND((INDEX('kérdések válaszai'!B:B,MATCH(INDIRECT("S"&amp;(ROUNDDOWN((ROW()-3)/6, 0)*6+1)&amp;"O1",FALSE ),'kérdések válaszai'!A:A,0))=LEFT(A150, 1)), (MOD((ROW()-3), 6)&lt;=3))</f>
        <v>0</v>
      </c>
    </row>
    <row r="151" spans="1:2" x14ac:dyDescent="0.25">
      <c r="A151" s="3">
        <v>26</v>
      </c>
      <c r="B151" s="20">
        <f t="shared" ref="B151" ca="1" si="24">IF(B153,1,IF(B154,2,IF(B155,3,IF(B156,4,-1))))</f>
        <v>3</v>
      </c>
    </row>
    <row r="152" spans="1:2" x14ac:dyDescent="0.25">
      <c r="A152" s="4" t="s">
        <v>28</v>
      </c>
    </row>
    <row r="153" spans="1:2" x14ac:dyDescent="0.25">
      <c r="A153" s="5" t="s">
        <v>522</v>
      </c>
      <c r="B153" s="20" t="b" cm="1">
        <f t="array" aca="1" ref="B153" ca="1">AND((INDEX('kérdések válaszai'!B:B,MATCH(INDIRECT("S"&amp;(ROUNDDOWN((ROW()-3)/6, 0)*6+1)&amp;"O1",FALSE ),'kérdések válaszai'!A:A,0))=LEFT(A153, 1)), (MOD((ROW()-3), 6)&lt;=3))</f>
        <v>0</v>
      </c>
    </row>
    <row r="154" spans="1:2" x14ac:dyDescent="0.25">
      <c r="A154" s="5" t="s">
        <v>59</v>
      </c>
      <c r="B154" s="20" t="b" cm="1">
        <f t="array" aca="1" ref="B154" ca="1">AND((INDEX('kérdések válaszai'!B:B,MATCH(INDIRECT("S"&amp;(ROUNDDOWN((ROW()-3)/6, 0)*6+1)&amp;"O1",FALSE ),'kérdések válaszai'!A:A,0))=LEFT(A154, 1)), (MOD((ROW()-3), 6)&lt;=3))</f>
        <v>0</v>
      </c>
    </row>
    <row r="155" spans="1:2" x14ac:dyDescent="0.25">
      <c r="A155" s="5" t="s">
        <v>523</v>
      </c>
      <c r="B155" s="20" t="b" cm="1">
        <f t="array" aca="1" ref="B155" ca="1">AND((INDEX('kérdések válaszai'!B:B,MATCH(INDIRECT("S"&amp;(ROUNDDOWN((ROW()-3)/6, 0)*6+1)&amp;"O1",FALSE ),'kérdések válaszai'!A:A,0))=LEFT(A155, 1)), (MOD((ROW()-3), 6)&lt;=3))</f>
        <v>1</v>
      </c>
    </row>
    <row r="156" spans="1:2" ht="15.75" thickBot="1" x14ac:dyDescent="0.3">
      <c r="A156" s="6" t="s">
        <v>524</v>
      </c>
      <c r="B156" s="20" t="b" cm="1">
        <f t="array" aca="1" ref="B156" ca="1">AND((INDEX('kérdések válaszai'!B:B,MATCH(INDIRECT("S"&amp;(ROUNDDOWN((ROW()-3)/6, 0)*6+1)&amp;"O1",FALSE ),'kérdések válaszai'!A:A,0))=LEFT(A156, 1)), (MOD((ROW()-3), 6)&lt;=3))</f>
        <v>0</v>
      </c>
    </row>
    <row r="157" spans="1:2" x14ac:dyDescent="0.25">
      <c r="A157" s="3">
        <v>27</v>
      </c>
      <c r="B157" s="20">
        <f t="shared" ref="B157" ca="1" si="25">IF(B159,1,IF(B160,2,IF(B161,3,IF(B162,4,-1))))</f>
        <v>2</v>
      </c>
    </row>
    <row r="158" spans="1:2" x14ac:dyDescent="0.25">
      <c r="A158" s="4" t="s">
        <v>28</v>
      </c>
    </row>
    <row r="159" spans="1:2" x14ac:dyDescent="0.25">
      <c r="A159" s="5" t="s">
        <v>60</v>
      </c>
      <c r="B159" s="20" t="b" cm="1">
        <f t="array" aca="1" ref="B159" ca="1">AND((INDEX('kérdések válaszai'!B:B,MATCH(INDIRECT("S"&amp;(ROUNDDOWN((ROW()-3)/6, 0)*6+1)&amp;"O1",FALSE ),'kérdések válaszai'!A:A,0))=LEFT(A159, 1)), (MOD((ROW()-3), 6)&lt;=3))</f>
        <v>0</v>
      </c>
    </row>
    <row r="160" spans="1:2" x14ac:dyDescent="0.25">
      <c r="A160" s="5" t="s">
        <v>525</v>
      </c>
      <c r="B160" s="20" t="b" cm="1">
        <f t="array" aca="1" ref="B160" ca="1">AND((INDEX('kérdések válaszai'!B:B,MATCH(INDIRECT("S"&amp;(ROUNDDOWN((ROW()-3)/6, 0)*6+1)&amp;"O1",FALSE ),'kérdések válaszai'!A:A,0))=LEFT(A160, 1)), (MOD((ROW()-3), 6)&lt;=3))</f>
        <v>1</v>
      </c>
    </row>
    <row r="161" spans="1:2" x14ac:dyDescent="0.25">
      <c r="A161" s="5" t="s">
        <v>61</v>
      </c>
      <c r="B161" s="20" t="b" cm="1">
        <f t="array" aca="1" ref="B161" ca="1">AND((INDEX('kérdések válaszai'!B:B,MATCH(INDIRECT("S"&amp;(ROUNDDOWN((ROW()-3)/6, 0)*6+1)&amp;"O1",FALSE ),'kérdések válaszai'!A:A,0))=LEFT(A161, 1)), (MOD((ROW()-3), 6)&lt;=3))</f>
        <v>0</v>
      </c>
    </row>
    <row r="162" spans="1:2" ht="15.75" thickBot="1" x14ac:dyDescent="0.3">
      <c r="A162" s="6" t="s">
        <v>62</v>
      </c>
      <c r="B162" s="20" t="b" cm="1">
        <f t="array" aca="1" ref="B162" ca="1">AND((INDEX('kérdések válaszai'!B:B,MATCH(INDIRECT("S"&amp;(ROUNDDOWN((ROW()-3)/6, 0)*6+1)&amp;"O1",FALSE ),'kérdések válaszai'!A:A,0))=LEFT(A162, 1)), (MOD((ROW()-3), 6)&lt;=3))</f>
        <v>0</v>
      </c>
    </row>
    <row r="163" spans="1:2" x14ac:dyDescent="0.25">
      <c r="A163" s="3">
        <v>28</v>
      </c>
      <c r="B163" s="20">
        <f t="shared" ref="B163" ca="1" si="26">IF(B165,1,IF(B166,2,IF(B167,3,IF(B168,4,-1))))</f>
        <v>3</v>
      </c>
    </row>
    <row r="164" spans="1:2" x14ac:dyDescent="0.25">
      <c r="A164" s="4" t="s">
        <v>28</v>
      </c>
    </row>
    <row r="165" spans="1:2" x14ac:dyDescent="0.25">
      <c r="A165" s="5" t="s">
        <v>63</v>
      </c>
      <c r="B165" s="20" t="b" cm="1">
        <f t="array" aca="1" ref="B165" ca="1">AND((INDEX('kérdések válaszai'!B:B,MATCH(INDIRECT("S"&amp;(ROUNDDOWN((ROW()-3)/6, 0)*6+1)&amp;"O1",FALSE ),'kérdések válaszai'!A:A,0))=LEFT(A165, 1)), (MOD((ROW()-3), 6)&lt;=3))</f>
        <v>0</v>
      </c>
    </row>
    <row r="166" spans="1:2" x14ac:dyDescent="0.25">
      <c r="A166" s="5" t="s">
        <v>64</v>
      </c>
      <c r="B166" s="20" t="b" cm="1">
        <f t="array" aca="1" ref="B166" ca="1">AND((INDEX('kérdések válaszai'!B:B,MATCH(INDIRECT("S"&amp;(ROUNDDOWN((ROW()-3)/6, 0)*6+1)&amp;"O1",FALSE ),'kérdések válaszai'!A:A,0))=LEFT(A166, 1)), (MOD((ROW()-3), 6)&lt;=3))</f>
        <v>0</v>
      </c>
    </row>
    <row r="167" spans="1:2" x14ac:dyDescent="0.25">
      <c r="A167" s="5" t="s">
        <v>65</v>
      </c>
      <c r="B167" s="20" t="b" cm="1">
        <f t="array" aca="1" ref="B167" ca="1">AND((INDEX('kérdések válaszai'!B:B,MATCH(INDIRECT("S"&amp;(ROUNDDOWN((ROW()-3)/6, 0)*6+1)&amp;"O1",FALSE ),'kérdések válaszai'!A:A,0))=LEFT(A167, 1)), (MOD((ROW()-3), 6)&lt;=3))</f>
        <v>1</v>
      </c>
    </row>
    <row r="168" spans="1:2" ht="15.75" thickBot="1" x14ac:dyDescent="0.3">
      <c r="A168" s="6" t="s">
        <v>66</v>
      </c>
      <c r="B168" s="20" t="b" cm="1">
        <f t="array" aca="1" ref="B168" ca="1">AND((INDEX('kérdések válaszai'!B:B,MATCH(INDIRECT("S"&amp;(ROUNDDOWN((ROW()-3)/6, 0)*6+1)&amp;"O1",FALSE ),'kérdések válaszai'!A:A,0))=LEFT(A168, 1)), (MOD((ROW()-3), 6)&lt;=3))</f>
        <v>0</v>
      </c>
    </row>
    <row r="169" spans="1:2" x14ac:dyDescent="0.25">
      <c r="A169" s="3">
        <v>29</v>
      </c>
      <c r="B169" s="20">
        <f t="shared" ref="B169" ca="1" si="27">IF(B171,1,IF(B172,2,IF(B173,3,IF(B174,4,-1))))</f>
        <v>2</v>
      </c>
    </row>
    <row r="170" spans="1:2" x14ac:dyDescent="0.25">
      <c r="A170" s="4" t="s">
        <v>28</v>
      </c>
    </row>
    <row r="171" spans="1:2" x14ac:dyDescent="0.25">
      <c r="A171" s="5" t="s">
        <v>63</v>
      </c>
      <c r="B171" s="20" t="b" cm="1">
        <f t="array" aca="1" ref="B171" ca="1">AND((INDEX('kérdések válaszai'!B:B,MATCH(INDIRECT("S"&amp;(ROUNDDOWN((ROW()-3)/6, 0)*6+1)&amp;"O1",FALSE ),'kérdések válaszai'!A:A,0))=LEFT(A171, 1)), (MOD((ROW()-3), 6)&lt;=3))</f>
        <v>0</v>
      </c>
    </row>
    <row r="172" spans="1:2" x14ac:dyDescent="0.25">
      <c r="A172" s="5" t="s">
        <v>67</v>
      </c>
      <c r="B172" s="20" t="b" cm="1">
        <f t="array" aca="1" ref="B172" ca="1">AND((INDEX('kérdések válaszai'!B:B,MATCH(INDIRECT("S"&amp;(ROUNDDOWN((ROW()-3)/6, 0)*6+1)&amp;"O1",FALSE ),'kérdések válaszai'!A:A,0))=LEFT(A172, 1)), (MOD((ROW()-3), 6)&lt;=3))</f>
        <v>1</v>
      </c>
    </row>
    <row r="173" spans="1:2" x14ac:dyDescent="0.25">
      <c r="A173" s="5" t="s">
        <v>68</v>
      </c>
      <c r="B173" s="20" t="b" cm="1">
        <f t="array" aca="1" ref="B173" ca="1">AND((INDEX('kérdések válaszai'!B:B,MATCH(INDIRECT("S"&amp;(ROUNDDOWN((ROW()-3)/6, 0)*6+1)&amp;"O1",FALSE ),'kérdések válaszai'!A:A,0))=LEFT(A173, 1)), (MOD((ROW()-3), 6)&lt;=3))</f>
        <v>0</v>
      </c>
    </row>
    <row r="174" spans="1:2" ht="15.75" thickBot="1" x14ac:dyDescent="0.3">
      <c r="A174" s="6" t="s">
        <v>66</v>
      </c>
      <c r="B174" s="20" t="b" cm="1">
        <f t="array" aca="1" ref="B174" ca="1">AND((INDEX('kérdések válaszai'!B:B,MATCH(INDIRECT("S"&amp;(ROUNDDOWN((ROW()-3)/6, 0)*6+1)&amp;"O1",FALSE ),'kérdések válaszai'!A:A,0))=LEFT(A174, 1)), (MOD((ROW()-3), 6)&lt;=3))</f>
        <v>0</v>
      </c>
    </row>
    <row r="175" spans="1:2" x14ac:dyDescent="0.25">
      <c r="A175" s="3">
        <v>30</v>
      </c>
      <c r="B175" s="20">
        <f t="shared" ref="B175" ca="1" si="28">IF(B177,1,IF(B178,2,IF(B179,3,IF(B180,4,-1))))</f>
        <v>2</v>
      </c>
    </row>
    <row r="176" spans="1:2" x14ac:dyDescent="0.25">
      <c r="A176" s="4" t="s">
        <v>28</v>
      </c>
    </row>
    <row r="177" spans="1:2" x14ac:dyDescent="0.25">
      <c r="A177" s="5" t="s">
        <v>526</v>
      </c>
      <c r="B177" s="20" t="b" cm="1">
        <f t="array" aca="1" ref="B177" ca="1">AND((INDEX('kérdések válaszai'!B:B,MATCH(INDIRECT("S"&amp;(ROUNDDOWN((ROW()-3)/6, 0)*6+1)&amp;"O1",FALSE ),'kérdések válaszai'!A:A,0))=LEFT(A177, 1)), (MOD((ROW()-3), 6)&lt;=3))</f>
        <v>0</v>
      </c>
    </row>
    <row r="178" spans="1:2" x14ac:dyDescent="0.25">
      <c r="A178" s="5" t="s">
        <v>527</v>
      </c>
      <c r="B178" s="20" t="b" cm="1">
        <f t="array" aca="1" ref="B178" ca="1">AND((INDEX('kérdések válaszai'!B:B,MATCH(INDIRECT("S"&amp;(ROUNDDOWN((ROW()-3)/6, 0)*6+1)&amp;"O1",FALSE ),'kérdések válaszai'!A:A,0))=LEFT(A178, 1)), (MOD((ROW()-3), 6)&lt;=3))</f>
        <v>1</v>
      </c>
    </row>
    <row r="179" spans="1:2" x14ac:dyDescent="0.25">
      <c r="A179" s="5" t="s">
        <v>528</v>
      </c>
      <c r="B179" s="20" t="b" cm="1">
        <f t="array" aca="1" ref="B179" ca="1">AND((INDEX('kérdések válaszai'!B:B,MATCH(INDIRECT("S"&amp;(ROUNDDOWN((ROW()-3)/6, 0)*6+1)&amp;"O1",FALSE ),'kérdések válaszai'!A:A,0))=LEFT(A179, 1)), (MOD((ROW()-3), 6)&lt;=3))</f>
        <v>0</v>
      </c>
    </row>
    <row r="180" spans="1:2" ht="15.75" thickBot="1" x14ac:dyDescent="0.3">
      <c r="A180" s="6" t="s">
        <v>69</v>
      </c>
      <c r="B180" s="20" t="b" cm="1">
        <f t="array" aca="1" ref="B180" ca="1">AND((INDEX('kérdések válaszai'!B:B,MATCH(INDIRECT("S"&amp;(ROUNDDOWN((ROW()-3)/6, 0)*6+1)&amp;"O1",FALSE ),'kérdések válaszai'!A:A,0))=LEFT(A180, 1)), (MOD((ROW()-3), 6)&lt;=3))</f>
        <v>0</v>
      </c>
    </row>
    <row r="181" spans="1:2" x14ac:dyDescent="0.25">
      <c r="A181" s="3">
        <v>31</v>
      </c>
      <c r="B181" s="20">
        <f t="shared" ref="B181" ca="1" si="29">IF(B183,1,IF(B184,2,IF(B185,3,IF(B186,4,-1))))</f>
        <v>2</v>
      </c>
    </row>
    <row r="182" spans="1:2" x14ac:dyDescent="0.25">
      <c r="A182" s="4" t="s">
        <v>28</v>
      </c>
    </row>
    <row r="183" spans="1:2" x14ac:dyDescent="0.25">
      <c r="A183" s="5" t="s">
        <v>70</v>
      </c>
      <c r="B183" s="20" t="b" cm="1">
        <f t="array" aca="1" ref="B183" ca="1">AND((INDEX('kérdések válaszai'!B:B,MATCH(INDIRECT("S"&amp;(ROUNDDOWN((ROW()-3)/6, 0)*6+1)&amp;"O1",FALSE ),'kérdések válaszai'!A:A,0))=LEFT(A183, 1)), (MOD((ROW()-3), 6)&lt;=3))</f>
        <v>0</v>
      </c>
    </row>
    <row r="184" spans="1:2" x14ac:dyDescent="0.25">
      <c r="A184" s="5" t="s">
        <v>71</v>
      </c>
      <c r="B184" s="20" t="b" cm="1">
        <f t="array" aca="1" ref="B184" ca="1">AND((INDEX('kérdések válaszai'!B:B,MATCH(INDIRECT("S"&amp;(ROUNDDOWN((ROW()-3)/6, 0)*6+1)&amp;"O1",FALSE ),'kérdések válaszai'!A:A,0))=LEFT(A184, 1)), (MOD((ROW()-3), 6)&lt;=3))</f>
        <v>1</v>
      </c>
    </row>
    <row r="185" spans="1:2" x14ac:dyDescent="0.25">
      <c r="A185" s="5" t="s">
        <v>72</v>
      </c>
      <c r="B185" s="20" t="b" cm="1">
        <f t="array" aca="1" ref="B185" ca="1">AND((INDEX('kérdések válaszai'!B:B,MATCH(INDIRECT("S"&amp;(ROUNDDOWN((ROW()-3)/6, 0)*6+1)&amp;"O1",FALSE ),'kérdések válaszai'!A:A,0))=LEFT(A185, 1)), (MOD((ROW()-3), 6)&lt;=3))</f>
        <v>0</v>
      </c>
    </row>
    <row r="186" spans="1:2" ht="15.75" thickBot="1" x14ac:dyDescent="0.3">
      <c r="A186" s="6" t="s">
        <v>73</v>
      </c>
      <c r="B186" s="20" t="b" cm="1">
        <f t="array" aca="1" ref="B186" ca="1">AND((INDEX('kérdések válaszai'!B:B,MATCH(INDIRECT("S"&amp;(ROUNDDOWN((ROW()-3)/6, 0)*6+1)&amp;"O1",FALSE ),'kérdések válaszai'!A:A,0))=LEFT(A186, 1)), (MOD((ROW()-3), 6)&lt;=3))</f>
        <v>0</v>
      </c>
    </row>
    <row r="187" spans="1:2" x14ac:dyDescent="0.25">
      <c r="A187" s="3">
        <v>32</v>
      </c>
      <c r="B187" s="20">
        <f t="shared" ref="B187" ca="1" si="30">IF(B189,1,IF(B190,2,IF(B191,3,IF(B192,4,-1))))</f>
        <v>4</v>
      </c>
    </row>
    <row r="188" spans="1:2" x14ac:dyDescent="0.25">
      <c r="A188" s="4" t="s">
        <v>74</v>
      </c>
    </row>
    <row r="189" spans="1:2" x14ac:dyDescent="0.25">
      <c r="A189" s="5" t="s">
        <v>75</v>
      </c>
      <c r="B189" s="20" t="b" cm="1">
        <f t="array" aca="1" ref="B189" ca="1">AND((INDEX('kérdések válaszai'!B:B,MATCH(INDIRECT("S"&amp;(ROUNDDOWN((ROW()-3)/6, 0)*6+1)&amp;"O1",FALSE ),'kérdések válaszai'!A:A,0))=LEFT(A189, 1)), (MOD((ROW()-3), 6)&lt;=3))</f>
        <v>0</v>
      </c>
    </row>
    <row r="190" spans="1:2" x14ac:dyDescent="0.25">
      <c r="A190" s="5" t="s">
        <v>529</v>
      </c>
      <c r="B190" s="20" t="b" cm="1">
        <f t="array" aca="1" ref="B190" ca="1">AND((INDEX('kérdések válaszai'!B:B,MATCH(INDIRECT("S"&amp;(ROUNDDOWN((ROW()-3)/6, 0)*6+1)&amp;"O1",FALSE ),'kérdések válaszai'!A:A,0))=LEFT(A190, 1)), (MOD((ROW()-3), 6)&lt;=3))</f>
        <v>0</v>
      </c>
    </row>
    <row r="191" spans="1:2" x14ac:dyDescent="0.25">
      <c r="A191" s="5" t="s">
        <v>76</v>
      </c>
      <c r="B191" s="20" t="b" cm="1">
        <f t="array" aca="1" ref="B191" ca="1">AND((INDEX('kérdések válaszai'!B:B,MATCH(INDIRECT("S"&amp;(ROUNDDOWN((ROW()-3)/6, 0)*6+1)&amp;"O1",FALSE ),'kérdések válaszai'!A:A,0))=LEFT(A191, 1)), (MOD((ROW()-3), 6)&lt;=3))</f>
        <v>0</v>
      </c>
    </row>
    <row r="192" spans="1:2" ht="15.75" thickBot="1" x14ac:dyDescent="0.3">
      <c r="A192" s="6" t="s">
        <v>77</v>
      </c>
      <c r="B192" s="20" t="b" cm="1">
        <f t="array" aca="1" ref="B192" ca="1">AND((INDEX('kérdések válaszai'!B:B,MATCH(INDIRECT("S"&amp;(ROUNDDOWN((ROW()-3)/6, 0)*6+1)&amp;"O1",FALSE ),'kérdések válaszai'!A:A,0))=LEFT(A192, 1)), (MOD((ROW()-3), 6)&lt;=3))</f>
        <v>1</v>
      </c>
    </row>
    <row r="193" spans="1:2" x14ac:dyDescent="0.25">
      <c r="A193" s="3">
        <v>33</v>
      </c>
      <c r="B193" s="20">
        <f t="shared" ref="B193" ca="1" si="31">IF(B195,1,IF(B196,2,IF(B197,3,IF(B198,4,-1))))</f>
        <v>4</v>
      </c>
    </row>
    <row r="194" spans="1:2" x14ac:dyDescent="0.25">
      <c r="A194" s="4" t="s">
        <v>78</v>
      </c>
    </row>
    <row r="195" spans="1:2" x14ac:dyDescent="0.25">
      <c r="A195" s="5" t="s">
        <v>79</v>
      </c>
      <c r="B195" s="20" t="b" cm="1">
        <f t="array" aca="1" ref="B195" ca="1">AND((INDEX('kérdések válaszai'!B:B,MATCH(INDIRECT("S"&amp;(ROUNDDOWN((ROW()-3)/6, 0)*6+1)&amp;"O1",FALSE ),'kérdések válaszai'!A:A,0))=LEFT(A195, 1)), (MOD((ROW()-3), 6)&lt;=3))</f>
        <v>0</v>
      </c>
    </row>
    <row r="196" spans="1:2" x14ac:dyDescent="0.25">
      <c r="A196" s="5" t="s">
        <v>80</v>
      </c>
      <c r="B196" s="20" t="b" cm="1">
        <f t="array" aca="1" ref="B196" ca="1">AND((INDEX('kérdések válaszai'!B:B,MATCH(INDIRECT("S"&amp;(ROUNDDOWN((ROW()-3)/6, 0)*6+1)&amp;"O1",FALSE ),'kérdések válaszai'!A:A,0))=LEFT(A196, 1)), (MOD((ROW()-3), 6)&lt;=3))</f>
        <v>0</v>
      </c>
    </row>
    <row r="197" spans="1:2" x14ac:dyDescent="0.25">
      <c r="A197" s="5" t="s">
        <v>530</v>
      </c>
      <c r="B197" s="20" t="b" cm="1">
        <f t="array" aca="1" ref="B197" ca="1">AND((INDEX('kérdések válaszai'!B:B,MATCH(INDIRECT("S"&amp;(ROUNDDOWN((ROW()-3)/6, 0)*6+1)&amp;"O1",FALSE ),'kérdések válaszai'!A:A,0))=LEFT(A197, 1)), (MOD((ROW()-3), 6)&lt;=3))</f>
        <v>0</v>
      </c>
    </row>
    <row r="198" spans="1:2" ht="15.75" thickBot="1" x14ac:dyDescent="0.3">
      <c r="A198" s="6" t="s">
        <v>81</v>
      </c>
      <c r="B198" s="20" t="b" cm="1">
        <f t="array" aca="1" ref="B198" ca="1">AND((INDEX('kérdések válaszai'!B:B,MATCH(INDIRECT("S"&amp;(ROUNDDOWN((ROW()-3)/6, 0)*6+1)&amp;"O1",FALSE ),'kérdések válaszai'!A:A,0))=LEFT(A198, 1)), (MOD((ROW()-3), 6)&lt;=3))</f>
        <v>1</v>
      </c>
    </row>
    <row r="199" spans="1:2" x14ac:dyDescent="0.25">
      <c r="A199" s="3">
        <v>34</v>
      </c>
      <c r="B199" s="20">
        <f t="shared" ref="B199" ca="1" si="32">IF(B201,1,IF(B202,2,IF(B203,3,IF(B204,4,-1))))</f>
        <v>3</v>
      </c>
    </row>
    <row r="200" spans="1:2" x14ac:dyDescent="0.25">
      <c r="A200" s="4" t="s">
        <v>82</v>
      </c>
    </row>
    <row r="201" spans="1:2" x14ac:dyDescent="0.25">
      <c r="A201" s="5" t="s">
        <v>83</v>
      </c>
      <c r="B201" s="20" t="b" cm="1">
        <f t="array" aca="1" ref="B201" ca="1">AND((INDEX('kérdések válaszai'!B:B,MATCH(INDIRECT("S"&amp;(ROUNDDOWN((ROW()-3)/6, 0)*6+1)&amp;"O1",FALSE ),'kérdések válaszai'!A:A,0))=LEFT(A201, 1)), (MOD((ROW()-3), 6)&lt;=3))</f>
        <v>0</v>
      </c>
    </row>
    <row r="202" spans="1:2" x14ac:dyDescent="0.25">
      <c r="A202" s="5" t="s">
        <v>84</v>
      </c>
      <c r="B202" s="20" t="b" cm="1">
        <f t="array" aca="1" ref="B202" ca="1">AND((INDEX('kérdések válaszai'!B:B,MATCH(INDIRECT("S"&amp;(ROUNDDOWN((ROW()-3)/6, 0)*6+1)&amp;"O1",FALSE ),'kérdések válaszai'!A:A,0))=LEFT(A202, 1)), (MOD((ROW()-3), 6)&lt;=3))</f>
        <v>0</v>
      </c>
    </row>
    <row r="203" spans="1:2" x14ac:dyDescent="0.25">
      <c r="A203" s="5" t="s">
        <v>85</v>
      </c>
      <c r="B203" s="20" t="b" cm="1">
        <f t="array" aca="1" ref="B203" ca="1">AND((INDEX('kérdések válaszai'!B:B,MATCH(INDIRECT("S"&amp;(ROUNDDOWN((ROW()-3)/6, 0)*6+1)&amp;"O1",FALSE ),'kérdések válaszai'!A:A,0))=LEFT(A203, 1)), (MOD((ROW()-3), 6)&lt;=3))</f>
        <v>1</v>
      </c>
    </row>
    <row r="204" spans="1:2" ht="15.75" thickBot="1" x14ac:dyDescent="0.3">
      <c r="A204" s="6" t="s">
        <v>86</v>
      </c>
      <c r="B204" s="20" t="b" cm="1">
        <f t="array" aca="1" ref="B204" ca="1">AND((INDEX('kérdések válaszai'!B:B,MATCH(INDIRECT("S"&amp;(ROUNDDOWN((ROW()-3)/6, 0)*6+1)&amp;"O1",FALSE ),'kérdések válaszai'!A:A,0))=LEFT(A204, 1)), (MOD((ROW()-3), 6)&lt;=3))</f>
        <v>0</v>
      </c>
    </row>
    <row r="205" spans="1:2" x14ac:dyDescent="0.25">
      <c r="A205" s="3">
        <v>35</v>
      </c>
      <c r="B205" s="20">
        <f t="shared" ref="B205" ca="1" si="33">IF(B207,1,IF(B208,2,IF(B209,3,IF(B210,4,-1))))</f>
        <v>3</v>
      </c>
    </row>
    <row r="206" spans="1:2" x14ac:dyDescent="0.25">
      <c r="A206" s="4" t="s">
        <v>87</v>
      </c>
    </row>
    <row r="207" spans="1:2" x14ac:dyDescent="0.25">
      <c r="A207" s="5" t="s">
        <v>88</v>
      </c>
      <c r="B207" s="20" t="b" cm="1">
        <f t="array" aca="1" ref="B207" ca="1">AND((INDEX('kérdések válaszai'!B:B,MATCH(INDIRECT("S"&amp;(ROUNDDOWN((ROW()-3)/6, 0)*6+1)&amp;"O1",FALSE ),'kérdések válaszai'!A:A,0))=LEFT(A207, 1)), (MOD((ROW()-3), 6)&lt;=3))</f>
        <v>0</v>
      </c>
    </row>
    <row r="208" spans="1:2" x14ac:dyDescent="0.25">
      <c r="A208" s="5" t="s">
        <v>89</v>
      </c>
      <c r="B208" s="20" t="b" cm="1">
        <f t="array" aca="1" ref="B208" ca="1">AND((INDEX('kérdések válaszai'!B:B,MATCH(INDIRECT("S"&amp;(ROUNDDOWN((ROW()-3)/6, 0)*6+1)&amp;"O1",FALSE ),'kérdések válaszai'!A:A,0))=LEFT(A208, 1)), (MOD((ROW()-3), 6)&lt;=3))</f>
        <v>0</v>
      </c>
    </row>
    <row r="209" spans="1:2" x14ac:dyDescent="0.25">
      <c r="A209" s="5" t="s">
        <v>90</v>
      </c>
      <c r="B209" s="20" t="b" cm="1">
        <f t="array" aca="1" ref="B209" ca="1">AND((INDEX('kérdések válaszai'!B:B,MATCH(INDIRECT("S"&amp;(ROUNDDOWN((ROW()-3)/6, 0)*6+1)&amp;"O1",FALSE ),'kérdések válaszai'!A:A,0))=LEFT(A209, 1)), (MOD((ROW()-3), 6)&lt;=3))</f>
        <v>1</v>
      </c>
    </row>
    <row r="210" spans="1:2" ht="15.75" thickBot="1" x14ac:dyDescent="0.3">
      <c r="A210" s="6" t="s">
        <v>23</v>
      </c>
      <c r="B210" s="20" t="b" cm="1">
        <f t="array" aca="1" ref="B210" ca="1">AND((INDEX('kérdések válaszai'!B:B,MATCH(INDIRECT("S"&amp;(ROUNDDOWN((ROW()-3)/6, 0)*6+1)&amp;"O1",FALSE ),'kérdések válaszai'!A:A,0))=LEFT(A210, 1)), (MOD((ROW()-3), 6)&lt;=3))</f>
        <v>0</v>
      </c>
    </row>
    <row r="211" spans="1:2" x14ac:dyDescent="0.25">
      <c r="A211" s="3">
        <v>36</v>
      </c>
      <c r="B211" s="20">
        <f t="shared" ref="B211" ca="1" si="34">IF(B213,1,IF(B214,2,IF(B215,3,IF(B216,4,-1))))</f>
        <v>3</v>
      </c>
    </row>
    <row r="212" spans="1:2" x14ac:dyDescent="0.25">
      <c r="A212" s="4" t="s">
        <v>531</v>
      </c>
    </row>
    <row r="213" spans="1:2" x14ac:dyDescent="0.25">
      <c r="A213" s="5" t="s">
        <v>91</v>
      </c>
      <c r="B213" s="20" t="b" cm="1">
        <f t="array" aca="1" ref="B213" ca="1">AND((INDEX('kérdések válaszai'!B:B,MATCH(INDIRECT("S"&amp;(ROUNDDOWN((ROW()-3)/6, 0)*6+1)&amp;"O1",FALSE ),'kérdések válaszai'!A:A,0))=LEFT(A213, 1)), (MOD((ROW()-3), 6)&lt;=3))</f>
        <v>0</v>
      </c>
    </row>
    <row r="214" spans="1:2" x14ac:dyDescent="0.25">
      <c r="A214" s="5" t="s">
        <v>92</v>
      </c>
      <c r="B214" s="20" t="b" cm="1">
        <f t="array" aca="1" ref="B214" ca="1">AND((INDEX('kérdések válaszai'!B:B,MATCH(INDIRECT("S"&amp;(ROUNDDOWN((ROW()-3)/6, 0)*6+1)&amp;"O1",FALSE ),'kérdések válaszai'!A:A,0))=LEFT(A214, 1)), (MOD((ROW()-3), 6)&lt;=3))</f>
        <v>0</v>
      </c>
    </row>
    <row r="215" spans="1:2" x14ac:dyDescent="0.25">
      <c r="A215" s="5" t="s">
        <v>93</v>
      </c>
      <c r="B215" s="20" t="b" cm="1">
        <f t="array" aca="1" ref="B215" ca="1">AND((INDEX('kérdések válaszai'!B:B,MATCH(INDIRECT("S"&amp;(ROUNDDOWN((ROW()-3)/6, 0)*6+1)&amp;"O1",FALSE ),'kérdések válaszai'!A:A,0))=LEFT(A215, 1)), (MOD((ROW()-3), 6)&lt;=3))</f>
        <v>1</v>
      </c>
    </row>
    <row r="216" spans="1:2" ht="15.75" thickBot="1" x14ac:dyDescent="0.3">
      <c r="A216" s="6" t="s">
        <v>23</v>
      </c>
      <c r="B216" s="20" t="b" cm="1">
        <f t="array" aca="1" ref="B216" ca="1">AND((INDEX('kérdések válaszai'!B:B,MATCH(INDIRECT("S"&amp;(ROUNDDOWN((ROW()-3)/6, 0)*6+1)&amp;"O1",FALSE ),'kérdések válaszai'!A:A,0))=LEFT(A216, 1)), (MOD((ROW()-3), 6)&lt;=3))</f>
        <v>0</v>
      </c>
    </row>
    <row r="217" spans="1:2" x14ac:dyDescent="0.25">
      <c r="A217" s="3">
        <v>37</v>
      </c>
      <c r="B217" s="20">
        <f t="shared" ref="B217" ca="1" si="35">IF(B219,1,IF(B220,2,IF(B221,3,IF(B222,4,-1))))</f>
        <v>3</v>
      </c>
    </row>
    <row r="218" spans="1:2" x14ac:dyDescent="0.25">
      <c r="A218" s="4" t="s">
        <v>16</v>
      </c>
    </row>
    <row r="219" spans="1:2" x14ac:dyDescent="0.25">
      <c r="A219" s="5" t="s">
        <v>532</v>
      </c>
      <c r="B219" s="20" t="b" cm="1">
        <f t="array" aca="1" ref="B219" ca="1">AND((INDEX('kérdések válaszai'!B:B,MATCH(INDIRECT("S"&amp;(ROUNDDOWN((ROW()-3)/6, 0)*6+1)&amp;"O1",FALSE ),'kérdések válaszai'!A:A,0))=LEFT(A219, 1)), (MOD((ROW()-3), 6)&lt;=3))</f>
        <v>0</v>
      </c>
    </row>
    <row r="220" spans="1:2" x14ac:dyDescent="0.25">
      <c r="A220" s="5" t="s">
        <v>533</v>
      </c>
      <c r="B220" s="20" t="b" cm="1">
        <f t="array" aca="1" ref="B220" ca="1">AND((INDEX('kérdések válaszai'!B:B,MATCH(INDIRECT("S"&amp;(ROUNDDOWN((ROW()-3)/6, 0)*6+1)&amp;"O1",FALSE ),'kérdések válaszai'!A:A,0))=LEFT(A220, 1)), (MOD((ROW()-3), 6)&lt;=3))</f>
        <v>0</v>
      </c>
    </row>
    <row r="221" spans="1:2" x14ac:dyDescent="0.25">
      <c r="A221" s="5" t="s">
        <v>534</v>
      </c>
      <c r="B221" s="20" t="b" cm="1">
        <f t="array" aca="1" ref="B221" ca="1">AND((INDEX('kérdések válaszai'!B:B,MATCH(INDIRECT("S"&amp;(ROUNDDOWN((ROW()-3)/6, 0)*6+1)&amp;"O1",FALSE ),'kérdések válaszai'!A:A,0))=LEFT(A221, 1)), (MOD((ROW()-3), 6)&lt;=3))</f>
        <v>1</v>
      </c>
    </row>
    <row r="222" spans="1:2" ht="15.75" thickBot="1" x14ac:dyDescent="0.3">
      <c r="A222" s="6" t="s">
        <v>535</v>
      </c>
      <c r="B222" s="20" t="b" cm="1">
        <f t="array" aca="1" ref="B222" ca="1">AND((INDEX('kérdések válaszai'!B:B,MATCH(INDIRECT("S"&amp;(ROUNDDOWN((ROW()-3)/6, 0)*6+1)&amp;"O1",FALSE ),'kérdések válaszai'!A:A,0))=LEFT(A222, 1)), (MOD((ROW()-3), 6)&lt;=3))</f>
        <v>0</v>
      </c>
    </row>
    <row r="223" spans="1:2" x14ac:dyDescent="0.25">
      <c r="A223" s="3">
        <v>38</v>
      </c>
      <c r="B223" s="20">
        <f t="shared" ref="B223" ca="1" si="36">IF(B225,1,IF(B226,2,IF(B227,3,IF(B228,4,-1))))</f>
        <v>3</v>
      </c>
    </row>
    <row r="224" spans="1:2" x14ac:dyDescent="0.25">
      <c r="A224" s="4" t="s">
        <v>94</v>
      </c>
    </row>
    <row r="225" spans="1:2" x14ac:dyDescent="0.25">
      <c r="A225" s="5" t="s">
        <v>95</v>
      </c>
      <c r="B225" s="20" t="b" cm="1">
        <f t="array" aca="1" ref="B225" ca="1">AND((INDEX('kérdések válaszai'!B:B,MATCH(INDIRECT("S"&amp;(ROUNDDOWN((ROW()-3)/6, 0)*6+1)&amp;"O1",FALSE ),'kérdések válaszai'!A:A,0))=LEFT(A225, 1)), (MOD((ROW()-3), 6)&lt;=3))</f>
        <v>0</v>
      </c>
    </row>
    <row r="226" spans="1:2" x14ac:dyDescent="0.25">
      <c r="A226" s="5" t="s">
        <v>96</v>
      </c>
      <c r="B226" s="20" t="b" cm="1">
        <f t="array" aca="1" ref="B226" ca="1">AND((INDEX('kérdések válaszai'!B:B,MATCH(INDIRECT("S"&amp;(ROUNDDOWN((ROW()-3)/6, 0)*6+1)&amp;"O1",FALSE ),'kérdések válaszai'!A:A,0))=LEFT(A226, 1)), (MOD((ROW()-3), 6)&lt;=3))</f>
        <v>0</v>
      </c>
    </row>
    <row r="227" spans="1:2" x14ac:dyDescent="0.25">
      <c r="A227" s="5" t="s">
        <v>97</v>
      </c>
      <c r="B227" s="20" t="b" cm="1">
        <f t="array" aca="1" ref="B227" ca="1">AND((INDEX('kérdések válaszai'!B:B,MATCH(INDIRECT("S"&amp;(ROUNDDOWN((ROW()-3)/6, 0)*6+1)&amp;"O1",FALSE ),'kérdések válaszai'!A:A,0))=LEFT(A227, 1)), (MOD((ROW()-3), 6)&lt;=3))</f>
        <v>1</v>
      </c>
    </row>
    <row r="228" spans="1:2" ht="15.75" thickBot="1" x14ac:dyDescent="0.3">
      <c r="A228" s="6" t="s">
        <v>98</v>
      </c>
      <c r="B228" s="20" t="b" cm="1">
        <f t="array" aca="1" ref="B228" ca="1">AND((INDEX('kérdések válaszai'!B:B,MATCH(INDIRECT("S"&amp;(ROUNDDOWN((ROW()-3)/6, 0)*6+1)&amp;"O1",FALSE ),'kérdések válaszai'!A:A,0))=LEFT(A228, 1)), (MOD((ROW()-3), 6)&lt;=3))</f>
        <v>0</v>
      </c>
    </row>
    <row r="229" spans="1:2" x14ac:dyDescent="0.25">
      <c r="A229" s="3">
        <v>39</v>
      </c>
      <c r="B229" s="20">
        <f t="shared" ref="B229" ca="1" si="37">IF(B231,1,IF(B232,2,IF(B233,3,IF(B234,4,-1))))</f>
        <v>4</v>
      </c>
    </row>
    <row r="230" spans="1:2" x14ac:dyDescent="0.25">
      <c r="A230" s="4" t="s">
        <v>28</v>
      </c>
    </row>
    <row r="231" spans="1:2" x14ac:dyDescent="0.25">
      <c r="A231" s="5" t="s">
        <v>536</v>
      </c>
      <c r="B231" s="20" t="b" cm="1">
        <f t="array" aca="1" ref="B231" ca="1">AND((INDEX('kérdések válaszai'!B:B,MATCH(INDIRECT("S"&amp;(ROUNDDOWN((ROW()-3)/6, 0)*6+1)&amp;"O1",FALSE ),'kérdések válaszai'!A:A,0))=LEFT(A231, 1)), (MOD((ROW()-3), 6)&lt;=3))</f>
        <v>0</v>
      </c>
    </row>
    <row r="232" spans="1:2" x14ac:dyDescent="0.25">
      <c r="A232" s="5" t="s">
        <v>537</v>
      </c>
      <c r="B232" s="20" t="b" cm="1">
        <f t="array" aca="1" ref="B232" ca="1">AND((INDEX('kérdések válaszai'!B:B,MATCH(INDIRECT("S"&amp;(ROUNDDOWN((ROW()-3)/6, 0)*6+1)&amp;"O1",FALSE ),'kérdések válaszai'!A:A,0))=LEFT(A232, 1)), (MOD((ROW()-3), 6)&lt;=3))</f>
        <v>0</v>
      </c>
    </row>
    <row r="233" spans="1:2" x14ac:dyDescent="0.25">
      <c r="A233" s="5" t="s">
        <v>99</v>
      </c>
      <c r="B233" s="20" t="b" cm="1">
        <f t="array" aca="1" ref="B233" ca="1">AND((INDEX('kérdések válaszai'!B:B,MATCH(INDIRECT("S"&amp;(ROUNDDOWN((ROW()-3)/6, 0)*6+1)&amp;"O1",FALSE ),'kérdések válaszai'!A:A,0))=LEFT(A233, 1)), (MOD((ROW()-3), 6)&lt;=3))</f>
        <v>0</v>
      </c>
    </row>
    <row r="234" spans="1:2" ht="15.75" thickBot="1" x14ac:dyDescent="0.3">
      <c r="A234" s="6" t="s">
        <v>66</v>
      </c>
      <c r="B234" s="20" t="b" cm="1">
        <f t="array" aca="1" ref="B234" ca="1">AND((INDEX('kérdések válaszai'!B:B,MATCH(INDIRECT("S"&amp;(ROUNDDOWN((ROW()-3)/6, 0)*6+1)&amp;"O1",FALSE ),'kérdések válaszai'!A:A,0))=LEFT(A234, 1)), (MOD((ROW()-3), 6)&lt;=3))</f>
        <v>1</v>
      </c>
    </row>
    <row r="235" spans="1:2" x14ac:dyDescent="0.25">
      <c r="A235" s="3">
        <v>40</v>
      </c>
      <c r="B235" s="20">
        <f t="shared" ref="B235" ca="1" si="38">IF(B237,1,IF(B238,2,IF(B239,3,IF(B240,4,-1))))</f>
        <v>1</v>
      </c>
    </row>
    <row r="236" spans="1:2" x14ac:dyDescent="0.25">
      <c r="A236" s="4" t="s">
        <v>100</v>
      </c>
    </row>
    <row r="237" spans="1:2" x14ac:dyDescent="0.25">
      <c r="A237" s="5" t="s">
        <v>538</v>
      </c>
      <c r="B237" s="20" t="b" cm="1">
        <f t="array" aca="1" ref="B237" ca="1">AND((INDEX('kérdések válaszai'!B:B,MATCH(INDIRECT("S"&amp;(ROUNDDOWN((ROW()-3)/6, 0)*6+1)&amp;"O1",FALSE ),'kérdések válaszai'!A:A,0))=LEFT(A237, 1)), (MOD((ROW()-3), 6)&lt;=3))</f>
        <v>1</v>
      </c>
    </row>
    <row r="238" spans="1:2" x14ac:dyDescent="0.25">
      <c r="A238" s="5" t="s">
        <v>101</v>
      </c>
      <c r="B238" s="20" t="b" cm="1">
        <f t="array" aca="1" ref="B238" ca="1">AND((INDEX('kérdések válaszai'!B:B,MATCH(INDIRECT("S"&amp;(ROUNDDOWN((ROW()-3)/6, 0)*6+1)&amp;"O1",FALSE ),'kérdések válaszai'!A:A,0))=LEFT(A238, 1)), (MOD((ROW()-3), 6)&lt;=3))</f>
        <v>0</v>
      </c>
    </row>
    <row r="239" spans="1:2" x14ac:dyDescent="0.25">
      <c r="A239" s="5" t="s">
        <v>102</v>
      </c>
      <c r="B239" s="20" t="b" cm="1">
        <f t="array" aca="1" ref="B239" ca="1">AND((INDEX('kérdések válaszai'!B:B,MATCH(INDIRECT("S"&amp;(ROUNDDOWN((ROW()-3)/6, 0)*6+1)&amp;"O1",FALSE ),'kérdések válaszai'!A:A,0))=LEFT(A239, 1)), (MOD((ROW()-3), 6)&lt;=3))</f>
        <v>0</v>
      </c>
    </row>
    <row r="240" spans="1:2" ht="15.75" thickBot="1" x14ac:dyDescent="0.3">
      <c r="A240" s="6" t="s">
        <v>486</v>
      </c>
      <c r="B240" s="20" t="b" cm="1">
        <f t="array" aca="1" ref="B240" ca="1">AND((INDEX('kérdések válaszai'!B:B,MATCH(INDIRECT("S"&amp;(ROUNDDOWN((ROW()-3)/6, 0)*6+1)&amp;"O1",FALSE ),'kérdések válaszai'!A:A,0))=LEFT(A240, 1)), (MOD((ROW()-3), 6)&lt;=3))</f>
        <v>0</v>
      </c>
    </row>
    <row r="241" spans="1:2" x14ac:dyDescent="0.25">
      <c r="A241" s="3">
        <v>41</v>
      </c>
      <c r="B241" s="20">
        <f t="shared" ref="B241" ca="1" si="39">IF(B243,1,IF(B244,2,IF(B245,3,IF(B246,4,-1))))</f>
        <v>4</v>
      </c>
    </row>
    <row r="242" spans="1:2" x14ac:dyDescent="0.25">
      <c r="A242" s="4" t="s">
        <v>28</v>
      </c>
    </row>
    <row r="243" spans="1:2" x14ac:dyDescent="0.25">
      <c r="A243" s="5" t="s">
        <v>539</v>
      </c>
      <c r="B243" s="20" t="b" cm="1">
        <f t="array" aca="1" ref="B243" ca="1">AND((INDEX('kérdések válaszai'!B:B,MATCH(INDIRECT("S"&amp;(ROUNDDOWN((ROW()-3)/6, 0)*6+1)&amp;"O1",FALSE ),'kérdések válaszai'!A:A,0))=LEFT(A243, 1)), (MOD((ROW()-3), 6)&lt;=3))</f>
        <v>0</v>
      </c>
    </row>
    <row r="244" spans="1:2" x14ac:dyDescent="0.25">
      <c r="A244" s="5" t="s">
        <v>540</v>
      </c>
      <c r="B244" s="20" t="b" cm="1">
        <f t="array" aca="1" ref="B244" ca="1">AND((INDEX('kérdések válaszai'!B:B,MATCH(INDIRECT("S"&amp;(ROUNDDOWN((ROW()-3)/6, 0)*6+1)&amp;"O1",FALSE ),'kérdések válaszai'!A:A,0))=LEFT(A244, 1)), (MOD((ROW()-3), 6)&lt;=3))</f>
        <v>0</v>
      </c>
    </row>
    <row r="245" spans="1:2" x14ac:dyDescent="0.25">
      <c r="A245" s="5" t="s">
        <v>541</v>
      </c>
      <c r="B245" s="20" t="b" cm="1">
        <f t="array" aca="1" ref="B245" ca="1">AND((INDEX('kérdések válaszai'!B:B,MATCH(INDIRECT("S"&amp;(ROUNDDOWN((ROW()-3)/6, 0)*6+1)&amp;"O1",FALSE ),'kérdések válaszai'!A:A,0))=LEFT(A245, 1)), (MOD((ROW()-3), 6)&lt;=3))</f>
        <v>0</v>
      </c>
    </row>
    <row r="246" spans="1:2" ht="15.75" thickBot="1" x14ac:dyDescent="0.3">
      <c r="A246" s="6" t="s">
        <v>103</v>
      </c>
      <c r="B246" s="20" t="b" cm="1">
        <f t="array" aca="1" ref="B246" ca="1">AND((INDEX('kérdések válaszai'!B:B,MATCH(INDIRECT("S"&amp;(ROUNDDOWN((ROW()-3)/6, 0)*6+1)&amp;"O1",FALSE ),'kérdések válaszai'!A:A,0))=LEFT(A246, 1)), (MOD((ROW()-3), 6)&lt;=3))</f>
        <v>1</v>
      </c>
    </row>
    <row r="247" spans="1:2" x14ac:dyDescent="0.25">
      <c r="A247" s="3">
        <v>42</v>
      </c>
      <c r="B247" s="20">
        <f t="shared" ref="B247" ca="1" si="40">IF(B249,1,IF(B250,2,IF(B251,3,IF(B252,4,-1))))</f>
        <v>3</v>
      </c>
    </row>
    <row r="248" spans="1:2" x14ac:dyDescent="0.25">
      <c r="A248" s="4" t="s">
        <v>28</v>
      </c>
    </row>
    <row r="249" spans="1:2" x14ac:dyDescent="0.25">
      <c r="A249" s="5" t="s">
        <v>104</v>
      </c>
      <c r="B249" s="20" t="b" cm="1">
        <f t="array" aca="1" ref="B249" ca="1">AND((INDEX('kérdések válaszai'!B:B,MATCH(INDIRECT("S"&amp;(ROUNDDOWN((ROW()-3)/6, 0)*6+1)&amp;"O1",FALSE ),'kérdések válaszai'!A:A,0))=LEFT(A249, 1)), (MOD((ROW()-3), 6)&lt;=3))</f>
        <v>0</v>
      </c>
    </row>
    <row r="250" spans="1:2" x14ac:dyDescent="0.25">
      <c r="A250" s="5" t="s">
        <v>542</v>
      </c>
      <c r="B250" s="20" t="b" cm="1">
        <f t="array" aca="1" ref="B250" ca="1">AND((INDEX('kérdések válaszai'!B:B,MATCH(INDIRECT("S"&amp;(ROUNDDOWN((ROW()-3)/6, 0)*6+1)&amp;"O1",FALSE ),'kérdések válaszai'!A:A,0))=LEFT(A250, 1)), (MOD((ROW()-3), 6)&lt;=3))</f>
        <v>0</v>
      </c>
    </row>
    <row r="251" spans="1:2" x14ac:dyDescent="0.25">
      <c r="A251" s="5" t="s">
        <v>543</v>
      </c>
      <c r="B251" s="20" t="b" cm="1">
        <f t="array" aca="1" ref="B251" ca="1">AND((INDEX('kérdések válaszai'!B:B,MATCH(INDIRECT("S"&amp;(ROUNDDOWN((ROW()-3)/6, 0)*6+1)&amp;"O1",FALSE ),'kérdések válaszai'!A:A,0))=LEFT(A251, 1)), (MOD((ROW()-3), 6)&lt;=3))</f>
        <v>1</v>
      </c>
    </row>
    <row r="252" spans="1:2" ht="15.75" thickBot="1" x14ac:dyDescent="0.3">
      <c r="A252" s="6" t="s">
        <v>66</v>
      </c>
      <c r="B252" s="20" t="b" cm="1">
        <f t="array" aca="1" ref="B252" ca="1">AND((INDEX('kérdések válaszai'!B:B,MATCH(INDIRECT("S"&amp;(ROUNDDOWN((ROW()-3)/6, 0)*6+1)&amp;"O1",FALSE ),'kérdések válaszai'!A:A,0))=LEFT(A252, 1)), (MOD((ROW()-3), 6)&lt;=3))</f>
        <v>0</v>
      </c>
    </row>
    <row r="253" spans="1:2" x14ac:dyDescent="0.25">
      <c r="A253" s="3">
        <v>43</v>
      </c>
      <c r="B253" s="20">
        <f t="shared" ref="B253" ca="1" si="41">IF(B255,1,IF(B256,2,IF(B257,3,IF(B258,4,-1))))</f>
        <v>3</v>
      </c>
    </row>
    <row r="254" spans="1:2" x14ac:dyDescent="0.25">
      <c r="A254" s="4" t="s">
        <v>10</v>
      </c>
    </row>
    <row r="255" spans="1:2" x14ac:dyDescent="0.25">
      <c r="A255" s="5" t="s">
        <v>105</v>
      </c>
      <c r="B255" s="20" t="b" cm="1">
        <f t="array" aca="1" ref="B255" ca="1">AND((INDEX('kérdések válaszai'!B:B,MATCH(INDIRECT("S"&amp;(ROUNDDOWN((ROW()-3)/6, 0)*6+1)&amp;"O1",FALSE ),'kérdések válaszai'!A:A,0))=LEFT(A255, 1)), (MOD((ROW()-3), 6)&lt;=3))</f>
        <v>0</v>
      </c>
    </row>
    <row r="256" spans="1:2" x14ac:dyDescent="0.25">
      <c r="A256" s="5" t="s">
        <v>544</v>
      </c>
      <c r="B256" s="20" t="b" cm="1">
        <f t="array" aca="1" ref="B256" ca="1">AND((INDEX('kérdések válaszai'!B:B,MATCH(INDIRECT("S"&amp;(ROUNDDOWN((ROW()-3)/6, 0)*6+1)&amp;"O1",FALSE ),'kérdések válaszai'!A:A,0))=LEFT(A256, 1)), (MOD((ROW()-3), 6)&lt;=3))</f>
        <v>0</v>
      </c>
    </row>
    <row r="257" spans="1:2" x14ac:dyDescent="0.25">
      <c r="A257" s="5" t="s">
        <v>545</v>
      </c>
      <c r="B257" s="20" t="b" cm="1">
        <f t="array" aca="1" ref="B257" ca="1">AND((INDEX('kérdések válaszai'!B:B,MATCH(INDIRECT("S"&amp;(ROUNDDOWN((ROW()-3)/6, 0)*6+1)&amp;"O1",FALSE ),'kérdések válaszai'!A:A,0))=LEFT(A257, 1)), (MOD((ROW()-3), 6)&lt;=3))</f>
        <v>1</v>
      </c>
    </row>
    <row r="258" spans="1:2" ht="15.75" thickBot="1" x14ac:dyDescent="0.3">
      <c r="A258" s="6" t="s">
        <v>486</v>
      </c>
      <c r="B258" s="20" t="b" cm="1">
        <f t="array" aca="1" ref="B258" ca="1">AND((INDEX('kérdések válaszai'!B:B,MATCH(INDIRECT("S"&amp;(ROUNDDOWN((ROW()-3)/6, 0)*6+1)&amp;"O1",FALSE ),'kérdések válaszai'!A:A,0))=LEFT(A258, 1)), (MOD((ROW()-3), 6)&lt;=3))</f>
        <v>0</v>
      </c>
    </row>
    <row r="259" spans="1:2" x14ac:dyDescent="0.25">
      <c r="A259" s="3">
        <v>44</v>
      </c>
      <c r="B259" s="20">
        <f t="shared" ref="B259" ca="1" si="42">IF(B261,1,IF(B262,2,IF(B263,3,IF(B264,4,-1))))</f>
        <v>4</v>
      </c>
    </row>
    <row r="260" spans="1:2" x14ac:dyDescent="0.25">
      <c r="A260" s="4" t="s">
        <v>10</v>
      </c>
    </row>
    <row r="261" spans="1:2" x14ac:dyDescent="0.25">
      <c r="A261" s="5" t="s">
        <v>106</v>
      </c>
      <c r="B261" s="20" t="b" cm="1">
        <f t="array" aca="1" ref="B261" ca="1">AND((INDEX('kérdések válaszai'!B:B,MATCH(INDIRECT("S"&amp;(ROUNDDOWN((ROW()-3)/6, 0)*6+1)&amp;"O1",FALSE ),'kérdések válaszai'!A:A,0))=LEFT(A261, 1)), (MOD((ROW()-3), 6)&lt;=3))</f>
        <v>0</v>
      </c>
    </row>
    <row r="262" spans="1:2" x14ac:dyDescent="0.25">
      <c r="A262" s="5" t="s">
        <v>544</v>
      </c>
      <c r="B262" s="20" t="b" cm="1">
        <f t="array" aca="1" ref="B262" ca="1">AND((INDEX('kérdések válaszai'!B:B,MATCH(INDIRECT("S"&amp;(ROUNDDOWN((ROW()-3)/6, 0)*6+1)&amp;"O1",FALSE ),'kérdések válaszai'!A:A,0))=LEFT(A262, 1)), (MOD((ROW()-3), 6)&lt;=3))</f>
        <v>0</v>
      </c>
    </row>
    <row r="263" spans="1:2" x14ac:dyDescent="0.25">
      <c r="A263" s="5" t="s">
        <v>546</v>
      </c>
      <c r="B263" s="20" t="b" cm="1">
        <f t="array" aca="1" ref="B263" ca="1">AND((INDEX('kérdések válaszai'!B:B,MATCH(INDIRECT("S"&amp;(ROUNDDOWN((ROW()-3)/6, 0)*6+1)&amp;"O1",FALSE ),'kérdések válaszai'!A:A,0))=LEFT(A263, 1)), (MOD((ROW()-3), 6)&lt;=3))</f>
        <v>0</v>
      </c>
    </row>
    <row r="264" spans="1:2" ht="15.75" thickBot="1" x14ac:dyDescent="0.3">
      <c r="A264" s="6" t="s">
        <v>486</v>
      </c>
      <c r="B264" s="20" t="b" cm="1">
        <f t="array" aca="1" ref="B264" ca="1">AND((INDEX('kérdések válaszai'!B:B,MATCH(INDIRECT("S"&amp;(ROUNDDOWN((ROW()-3)/6, 0)*6+1)&amp;"O1",FALSE ),'kérdések válaszai'!A:A,0))=LEFT(A264, 1)), (MOD((ROW()-3), 6)&lt;=3))</f>
        <v>1</v>
      </c>
    </row>
    <row r="265" spans="1:2" x14ac:dyDescent="0.25">
      <c r="A265" s="3">
        <v>45</v>
      </c>
      <c r="B265" s="20">
        <f t="shared" ref="B265" ca="1" si="43">IF(B267,1,IF(B268,2,IF(B269,3,IF(B270,4,-1))))</f>
        <v>3</v>
      </c>
    </row>
    <row r="266" spans="1:2" x14ac:dyDescent="0.25">
      <c r="A266" s="4" t="s">
        <v>10</v>
      </c>
    </row>
    <row r="267" spans="1:2" x14ac:dyDescent="0.25">
      <c r="A267" s="5" t="s">
        <v>547</v>
      </c>
      <c r="B267" s="20" t="b" cm="1">
        <f t="array" aca="1" ref="B267" ca="1">AND((INDEX('kérdések válaszai'!B:B,MATCH(INDIRECT("S"&amp;(ROUNDDOWN((ROW()-3)/6, 0)*6+1)&amp;"O1",FALSE ),'kérdések válaszai'!A:A,0))=LEFT(A267, 1)), (MOD((ROW()-3), 6)&lt;=3))</f>
        <v>0</v>
      </c>
    </row>
    <row r="268" spans="1:2" x14ac:dyDescent="0.25">
      <c r="A268" s="5" t="s">
        <v>548</v>
      </c>
      <c r="B268" s="20" t="b" cm="1">
        <f t="array" aca="1" ref="B268" ca="1">AND((INDEX('kérdések válaszai'!B:B,MATCH(INDIRECT("S"&amp;(ROUNDDOWN((ROW()-3)/6, 0)*6+1)&amp;"O1",FALSE ),'kérdések válaszai'!A:A,0))=LEFT(A268, 1)), (MOD((ROW()-3), 6)&lt;=3))</f>
        <v>0</v>
      </c>
    </row>
    <row r="269" spans="1:2" x14ac:dyDescent="0.25">
      <c r="A269" s="5" t="s">
        <v>107</v>
      </c>
      <c r="B269" s="20" t="b" cm="1">
        <f t="array" aca="1" ref="B269" ca="1">AND((INDEX('kérdések válaszai'!B:B,MATCH(INDIRECT("S"&amp;(ROUNDDOWN((ROW()-3)/6, 0)*6+1)&amp;"O1",FALSE ),'kérdések válaszai'!A:A,0))=LEFT(A269, 1)), (MOD((ROW()-3), 6)&lt;=3))</f>
        <v>1</v>
      </c>
    </row>
    <row r="270" spans="1:2" ht="15.75" thickBot="1" x14ac:dyDescent="0.3">
      <c r="A270" s="6" t="s">
        <v>486</v>
      </c>
      <c r="B270" s="20" t="b" cm="1">
        <f t="array" aca="1" ref="B270" ca="1">AND((INDEX('kérdések válaszai'!B:B,MATCH(INDIRECT("S"&amp;(ROUNDDOWN((ROW()-3)/6, 0)*6+1)&amp;"O1",FALSE ),'kérdések válaszai'!A:A,0))=LEFT(A270, 1)), (MOD((ROW()-3), 6)&lt;=3))</f>
        <v>0</v>
      </c>
    </row>
    <row r="271" spans="1:2" x14ac:dyDescent="0.25">
      <c r="A271" s="3">
        <v>46</v>
      </c>
      <c r="B271" s="20">
        <f t="shared" ref="B271" ca="1" si="44">IF(B273,1,IF(B274,2,IF(B275,3,IF(B276,4,-1))))</f>
        <v>1</v>
      </c>
    </row>
    <row r="272" spans="1:2" x14ac:dyDescent="0.25">
      <c r="A272" s="4" t="s">
        <v>549</v>
      </c>
    </row>
    <row r="273" spans="1:2" x14ac:dyDescent="0.25">
      <c r="A273" s="5" t="s">
        <v>550</v>
      </c>
      <c r="B273" s="20" t="b" cm="1">
        <f t="array" aca="1" ref="B273" ca="1">AND((INDEX('kérdések válaszai'!B:B,MATCH(INDIRECT("S"&amp;(ROUNDDOWN((ROW()-3)/6, 0)*6+1)&amp;"O1",FALSE ),'kérdések válaszai'!A:A,0))=LEFT(A273, 1)), (MOD((ROW()-3), 6)&lt;=3))</f>
        <v>1</v>
      </c>
    </row>
    <row r="274" spans="1:2" x14ac:dyDescent="0.25">
      <c r="A274" s="5" t="s">
        <v>551</v>
      </c>
      <c r="B274" s="20" t="b" cm="1">
        <f t="array" aca="1" ref="B274" ca="1">AND((INDEX('kérdések válaszai'!B:B,MATCH(INDIRECT("S"&amp;(ROUNDDOWN((ROW()-3)/6, 0)*6+1)&amp;"O1",FALSE ),'kérdések válaszai'!A:A,0))=LEFT(A274, 1)), (MOD((ROW()-3), 6)&lt;=3))</f>
        <v>0</v>
      </c>
    </row>
    <row r="275" spans="1:2" x14ac:dyDescent="0.25">
      <c r="A275" s="5" t="s">
        <v>108</v>
      </c>
      <c r="B275" s="20" t="b" cm="1">
        <f t="array" aca="1" ref="B275" ca="1">AND((INDEX('kérdések válaszai'!B:B,MATCH(INDIRECT("S"&amp;(ROUNDDOWN((ROW()-3)/6, 0)*6+1)&amp;"O1",FALSE ),'kérdések válaszai'!A:A,0))=LEFT(A275, 1)), (MOD((ROW()-3), 6)&lt;=3))</f>
        <v>0</v>
      </c>
    </row>
    <row r="276" spans="1:2" ht="15.75" thickBot="1" x14ac:dyDescent="0.3">
      <c r="A276" s="6" t="s">
        <v>109</v>
      </c>
      <c r="B276" s="20" t="b" cm="1">
        <f t="array" aca="1" ref="B276" ca="1">AND((INDEX('kérdések válaszai'!B:B,MATCH(INDIRECT("S"&amp;(ROUNDDOWN((ROW()-3)/6, 0)*6+1)&amp;"O1",FALSE ),'kérdések válaszai'!A:A,0))=LEFT(A276, 1)), (MOD((ROW()-3), 6)&lt;=3))</f>
        <v>0</v>
      </c>
    </row>
    <row r="277" spans="1:2" x14ac:dyDescent="0.25">
      <c r="A277" s="3">
        <v>47</v>
      </c>
      <c r="B277" s="20">
        <f t="shared" ref="B277" ca="1" si="45">IF(B279,1,IF(B280,2,IF(B281,3,IF(B282,4,-1))))</f>
        <v>4</v>
      </c>
    </row>
    <row r="278" spans="1:2" x14ac:dyDescent="0.25">
      <c r="A278" s="4" t="s">
        <v>110</v>
      </c>
    </row>
    <row r="279" spans="1:2" x14ac:dyDescent="0.25">
      <c r="A279" s="5" t="s">
        <v>111</v>
      </c>
      <c r="B279" s="20" t="b" cm="1">
        <f t="array" aca="1" ref="B279" ca="1">AND((INDEX('kérdések válaszai'!B:B,MATCH(INDIRECT("S"&amp;(ROUNDDOWN((ROW()-3)/6, 0)*6+1)&amp;"O1",FALSE ),'kérdések válaszai'!A:A,0))=LEFT(A279, 1)), (MOD((ROW()-3), 6)&lt;=3))</f>
        <v>0</v>
      </c>
    </row>
    <row r="280" spans="1:2" x14ac:dyDescent="0.25">
      <c r="A280" s="5" t="s">
        <v>112</v>
      </c>
      <c r="B280" s="20" t="b" cm="1">
        <f t="array" aca="1" ref="B280" ca="1">AND((INDEX('kérdések válaszai'!B:B,MATCH(INDIRECT("S"&amp;(ROUNDDOWN((ROW()-3)/6, 0)*6+1)&amp;"O1",FALSE ),'kérdések válaszai'!A:A,0))=LEFT(A280, 1)), (MOD((ROW()-3), 6)&lt;=3))</f>
        <v>0</v>
      </c>
    </row>
    <row r="281" spans="1:2" x14ac:dyDescent="0.25">
      <c r="A281" s="5" t="s">
        <v>113</v>
      </c>
      <c r="B281" s="20" t="b" cm="1">
        <f t="array" aca="1" ref="B281" ca="1">AND((INDEX('kérdések válaszai'!B:B,MATCH(INDIRECT("S"&amp;(ROUNDDOWN((ROW()-3)/6, 0)*6+1)&amp;"O1",FALSE ),'kérdések válaszai'!A:A,0))=LEFT(A281, 1)), (MOD((ROW()-3), 6)&lt;=3))</f>
        <v>0</v>
      </c>
    </row>
    <row r="282" spans="1:2" ht="15.75" thickBot="1" x14ac:dyDescent="0.3">
      <c r="A282" s="6" t="s">
        <v>114</v>
      </c>
      <c r="B282" s="20" t="b" cm="1">
        <f t="array" aca="1" ref="B282" ca="1">AND((INDEX('kérdések válaszai'!B:B,MATCH(INDIRECT("S"&amp;(ROUNDDOWN((ROW()-3)/6, 0)*6+1)&amp;"O1",FALSE ),'kérdések válaszai'!A:A,0))=LEFT(A282, 1)), (MOD((ROW()-3), 6)&lt;=3))</f>
        <v>1</v>
      </c>
    </row>
    <row r="283" spans="1:2" x14ac:dyDescent="0.25">
      <c r="A283" s="3">
        <v>48</v>
      </c>
      <c r="B283" s="20">
        <f t="shared" ref="B283" ca="1" si="46">IF(B285,1,IF(B286,2,IF(B287,3,IF(B288,4,-1))))</f>
        <v>3</v>
      </c>
    </row>
    <row r="284" spans="1:2" x14ac:dyDescent="0.25">
      <c r="A284" s="4" t="s">
        <v>115</v>
      </c>
    </row>
    <row r="285" spans="1:2" x14ac:dyDescent="0.25">
      <c r="A285" s="5" t="s">
        <v>116</v>
      </c>
      <c r="B285" s="20" t="b" cm="1">
        <f t="array" aca="1" ref="B285" ca="1">AND((INDEX('kérdések válaszai'!B:B,MATCH(INDIRECT("S"&amp;(ROUNDDOWN((ROW()-3)/6, 0)*6+1)&amp;"O1",FALSE ),'kérdések válaszai'!A:A,0))=LEFT(A285, 1)), (MOD((ROW()-3), 6)&lt;=3))</f>
        <v>0</v>
      </c>
    </row>
    <row r="286" spans="1:2" x14ac:dyDescent="0.25">
      <c r="A286" s="5" t="s">
        <v>117</v>
      </c>
      <c r="B286" s="20" t="b" cm="1">
        <f t="array" aca="1" ref="B286" ca="1">AND((INDEX('kérdések válaszai'!B:B,MATCH(INDIRECT("S"&amp;(ROUNDDOWN((ROW()-3)/6, 0)*6+1)&amp;"O1",FALSE ),'kérdések válaszai'!A:A,0))=LEFT(A286, 1)), (MOD((ROW()-3), 6)&lt;=3))</f>
        <v>0</v>
      </c>
    </row>
    <row r="287" spans="1:2" x14ac:dyDescent="0.25">
      <c r="A287" s="5" t="s">
        <v>118</v>
      </c>
      <c r="B287" s="20" t="b" cm="1">
        <f t="array" aca="1" ref="B287" ca="1">AND((INDEX('kérdések válaszai'!B:B,MATCH(INDIRECT("S"&amp;(ROUNDDOWN((ROW()-3)/6, 0)*6+1)&amp;"O1",FALSE ),'kérdések válaszai'!A:A,0))=LEFT(A287, 1)), (MOD((ROW()-3), 6)&lt;=3))</f>
        <v>1</v>
      </c>
    </row>
    <row r="288" spans="1:2" ht="15.75" thickBot="1" x14ac:dyDescent="0.3">
      <c r="A288" s="6" t="s">
        <v>552</v>
      </c>
      <c r="B288" s="20" t="b" cm="1">
        <f t="array" aca="1" ref="B288" ca="1">AND((INDEX('kérdések válaszai'!B:B,MATCH(INDIRECT("S"&amp;(ROUNDDOWN((ROW()-3)/6, 0)*6+1)&amp;"O1",FALSE ),'kérdések válaszai'!A:A,0))=LEFT(A288, 1)), (MOD((ROW()-3), 6)&lt;=3))</f>
        <v>0</v>
      </c>
    </row>
    <row r="289" spans="1:2" x14ac:dyDescent="0.25">
      <c r="A289" s="3">
        <v>49</v>
      </c>
      <c r="B289" s="20">
        <f t="shared" ref="B289" ca="1" si="47">IF(B291,1,IF(B292,2,IF(B293,3,IF(B294,4,-1))))</f>
        <v>4</v>
      </c>
    </row>
    <row r="290" spans="1:2" x14ac:dyDescent="0.25">
      <c r="A290" s="4" t="s">
        <v>119</v>
      </c>
    </row>
    <row r="291" spans="1:2" x14ac:dyDescent="0.25">
      <c r="A291" s="5" t="s">
        <v>553</v>
      </c>
      <c r="B291" s="20" t="b" cm="1">
        <f t="array" aca="1" ref="B291" ca="1">AND((INDEX('kérdések válaszai'!B:B,MATCH(INDIRECT("S"&amp;(ROUNDDOWN((ROW()-3)/6, 0)*6+1)&amp;"O1",FALSE ),'kérdések válaszai'!A:A,0))=LEFT(A291, 1)), (MOD((ROW()-3), 6)&lt;=3))</f>
        <v>0</v>
      </c>
    </row>
    <row r="292" spans="1:2" x14ac:dyDescent="0.25">
      <c r="A292" s="5" t="s">
        <v>120</v>
      </c>
      <c r="B292" s="20" t="b" cm="1">
        <f t="array" aca="1" ref="B292" ca="1">AND((INDEX('kérdések válaszai'!B:B,MATCH(INDIRECT("S"&amp;(ROUNDDOWN((ROW()-3)/6, 0)*6+1)&amp;"O1",FALSE ),'kérdések válaszai'!A:A,0))=LEFT(A292, 1)), (MOD((ROW()-3), 6)&lt;=3))</f>
        <v>0</v>
      </c>
    </row>
    <row r="293" spans="1:2" x14ac:dyDescent="0.25">
      <c r="A293" s="5" t="s">
        <v>121</v>
      </c>
      <c r="B293" s="20" t="b" cm="1">
        <f t="array" aca="1" ref="B293" ca="1">AND((INDEX('kérdések válaszai'!B:B,MATCH(INDIRECT("S"&amp;(ROUNDDOWN((ROW()-3)/6, 0)*6+1)&amp;"O1",FALSE ),'kérdések válaszai'!A:A,0))=LEFT(A293, 1)), (MOD((ROW()-3), 6)&lt;=3))</f>
        <v>0</v>
      </c>
    </row>
    <row r="294" spans="1:2" ht="15.75" thickBot="1" x14ac:dyDescent="0.3">
      <c r="A294" s="6" t="s">
        <v>23</v>
      </c>
      <c r="B294" s="20" t="b" cm="1">
        <f t="array" aca="1" ref="B294" ca="1">AND((INDEX('kérdések válaszai'!B:B,MATCH(INDIRECT("S"&amp;(ROUNDDOWN((ROW()-3)/6, 0)*6+1)&amp;"O1",FALSE ),'kérdések válaszai'!A:A,0))=LEFT(A294, 1)), (MOD((ROW()-3), 6)&lt;=3))</f>
        <v>1</v>
      </c>
    </row>
    <row r="295" spans="1:2" x14ac:dyDescent="0.25">
      <c r="A295" s="3">
        <v>50</v>
      </c>
      <c r="B295" s="20">
        <f t="shared" ref="B295" ca="1" si="48">IF(B297,1,IF(B298,2,IF(B299,3,IF(B300,4,-1))))</f>
        <v>3</v>
      </c>
    </row>
    <row r="296" spans="1:2" x14ac:dyDescent="0.25">
      <c r="A296" s="4" t="s">
        <v>122</v>
      </c>
    </row>
    <row r="297" spans="1:2" x14ac:dyDescent="0.25">
      <c r="A297" s="5" t="s">
        <v>554</v>
      </c>
      <c r="B297" s="20" t="b" cm="1">
        <f t="array" aca="1" ref="B297" ca="1">AND((INDEX('kérdések válaszai'!B:B,MATCH(INDIRECT("S"&amp;(ROUNDDOWN((ROW()-3)/6, 0)*6+1)&amp;"O1",FALSE ),'kérdések válaszai'!A:A,0))=LEFT(A297, 1)), (MOD((ROW()-3), 6)&lt;=3))</f>
        <v>0</v>
      </c>
    </row>
    <row r="298" spans="1:2" x14ac:dyDescent="0.25">
      <c r="A298" s="5" t="s">
        <v>555</v>
      </c>
      <c r="B298" s="20" t="b" cm="1">
        <f t="array" aca="1" ref="B298" ca="1">AND((INDEX('kérdések válaszai'!B:B,MATCH(INDIRECT("S"&amp;(ROUNDDOWN((ROW()-3)/6, 0)*6+1)&amp;"O1",FALSE ),'kérdések válaszai'!A:A,0))=LEFT(A298, 1)), (MOD((ROW()-3), 6)&lt;=3))</f>
        <v>0</v>
      </c>
    </row>
    <row r="299" spans="1:2" x14ac:dyDescent="0.25">
      <c r="A299" s="5" t="s">
        <v>123</v>
      </c>
      <c r="B299" s="20" t="b" cm="1">
        <f t="array" aca="1" ref="B299" ca="1">AND((INDEX('kérdések válaszai'!B:B,MATCH(INDIRECT("S"&amp;(ROUNDDOWN((ROW()-3)/6, 0)*6+1)&amp;"O1",FALSE ),'kérdések válaszai'!A:A,0))=LEFT(A299, 1)), (MOD((ROW()-3), 6)&lt;=3))</f>
        <v>1</v>
      </c>
    </row>
    <row r="300" spans="1:2" ht="15.75" thickBot="1" x14ac:dyDescent="0.3">
      <c r="A300" s="6" t="s">
        <v>124</v>
      </c>
      <c r="B300" s="20" t="b" cm="1">
        <f t="array" aca="1" ref="B300" ca="1">AND((INDEX('kérdések válaszai'!B:B,MATCH(INDIRECT("S"&amp;(ROUNDDOWN((ROW()-3)/6, 0)*6+1)&amp;"O1",FALSE ),'kérdések válaszai'!A:A,0))=LEFT(A300, 1)), (MOD((ROW()-3), 6)&lt;=3))</f>
        <v>0</v>
      </c>
    </row>
    <row r="301" spans="1:2" x14ac:dyDescent="0.25">
      <c r="A301" s="3">
        <v>51</v>
      </c>
      <c r="B301" s="20">
        <f t="shared" ref="B301" ca="1" si="49">IF(B303,1,IF(B304,2,IF(B305,3,IF(B306,4,-1))))</f>
        <v>3</v>
      </c>
    </row>
    <row r="302" spans="1:2" x14ac:dyDescent="0.25">
      <c r="A302" s="4" t="s">
        <v>125</v>
      </c>
    </row>
    <row r="303" spans="1:2" x14ac:dyDescent="0.25">
      <c r="A303" s="5" t="s">
        <v>126</v>
      </c>
      <c r="B303" s="20" t="b" cm="1">
        <f t="array" aca="1" ref="B303" ca="1">AND((INDEX('kérdések válaszai'!B:B,MATCH(INDIRECT("S"&amp;(ROUNDDOWN((ROW()-3)/6, 0)*6+1)&amp;"O1",FALSE ),'kérdések válaszai'!A:A,0))=LEFT(A303, 1)), (MOD((ROW()-3), 6)&lt;=3))</f>
        <v>0</v>
      </c>
    </row>
    <row r="304" spans="1:2" x14ac:dyDescent="0.25">
      <c r="A304" s="5" t="s">
        <v>556</v>
      </c>
      <c r="B304" s="20" t="b" cm="1">
        <f t="array" aca="1" ref="B304" ca="1">AND((INDEX('kérdések válaszai'!B:B,MATCH(INDIRECT("S"&amp;(ROUNDDOWN((ROW()-3)/6, 0)*6+1)&amp;"O1",FALSE ),'kérdések válaszai'!A:A,0))=LEFT(A304, 1)), (MOD((ROW()-3), 6)&lt;=3))</f>
        <v>0</v>
      </c>
    </row>
    <row r="305" spans="1:2" x14ac:dyDescent="0.25">
      <c r="A305" s="5" t="s">
        <v>557</v>
      </c>
      <c r="B305" s="20" t="b" cm="1">
        <f t="array" aca="1" ref="B305" ca="1">AND((INDEX('kérdések válaszai'!B:B,MATCH(INDIRECT("S"&amp;(ROUNDDOWN((ROW()-3)/6, 0)*6+1)&amp;"O1",FALSE ),'kérdések válaszai'!A:A,0))=LEFT(A305, 1)), (MOD((ROW()-3), 6)&lt;=3))</f>
        <v>1</v>
      </c>
    </row>
    <row r="306" spans="1:2" ht="15.75" thickBot="1" x14ac:dyDescent="0.3">
      <c r="A306" s="6" t="s">
        <v>23</v>
      </c>
      <c r="B306" s="20" t="b" cm="1">
        <f t="array" aca="1" ref="B306" ca="1">AND((INDEX('kérdések válaszai'!B:B,MATCH(INDIRECT("S"&amp;(ROUNDDOWN((ROW()-3)/6, 0)*6+1)&amp;"O1",FALSE ),'kérdések válaszai'!A:A,0))=LEFT(A306, 1)), (MOD((ROW()-3), 6)&lt;=3))</f>
        <v>0</v>
      </c>
    </row>
    <row r="307" spans="1:2" x14ac:dyDescent="0.25">
      <c r="A307" s="3">
        <v>52</v>
      </c>
      <c r="B307" s="20">
        <f t="shared" ref="B307" ca="1" si="50">IF(B309,1,IF(B310,2,IF(B311,3,IF(B312,4,-1))))</f>
        <v>3</v>
      </c>
    </row>
    <row r="308" spans="1:2" x14ac:dyDescent="0.25">
      <c r="A308" s="4" t="s">
        <v>558</v>
      </c>
    </row>
    <row r="309" spans="1:2" x14ac:dyDescent="0.25">
      <c r="A309" s="5" t="s">
        <v>127</v>
      </c>
      <c r="B309" s="20" t="b" cm="1">
        <f t="array" aca="1" ref="B309" ca="1">AND((INDEX('kérdések válaszai'!B:B,MATCH(INDIRECT("S"&amp;(ROUNDDOWN((ROW()-3)/6, 0)*6+1)&amp;"O1",FALSE ),'kérdések válaszai'!A:A,0))=LEFT(A309, 1)), (MOD((ROW()-3), 6)&lt;=3))</f>
        <v>0</v>
      </c>
    </row>
    <row r="310" spans="1:2" x14ac:dyDescent="0.25">
      <c r="A310" s="5" t="s">
        <v>559</v>
      </c>
      <c r="B310" s="20" t="b" cm="1">
        <f t="array" aca="1" ref="B310" ca="1">AND((INDEX('kérdések válaszai'!B:B,MATCH(INDIRECT("S"&amp;(ROUNDDOWN((ROW()-3)/6, 0)*6+1)&amp;"O1",FALSE ),'kérdések válaszai'!A:A,0))=LEFT(A310, 1)), (MOD((ROW()-3), 6)&lt;=3))</f>
        <v>0</v>
      </c>
    </row>
    <row r="311" spans="1:2" x14ac:dyDescent="0.25">
      <c r="A311" s="5" t="s">
        <v>128</v>
      </c>
      <c r="B311" s="20" t="b" cm="1">
        <f t="array" aca="1" ref="B311" ca="1">AND((INDEX('kérdések válaszai'!B:B,MATCH(INDIRECT("S"&amp;(ROUNDDOWN((ROW()-3)/6, 0)*6+1)&amp;"O1",FALSE ),'kérdések válaszai'!A:A,0))=LEFT(A311, 1)), (MOD((ROW()-3), 6)&lt;=3))</f>
        <v>1</v>
      </c>
    </row>
    <row r="312" spans="1:2" ht="15.75" thickBot="1" x14ac:dyDescent="0.3">
      <c r="A312" s="6" t="s">
        <v>23</v>
      </c>
      <c r="B312" s="20" t="b" cm="1">
        <f t="array" aca="1" ref="B312" ca="1">AND((INDEX('kérdések válaszai'!B:B,MATCH(INDIRECT("S"&amp;(ROUNDDOWN((ROW()-3)/6, 0)*6+1)&amp;"O1",FALSE ),'kérdések válaszai'!A:A,0))=LEFT(A312, 1)), (MOD((ROW()-3), 6)&lt;=3))</f>
        <v>0</v>
      </c>
    </row>
    <row r="313" spans="1:2" x14ac:dyDescent="0.25">
      <c r="A313" s="3">
        <v>53</v>
      </c>
      <c r="B313" s="20">
        <f t="shared" ref="B313" ca="1" si="51">IF(B315,1,IF(B316,2,IF(B317,3,IF(B318,4,-1))))</f>
        <v>2</v>
      </c>
    </row>
    <row r="314" spans="1:2" x14ac:dyDescent="0.25">
      <c r="A314" s="4" t="s">
        <v>16</v>
      </c>
    </row>
    <row r="315" spans="1:2" x14ac:dyDescent="0.25">
      <c r="A315" s="5" t="s">
        <v>560</v>
      </c>
      <c r="B315" s="20" t="b" cm="1">
        <f t="array" aca="1" ref="B315" ca="1">AND((INDEX('kérdések válaszai'!B:B,MATCH(INDIRECT("S"&amp;(ROUNDDOWN((ROW()-3)/6, 0)*6+1)&amp;"O1",FALSE ),'kérdések válaszai'!A:A,0))=LEFT(A315, 1)), (MOD((ROW()-3), 6)&lt;=3))</f>
        <v>0</v>
      </c>
    </row>
    <row r="316" spans="1:2" x14ac:dyDescent="0.25">
      <c r="A316" s="5" t="s">
        <v>561</v>
      </c>
      <c r="B316" s="20" t="b" cm="1">
        <f t="array" aca="1" ref="B316" ca="1">AND((INDEX('kérdések válaszai'!B:B,MATCH(INDIRECT("S"&amp;(ROUNDDOWN((ROW()-3)/6, 0)*6+1)&amp;"O1",FALSE ),'kérdések válaszai'!A:A,0))=LEFT(A316, 1)), (MOD((ROW()-3), 6)&lt;=3))</f>
        <v>1</v>
      </c>
    </row>
    <row r="317" spans="1:2" x14ac:dyDescent="0.25">
      <c r="A317" s="5" t="s">
        <v>562</v>
      </c>
      <c r="B317" s="20" t="b" cm="1">
        <f t="array" aca="1" ref="B317" ca="1">AND((INDEX('kérdések válaszai'!B:B,MATCH(INDIRECT("S"&amp;(ROUNDDOWN((ROW()-3)/6, 0)*6+1)&amp;"O1",FALSE ),'kérdések válaszai'!A:A,0))=LEFT(A317, 1)), (MOD((ROW()-3), 6)&lt;=3))</f>
        <v>0</v>
      </c>
    </row>
    <row r="318" spans="1:2" ht="15.75" thickBot="1" x14ac:dyDescent="0.3">
      <c r="A318" s="6" t="s">
        <v>563</v>
      </c>
      <c r="B318" s="20" t="b" cm="1">
        <f t="array" aca="1" ref="B318" ca="1">AND((INDEX('kérdések válaszai'!B:B,MATCH(INDIRECT("S"&amp;(ROUNDDOWN((ROW()-3)/6, 0)*6+1)&amp;"O1",FALSE ),'kérdések válaszai'!A:A,0))=LEFT(A318, 1)), (MOD((ROW()-3), 6)&lt;=3))</f>
        <v>0</v>
      </c>
    </row>
    <row r="319" spans="1:2" x14ac:dyDescent="0.25">
      <c r="A319" s="3">
        <v>54</v>
      </c>
      <c r="B319" s="20">
        <f t="shared" ref="B319" ca="1" si="52">IF(B321,1,IF(B322,2,IF(B323,3,IF(B324,4,-1))))</f>
        <v>3</v>
      </c>
    </row>
    <row r="320" spans="1:2" x14ac:dyDescent="0.25">
      <c r="A320" s="4" t="s">
        <v>564</v>
      </c>
    </row>
    <row r="321" spans="1:2" x14ac:dyDescent="0.25">
      <c r="A321" s="5" t="s">
        <v>565</v>
      </c>
      <c r="B321" s="20" t="b" cm="1">
        <f t="array" aca="1" ref="B321" ca="1">AND((INDEX('kérdések válaszai'!B:B,MATCH(INDIRECT("S"&amp;(ROUNDDOWN((ROW()-3)/6, 0)*6+1)&amp;"O1",FALSE ),'kérdések válaszai'!A:A,0))=LEFT(A321, 1)), (MOD((ROW()-3), 6)&lt;=3))</f>
        <v>0</v>
      </c>
    </row>
    <row r="322" spans="1:2" x14ac:dyDescent="0.25">
      <c r="A322" s="5" t="s">
        <v>566</v>
      </c>
      <c r="B322" s="20" t="b" cm="1">
        <f t="array" aca="1" ref="B322" ca="1">AND((INDEX('kérdések válaszai'!B:B,MATCH(INDIRECT("S"&amp;(ROUNDDOWN((ROW()-3)/6, 0)*6+1)&amp;"O1",FALSE ),'kérdések válaszai'!A:A,0))=LEFT(A322, 1)), (MOD((ROW()-3), 6)&lt;=3))</f>
        <v>0</v>
      </c>
    </row>
    <row r="323" spans="1:2" x14ac:dyDescent="0.25">
      <c r="A323" s="5" t="s">
        <v>129</v>
      </c>
      <c r="B323" s="20" t="b" cm="1">
        <f t="array" aca="1" ref="B323" ca="1">AND((INDEX('kérdések válaszai'!B:B,MATCH(INDIRECT("S"&amp;(ROUNDDOWN((ROW()-3)/6, 0)*6+1)&amp;"O1",FALSE ),'kérdések válaszai'!A:A,0))=LEFT(A323, 1)), (MOD((ROW()-3), 6)&lt;=3))</f>
        <v>1</v>
      </c>
    </row>
    <row r="324" spans="1:2" ht="15.75" thickBot="1" x14ac:dyDescent="0.3">
      <c r="A324" s="6" t="s">
        <v>130</v>
      </c>
      <c r="B324" s="20" t="b" cm="1">
        <f t="array" aca="1" ref="B324" ca="1">AND((INDEX('kérdések válaszai'!B:B,MATCH(INDIRECT("S"&amp;(ROUNDDOWN((ROW()-3)/6, 0)*6+1)&amp;"O1",FALSE ),'kérdések válaszai'!A:A,0))=LEFT(A324, 1)), (MOD((ROW()-3), 6)&lt;=3))</f>
        <v>0</v>
      </c>
    </row>
    <row r="325" spans="1:2" x14ac:dyDescent="0.25">
      <c r="A325" s="3">
        <v>55</v>
      </c>
      <c r="B325" s="20">
        <f t="shared" ref="B325" ca="1" si="53">IF(B327,1,IF(B328,2,IF(B329,3,IF(B330,4,-1))))</f>
        <v>4</v>
      </c>
    </row>
    <row r="326" spans="1:2" x14ac:dyDescent="0.25">
      <c r="A326" s="4" t="s">
        <v>28</v>
      </c>
    </row>
    <row r="327" spans="1:2" x14ac:dyDescent="0.25">
      <c r="A327" s="5" t="s">
        <v>131</v>
      </c>
      <c r="B327" s="20" t="b" cm="1">
        <f t="array" aca="1" ref="B327" ca="1">AND((INDEX('kérdések válaszai'!B:B,MATCH(INDIRECT("S"&amp;(ROUNDDOWN((ROW()-3)/6, 0)*6+1)&amp;"O1",FALSE ),'kérdések válaszai'!A:A,0))=LEFT(A327, 1)), (MOD((ROW()-3), 6)&lt;=3))</f>
        <v>0</v>
      </c>
    </row>
    <row r="328" spans="1:2" x14ac:dyDescent="0.25">
      <c r="A328" s="5" t="s">
        <v>567</v>
      </c>
      <c r="B328" s="20" t="b" cm="1">
        <f t="array" aca="1" ref="B328" ca="1">AND((INDEX('kérdések válaszai'!B:B,MATCH(INDIRECT("S"&amp;(ROUNDDOWN((ROW()-3)/6, 0)*6+1)&amp;"O1",FALSE ),'kérdések válaszai'!A:A,0))=LEFT(A328, 1)), (MOD((ROW()-3), 6)&lt;=3))</f>
        <v>0</v>
      </c>
    </row>
    <row r="329" spans="1:2" x14ac:dyDescent="0.25">
      <c r="A329" s="5" t="s">
        <v>132</v>
      </c>
      <c r="B329" s="20" t="b" cm="1">
        <f t="array" aca="1" ref="B329" ca="1">AND((INDEX('kérdések válaszai'!B:B,MATCH(INDIRECT("S"&amp;(ROUNDDOWN((ROW()-3)/6, 0)*6+1)&amp;"O1",FALSE ),'kérdések válaszai'!A:A,0))=LEFT(A329, 1)), (MOD((ROW()-3), 6)&lt;=3))</f>
        <v>0</v>
      </c>
    </row>
    <row r="330" spans="1:2" ht="15.75" thickBot="1" x14ac:dyDescent="0.3">
      <c r="A330" s="6" t="s">
        <v>133</v>
      </c>
      <c r="B330" s="20" t="b" cm="1">
        <f t="array" aca="1" ref="B330" ca="1">AND((INDEX('kérdések válaszai'!B:B,MATCH(INDIRECT("S"&amp;(ROUNDDOWN((ROW()-3)/6, 0)*6+1)&amp;"O1",FALSE ),'kérdések válaszai'!A:A,0))=LEFT(A330, 1)), (MOD((ROW()-3), 6)&lt;=3))</f>
        <v>1</v>
      </c>
    </row>
    <row r="331" spans="1:2" x14ac:dyDescent="0.25">
      <c r="A331" s="3">
        <v>56</v>
      </c>
      <c r="B331" s="20">
        <f t="shared" ref="B331" ca="1" si="54">IF(B333,1,IF(B334,2,IF(B335,3,IF(B336,4,-1))))</f>
        <v>2</v>
      </c>
    </row>
    <row r="332" spans="1:2" x14ac:dyDescent="0.25">
      <c r="A332" s="4" t="s">
        <v>28</v>
      </c>
    </row>
    <row r="333" spans="1:2" x14ac:dyDescent="0.25">
      <c r="A333" s="5" t="s">
        <v>131</v>
      </c>
      <c r="B333" s="20" t="b" cm="1">
        <f t="array" aca="1" ref="B333" ca="1">AND((INDEX('kérdések válaszai'!B:B,MATCH(INDIRECT("S"&amp;(ROUNDDOWN((ROW()-3)/6, 0)*6+1)&amp;"O1",FALSE ),'kérdések válaszai'!A:A,0))=LEFT(A333, 1)), (MOD((ROW()-3), 6)&lt;=3))</f>
        <v>0</v>
      </c>
    </row>
    <row r="334" spans="1:2" x14ac:dyDescent="0.25">
      <c r="A334" s="5" t="s">
        <v>568</v>
      </c>
      <c r="B334" s="20" t="b" cm="1">
        <f t="array" aca="1" ref="B334" ca="1">AND((INDEX('kérdések válaszai'!B:B,MATCH(INDIRECT("S"&amp;(ROUNDDOWN((ROW()-3)/6, 0)*6+1)&amp;"O1",FALSE ),'kérdések válaszai'!A:A,0))=LEFT(A334, 1)), (MOD((ROW()-3), 6)&lt;=3))</f>
        <v>1</v>
      </c>
    </row>
    <row r="335" spans="1:2" x14ac:dyDescent="0.25">
      <c r="A335" s="5" t="s">
        <v>134</v>
      </c>
      <c r="B335" s="20" t="b" cm="1">
        <f t="array" aca="1" ref="B335" ca="1">AND((INDEX('kérdések válaszai'!B:B,MATCH(INDIRECT("S"&amp;(ROUNDDOWN((ROW()-3)/6, 0)*6+1)&amp;"O1",FALSE ),'kérdések válaszai'!A:A,0))=LEFT(A335, 1)), (MOD((ROW()-3), 6)&lt;=3))</f>
        <v>0</v>
      </c>
    </row>
    <row r="336" spans="1:2" ht="15.75" thickBot="1" x14ac:dyDescent="0.3">
      <c r="A336" s="6" t="s">
        <v>133</v>
      </c>
      <c r="B336" s="20" t="b" cm="1">
        <f t="array" aca="1" ref="B336" ca="1">AND((INDEX('kérdések válaszai'!B:B,MATCH(INDIRECT("S"&amp;(ROUNDDOWN((ROW()-3)/6, 0)*6+1)&amp;"O1",FALSE ),'kérdések válaszai'!A:A,0))=LEFT(A336, 1)), (MOD((ROW()-3), 6)&lt;=3))</f>
        <v>0</v>
      </c>
    </row>
    <row r="337" spans="1:2" x14ac:dyDescent="0.25">
      <c r="A337" s="3">
        <v>57</v>
      </c>
      <c r="B337" s="20">
        <f t="shared" ref="B337" ca="1" si="55">IF(B339,1,IF(B340,2,IF(B341,3,IF(B342,4,-1))))</f>
        <v>4</v>
      </c>
    </row>
    <row r="338" spans="1:2" x14ac:dyDescent="0.25">
      <c r="A338" s="4" t="s">
        <v>569</v>
      </c>
    </row>
    <row r="339" spans="1:2" x14ac:dyDescent="0.25">
      <c r="A339" s="5" t="s">
        <v>135</v>
      </c>
      <c r="B339" s="20" t="b" cm="1">
        <f t="array" aca="1" ref="B339" ca="1">AND((INDEX('kérdések válaszai'!B:B,MATCH(INDIRECT("S"&amp;(ROUNDDOWN((ROW()-3)/6, 0)*6+1)&amp;"O1",FALSE ),'kérdések válaszai'!A:A,0))=LEFT(A339, 1)), (MOD((ROW()-3), 6)&lt;=3))</f>
        <v>0</v>
      </c>
    </row>
    <row r="340" spans="1:2" x14ac:dyDescent="0.25">
      <c r="A340" s="5" t="s">
        <v>570</v>
      </c>
      <c r="B340" s="20" t="b" cm="1">
        <f t="array" aca="1" ref="B340" ca="1">AND((INDEX('kérdések válaszai'!B:B,MATCH(INDIRECT("S"&amp;(ROUNDDOWN((ROW()-3)/6, 0)*6+1)&amp;"O1",FALSE ),'kérdések válaszai'!A:A,0))=LEFT(A340, 1)), (MOD((ROW()-3), 6)&lt;=3))</f>
        <v>0</v>
      </c>
    </row>
    <row r="341" spans="1:2" x14ac:dyDescent="0.25">
      <c r="A341" s="5" t="s">
        <v>136</v>
      </c>
      <c r="B341" s="20" t="b" cm="1">
        <f t="array" aca="1" ref="B341" ca="1">AND((INDEX('kérdések válaszai'!B:B,MATCH(INDIRECT("S"&amp;(ROUNDDOWN((ROW()-3)/6, 0)*6+1)&amp;"O1",FALSE ),'kérdések válaszai'!A:A,0))=LEFT(A341, 1)), (MOD((ROW()-3), 6)&lt;=3))</f>
        <v>0</v>
      </c>
    </row>
    <row r="342" spans="1:2" ht="15.75" thickBot="1" x14ac:dyDescent="0.3">
      <c r="A342" s="6" t="s">
        <v>571</v>
      </c>
      <c r="B342" s="20" t="b" cm="1">
        <f t="array" aca="1" ref="B342" ca="1">AND((INDEX('kérdések válaszai'!B:B,MATCH(INDIRECT("S"&amp;(ROUNDDOWN((ROW()-3)/6, 0)*6+1)&amp;"O1",FALSE ),'kérdések válaszai'!A:A,0))=LEFT(A342, 1)), (MOD((ROW()-3), 6)&lt;=3))</f>
        <v>1</v>
      </c>
    </row>
    <row r="343" spans="1:2" x14ac:dyDescent="0.25">
      <c r="A343" s="3">
        <v>58</v>
      </c>
      <c r="B343" s="20">
        <f t="shared" ref="B343" ca="1" si="56">IF(B345,1,IF(B346,2,IF(B347,3,IF(B348,4,-1))))</f>
        <v>1</v>
      </c>
    </row>
    <row r="344" spans="1:2" x14ac:dyDescent="0.25">
      <c r="A344" s="4" t="s">
        <v>569</v>
      </c>
    </row>
    <row r="345" spans="1:2" x14ac:dyDescent="0.25">
      <c r="A345" s="5" t="s">
        <v>137</v>
      </c>
      <c r="B345" s="20" t="b" cm="1">
        <f t="array" aca="1" ref="B345" ca="1">AND((INDEX('kérdések válaszai'!B:B,MATCH(INDIRECT("S"&amp;(ROUNDDOWN((ROW()-3)/6, 0)*6+1)&amp;"O1",FALSE ),'kérdések válaszai'!A:A,0))=LEFT(A345, 1)), (MOD((ROW()-3), 6)&lt;=3))</f>
        <v>1</v>
      </c>
    </row>
    <row r="346" spans="1:2" x14ac:dyDescent="0.25">
      <c r="A346" s="5" t="s">
        <v>570</v>
      </c>
      <c r="B346" s="20" t="b" cm="1">
        <f t="array" aca="1" ref="B346" ca="1">AND((INDEX('kérdések válaszai'!B:B,MATCH(INDIRECT("S"&amp;(ROUNDDOWN((ROW()-3)/6, 0)*6+1)&amp;"O1",FALSE ),'kérdések válaszai'!A:A,0))=LEFT(A346, 1)), (MOD((ROW()-3), 6)&lt;=3))</f>
        <v>0</v>
      </c>
    </row>
    <row r="347" spans="1:2" x14ac:dyDescent="0.25">
      <c r="A347" s="5" t="s">
        <v>136</v>
      </c>
      <c r="B347" s="20" t="b" cm="1">
        <f t="array" aca="1" ref="B347" ca="1">AND((INDEX('kérdések válaszai'!B:B,MATCH(INDIRECT("S"&amp;(ROUNDDOWN((ROW()-3)/6, 0)*6+1)&amp;"O1",FALSE ),'kérdések válaszai'!A:A,0))=LEFT(A347, 1)), (MOD((ROW()-3), 6)&lt;=3))</f>
        <v>0</v>
      </c>
    </row>
    <row r="348" spans="1:2" ht="15.75" thickBot="1" x14ac:dyDescent="0.3">
      <c r="A348" s="6" t="s">
        <v>571</v>
      </c>
      <c r="B348" s="20" t="b" cm="1">
        <f t="array" aca="1" ref="B348" ca="1">AND((INDEX('kérdések válaszai'!B:B,MATCH(INDIRECT("S"&amp;(ROUNDDOWN((ROW()-3)/6, 0)*6+1)&amp;"O1",FALSE ),'kérdések válaszai'!A:A,0))=LEFT(A348, 1)), (MOD((ROW()-3), 6)&lt;=3))</f>
        <v>0</v>
      </c>
    </row>
    <row r="349" spans="1:2" x14ac:dyDescent="0.25">
      <c r="A349" s="3">
        <v>59</v>
      </c>
      <c r="B349" s="20">
        <f t="shared" ref="B349" ca="1" si="57">IF(B351,1,IF(B352,2,IF(B353,3,IF(B354,4,-1))))</f>
        <v>3</v>
      </c>
    </row>
    <row r="350" spans="1:2" x14ac:dyDescent="0.25">
      <c r="A350" s="4" t="s">
        <v>28</v>
      </c>
    </row>
    <row r="351" spans="1:2" x14ac:dyDescent="0.25">
      <c r="A351" s="5" t="s">
        <v>460</v>
      </c>
      <c r="B351" s="20" t="b" cm="1">
        <f t="array" aca="1" ref="B351" ca="1">AND((INDEX('kérdések válaszai'!B:B,MATCH(INDIRECT("S"&amp;(ROUNDDOWN((ROW()-3)/6, 0)*6+1)&amp;"O1",FALSE ),'kérdések válaszai'!A:A,0))=LEFT(A351, 1)), (MOD((ROW()-3), 6)&lt;=3))</f>
        <v>0</v>
      </c>
    </row>
    <row r="352" spans="1:2" x14ac:dyDescent="0.25">
      <c r="A352" s="5" t="s">
        <v>461</v>
      </c>
      <c r="B352" s="20" t="b" cm="1">
        <f t="array" aca="1" ref="B352" ca="1">AND((INDEX('kérdések válaszai'!B:B,MATCH(INDIRECT("S"&amp;(ROUNDDOWN((ROW()-3)/6, 0)*6+1)&amp;"O1",FALSE ),'kérdések válaszai'!A:A,0))=LEFT(A352, 1)), (MOD((ROW()-3), 6)&lt;=3))</f>
        <v>0</v>
      </c>
    </row>
    <row r="353" spans="1:2" x14ac:dyDescent="0.25">
      <c r="A353" s="5" t="s">
        <v>462</v>
      </c>
      <c r="B353" s="20" t="b" cm="1">
        <f t="array" aca="1" ref="B353" ca="1">AND((INDEX('kérdések válaszai'!B:B,MATCH(INDIRECT("S"&amp;(ROUNDDOWN((ROW()-3)/6, 0)*6+1)&amp;"O1",FALSE ),'kérdések válaszai'!A:A,0))=LEFT(A353, 1)), (MOD((ROW()-3), 6)&lt;=3))</f>
        <v>1</v>
      </c>
    </row>
    <row r="354" spans="1:2" ht="15.75" thickBot="1" x14ac:dyDescent="0.3">
      <c r="A354" s="6" t="s">
        <v>463</v>
      </c>
      <c r="B354" s="20" t="b" cm="1">
        <f t="array" aca="1" ref="B354" ca="1">AND((INDEX('kérdések válaszai'!B:B,MATCH(INDIRECT("S"&amp;(ROUNDDOWN((ROW()-3)/6, 0)*6+1)&amp;"O1",FALSE ),'kérdések válaszai'!A:A,0))=LEFT(A354, 1)), (MOD((ROW()-3), 6)&lt;=3))</f>
        <v>0</v>
      </c>
    </row>
    <row r="355" spans="1:2" x14ac:dyDescent="0.25">
      <c r="A355" s="3">
        <v>60</v>
      </c>
      <c r="B355" s="20">
        <f t="shared" ref="B355" ca="1" si="58">IF(B357,1,IF(B358,2,IF(B359,3,IF(B360,4,-1))))</f>
        <v>3</v>
      </c>
    </row>
    <row r="356" spans="1:2" x14ac:dyDescent="0.25">
      <c r="A356" s="4" t="s">
        <v>572</v>
      </c>
    </row>
    <row r="357" spans="1:2" x14ac:dyDescent="0.25">
      <c r="A357" s="5" t="s">
        <v>573</v>
      </c>
      <c r="B357" s="20" t="b" cm="1">
        <f t="array" aca="1" ref="B357" ca="1">AND((INDEX('kérdések válaszai'!B:B,MATCH(INDIRECT("S"&amp;(ROUNDDOWN((ROW()-3)/6, 0)*6+1)&amp;"O1",FALSE ),'kérdések válaszai'!A:A,0))=LEFT(A357, 1)), (MOD((ROW()-3), 6)&lt;=3))</f>
        <v>0</v>
      </c>
    </row>
    <row r="358" spans="1:2" x14ac:dyDescent="0.25">
      <c r="A358" s="5" t="s">
        <v>138</v>
      </c>
      <c r="B358" s="20" t="b" cm="1">
        <f t="array" aca="1" ref="B358" ca="1">AND((INDEX('kérdések válaszai'!B:B,MATCH(INDIRECT("S"&amp;(ROUNDDOWN((ROW()-3)/6, 0)*6+1)&amp;"O1",FALSE ),'kérdések válaszai'!A:A,0))=LEFT(A358, 1)), (MOD((ROW()-3), 6)&lt;=3))</f>
        <v>0</v>
      </c>
    </row>
    <row r="359" spans="1:2" x14ac:dyDescent="0.25">
      <c r="A359" s="5" t="s">
        <v>139</v>
      </c>
      <c r="B359" s="20" t="b" cm="1">
        <f t="array" aca="1" ref="B359" ca="1">AND((INDEX('kérdések válaszai'!B:B,MATCH(INDIRECT("S"&amp;(ROUNDDOWN((ROW()-3)/6, 0)*6+1)&amp;"O1",FALSE ),'kérdések válaszai'!A:A,0))=LEFT(A359, 1)), (MOD((ROW()-3), 6)&lt;=3))</f>
        <v>1</v>
      </c>
    </row>
    <row r="360" spans="1:2" ht="15.75" thickBot="1" x14ac:dyDescent="0.3">
      <c r="A360" s="6" t="s">
        <v>574</v>
      </c>
      <c r="B360" s="20" t="b" cm="1">
        <f t="array" aca="1" ref="B360" ca="1">AND((INDEX('kérdések válaszai'!B:B,MATCH(INDIRECT("S"&amp;(ROUNDDOWN((ROW()-3)/6, 0)*6+1)&amp;"O1",FALSE ),'kérdések válaszai'!A:A,0))=LEFT(A360, 1)), (MOD((ROW()-3), 6)&lt;=3))</f>
        <v>0</v>
      </c>
    </row>
    <row r="361" spans="1:2" x14ac:dyDescent="0.25">
      <c r="A361" s="3">
        <v>61</v>
      </c>
      <c r="B361" s="20">
        <f t="shared" ref="B361" ca="1" si="59">IF(B363,1,IF(B364,2,IF(B365,3,IF(B366,4,-1))))</f>
        <v>3</v>
      </c>
    </row>
    <row r="362" spans="1:2" x14ac:dyDescent="0.25">
      <c r="A362" s="4" t="s">
        <v>575</v>
      </c>
    </row>
    <row r="363" spans="1:2" x14ac:dyDescent="0.25">
      <c r="A363" s="5" t="s">
        <v>576</v>
      </c>
      <c r="B363" s="20" t="b" cm="1">
        <f t="array" aca="1" ref="B363" ca="1">AND((INDEX('kérdések válaszai'!B:B,MATCH(INDIRECT("S"&amp;(ROUNDDOWN((ROW()-3)/6, 0)*6+1)&amp;"O1",FALSE ),'kérdések válaszai'!A:A,0))=LEFT(A363, 1)), (MOD((ROW()-3), 6)&lt;=3))</f>
        <v>0</v>
      </c>
    </row>
    <row r="364" spans="1:2" x14ac:dyDescent="0.25">
      <c r="A364" s="5" t="s">
        <v>577</v>
      </c>
      <c r="B364" s="20" t="b" cm="1">
        <f t="array" aca="1" ref="B364" ca="1">AND((INDEX('kérdések válaszai'!B:B,MATCH(INDIRECT("S"&amp;(ROUNDDOWN((ROW()-3)/6, 0)*6+1)&amp;"O1",FALSE ),'kérdések válaszai'!A:A,0))=LEFT(A364, 1)), (MOD((ROW()-3), 6)&lt;=3))</f>
        <v>0</v>
      </c>
    </row>
    <row r="365" spans="1:2" x14ac:dyDescent="0.25">
      <c r="A365" s="5" t="s">
        <v>578</v>
      </c>
      <c r="B365" s="20" t="b" cm="1">
        <f t="array" aca="1" ref="B365" ca="1">AND((INDEX('kérdések válaszai'!B:B,MATCH(INDIRECT("S"&amp;(ROUNDDOWN((ROW()-3)/6, 0)*6+1)&amp;"O1",FALSE ),'kérdések válaszai'!A:A,0))=LEFT(A365, 1)), (MOD((ROW()-3), 6)&lt;=3))</f>
        <v>1</v>
      </c>
    </row>
    <row r="366" spans="1:2" ht="15.75" thickBot="1" x14ac:dyDescent="0.3">
      <c r="A366" s="6" t="s">
        <v>579</v>
      </c>
      <c r="B366" s="20" t="b" cm="1">
        <f t="array" aca="1" ref="B366" ca="1">AND((INDEX('kérdések válaszai'!B:B,MATCH(INDIRECT("S"&amp;(ROUNDDOWN((ROW()-3)/6, 0)*6+1)&amp;"O1",FALSE ),'kérdések válaszai'!A:A,0))=LEFT(A366, 1)), (MOD((ROW()-3), 6)&lt;=3))</f>
        <v>0</v>
      </c>
    </row>
    <row r="367" spans="1:2" x14ac:dyDescent="0.25">
      <c r="A367" s="3">
        <v>62</v>
      </c>
      <c r="B367" s="20">
        <f t="shared" ref="B367" ca="1" si="60">IF(B369,1,IF(B370,2,IF(B371,3,IF(B372,4,-1))))</f>
        <v>2</v>
      </c>
    </row>
    <row r="368" spans="1:2" x14ac:dyDescent="0.25">
      <c r="A368" s="4" t="s">
        <v>140</v>
      </c>
    </row>
    <row r="369" spans="1:2" x14ac:dyDescent="0.25">
      <c r="A369" s="5" t="s">
        <v>141</v>
      </c>
      <c r="B369" s="20" t="b" cm="1">
        <f t="array" aca="1" ref="B369" ca="1">AND((INDEX('kérdések válaszai'!B:B,MATCH(INDIRECT("S"&amp;(ROUNDDOWN((ROW()-3)/6, 0)*6+1)&amp;"O1",FALSE ),'kérdések válaszai'!A:A,0))=LEFT(A369, 1)), (MOD((ROW()-3), 6)&lt;=3))</f>
        <v>0</v>
      </c>
    </row>
    <row r="370" spans="1:2" x14ac:dyDescent="0.25">
      <c r="A370" s="5" t="s">
        <v>142</v>
      </c>
      <c r="B370" s="20" t="b" cm="1">
        <f t="array" aca="1" ref="B370" ca="1">AND((INDEX('kérdések válaszai'!B:B,MATCH(INDIRECT("S"&amp;(ROUNDDOWN((ROW()-3)/6, 0)*6+1)&amp;"O1",FALSE ),'kérdések válaszai'!A:A,0))=LEFT(A370, 1)), (MOD((ROW()-3), 6)&lt;=3))</f>
        <v>1</v>
      </c>
    </row>
    <row r="371" spans="1:2" x14ac:dyDescent="0.25">
      <c r="A371" s="5" t="s">
        <v>580</v>
      </c>
      <c r="B371" s="20" t="b" cm="1">
        <f t="array" aca="1" ref="B371" ca="1">AND((INDEX('kérdések válaszai'!B:B,MATCH(INDIRECT("S"&amp;(ROUNDDOWN((ROW()-3)/6, 0)*6+1)&amp;"O1",FALSE ),'kérdések válaszai'!A:A,0))=LEFT(A371, 1)), (MOD((ROW()-3), 6)&lt;=3))</f>
        <v>0</v>
      </c>
    </row>
    <row r="372" spans="1:2" ht="15.75" thickBot="1" x14ac:dyDescent="0.3">
      <c r="A372" s="6" t="s">
        <v>23</v>
      </c>
      <c r="B372" s="20" t="b" cm="1">
        <f t="array" aca="1" ref="B372" ca="1">AND((INDEX('kérdések válaszai'!B:B,MATCH(INDIRECT("S"&amp;(ROUNDDOWN((ROW()-3)/6, 0)*6+1)&amp;"O1",FALSE ),'kérdések válaszai'!A:A,0))=LEFT(A372, 1)), (MOD((ROW()-3), 6)&lt;=3))</f>
        <v>0</v>
      </c>
    </row>
    <row r="373" spans="1:2" x14ac:dyDescent="0.25">
      <c r="A373" s="3">
        <v>63</v>
      </c>
      <c r="B373" s="20">
        <f t="shared" ref="B373" ca="1" si="61">IF(B375,1,IF(B376,2,IF(B377,3,IF(B378,4,-1))))</f>
        <v>2</v>
      </c>
    </row>
    <row r="374" spans="1:2" x14ac:dyDescent="0.25">
      <c r="A374" s="4" t="s">
        <v>464</v>
      </c>
    </row>
    <row r="375" spans="1:2" x14ac:dyDescent="0.25">
      <c r="A375" s="5" t="s">
        <v>581</v>
      </c>
      <c r="B375" s="20" t="b" cm="1">
        <f t="array" aca="1" ref="B375" ca="1">AND((INDEX('kérdések válaszai'!B:B,MATCH(INDIRECT("S"&amp;(ROUNDDOWN((ROW()-3)/6, 0)*6+1)&amp;"O1",FALSE ),'kérdések válaszai'!A:A,0))=LEFT(A375, 1)), (MOD((ROW()-3), 6)&lt;=3))</f>
        <v>0</v>
      </c>
    </row>
    <row r="376" spans="1:2" x14ac:dyDescent="0.25">
      <c r="A376" s="5" t="s">
        <v>143</v>
      </c>
      <c r="B376" s="20" t="b" cm="1">
        <f t="array" aca="1" ref="B376" ca="1">AND((INDEX('kérdések válaszai'!B:B,MATCH(INDIRECT("S"&amp;(ROUNDDOWN((ROW()-3)/6, 0)*6+1)&amp;"O1",FALSE ),'kérdések válaszai'!A:A,0))=LEFT(A376, 1)), (MOD((ROW()-3), 6)&lt;=3))</f>
        <v>1</v>
      </c>
    </row>
    <row r="377" spans="1:2" x14ac:dyDescent="0.25">
      <c r="A377" s="5" t="s">
        <v>144</v>
      </c>
      <c r="B377" s="20" t="b" cm="1">
        <f t="array" aca="1" ref="B377" ca="1">AND((INDEX('kérdések válaszai'!B:B,MATCH(INDIRECT("S"&amp;(ROUNDDOWN((ROW()-3)/6, 0)*6+1)&amp;"O1",FALSE ),'kérdések válaszai'!A:A,0))=LEFT(A377, 1)), (MOD((ROW()-3), 6)&lt;=3))</f>
        <v>0</v>
      </c>
    </row>
    <row r="378" spans="1:2" ht="15.75" thickBot="1" x14ac:dyDescent="0.3">
      <c r="A378" s="6" t="s">
        <v>145</v>
      </c>
      <c r="B378" s="20" t="b" cm="1">
        <f t="array" aca="1" ref="B378" ca="1">AND((INDEX('kérdések válaszai'!B:B,MATCH(INDIRECT("S"&amp;(ROUNDDOWN((ROW()-3)/6, 0)*6+1)&amp;"O1",FALSE ),'kérdések válaszai'!A:A,0))=LEFT(A378, 1)), (MOD((ROW()-3), 6)&lt;=3))</f>
        <v>0</v>
      </c>
    </row>
    <row r="379" spans="1:2" x14ac:dyDescent="0.25">
      <c r="A379" s="3">
        <v>64</v>
      </c>
      <c r="B379" s="20">
        <f t="shared" ref="B379" ca="1" si="62">IF(B381,1,IF(B382,2,IF(B383,3,IF(B384,4,-1))))</f>
        <v>2</v>
      </c>
    </row>
    <row r="380" spans="1:2" x14ac:dyDescent="0.25">
      <c r="A380" s="4" t="s">
        <v>146</v>
      </c>
    </row>
    <row r="381" spans="1:2" x14ac:dyDescent="0.25">
      <c r="A381" s="5" t="s">
        <v>147</v>
      </c>
      <c r="B381" s="20" t="b" cm="1">
        <f t="array" aca="1" ref="B381" ca="1">AND((INDEX('kérdések válaszai'!B:B,MATCH(INDIRECT("S"&amp;(ROUNDDOWN((ROW()-3)/6, 0)*6+1)&amp;"O1",FALSE ),'kérdések válaszai'!A:A,0))=LEFT(A381, 1)), (MOD((ROW()-3), 6)&lt;=3))</f>
        <v>0</v>
      </c>
    </row>
    <row r="382" spans="1:2" x14ac:dyDescent="0.25">
      <c r="A382" s="5" t="s">
        <v>582</v>
      </c>
      <c r="B382" s="20" t="b" cm="1">
        <f t="array" aca="1" ref="B382" ca="1">AND((INDEX('kérdések válaszai'!B:B,MATCH(INDIRECT("S"&amp;(ROUNDDOWN((ROW()-3)/6, 0)*6+1)&amp;"O1",FALSE ),'kérdések válaszai'!A:A,0))=LEFT(A382, 1)), (MOD((ROW()-3), 6)&lt;=3))</f>
        <v>1</v>
      </c>
    </row>
    <row r="383" spans="1:2" x14ac:dyDescent="0.25">
      <c r="A383" s="5" t="s">
        <v>148</v>
      </c>
      <c r="B383" s="20" t="b" cm="1">
        <f t="array" aca="1" ref="B383" ca="1">AND((INDEX('kérdések válaszai'!B:B,MATCH(INDIRECT("S"&amp;(ROUNDDOWN((ROW()-3)/6, 0)*6+1)&amp;"O1",FALSE ),'kérdések válaszai'!A:A,0))=LEFT(A383, 1)), (MOD((ROW()-3), 6)&lt;=3))</f>
        <v>0</v>
      </c>
    </row>
    <row r="384" spans="1:2" ht="15.75" thickBot="1" x14ac:dyDescent="0.3">
      <c r="A384" s="6" t="s">
        <v>149</v>
      </c>
      <c r="B384" s="20" t="b" cm="1">
        <f t="array" aca="1" ref="B384" ca="1">AND((INDEX('kérdések válaszai'!B:B,MATCH(INDIRECT("S"&amp;(ROUNDDOWN((ROW()-3)/6, 0)*6+1)&amp;"O1",FALSE ),'kérdések válaszai'!A:A,0))=LEFT(A384, 1)), (MOD((ROW()-3), 6)&lt;=3))</f>
        <v>0</v>
      </c>
    </row>
    <row r="385" spans="1:2" x14ac:dyDescent="0.25">
      <c r="A385" s="3">
        <v>65</v>
      </c>
      <c r="B385" s="20">
        <f t="shared" ref="B385" ca="1" si="63">IF(B387,1,IF(B388,2,IF(B389,3,IF(B390,4,-1))))</f>
        <v>3</v>
      </c>
    </row>
    <row r="386" spans="1:2" x14ac:dyDescent="0.25">
      <c r="A386" s="4" t="s">
        <v>150</v>
      </c>
    </row>
    <row r="387" spans="1:2" x14ac:dyDescent="0.25">
      <c r="A387" s="5" t="s">
        <v>151</v>
      </c>
      <c r="B387" s="20" t="b" cm="1">
        <f t="array" aca="1" ref="B387" ca="1">AND((INDEX('kérdések válaszai'!B:B,MATCH(INDIRECT("S"&amp;(ROUNDDOWN((ROW()-3)/6, 0)*6+1)&amp;"O1",FALSE ),'kérdések válaszai'!A:A,0))=LEFT(A387, 1)), (MOD((ROW()-3), 6)&lt;=3))</f>
        <v>0</v>
      </c>
    </row>
    <row r="388" spans="1:2" x14ac:dyDescent="0.25">
      <c r="A388" s="5" t="s">
        <v>152</v>
      </c>
      <c r="B388" s="20" t="b" cm="1">
        <f t="array" aca="1" ref="B388" ca="1">AND((INDEX('kérdések válaszai'!B:B,MATCH(INDIRECT("S"&amp;(ROUNDDOWN((ROW()-3)/6, 0)*6+1)&amp;"O1",FALSE ),'kérdések válaszai'!A:A,0))=LEFT(A388, 1)), (MOD((ROW()-3), 6)&lt;=3))</f>
        <v>0</v>
      </c>
    </row>
    <row r="389" spans="1:2" x14ac:dyDescent="0.25">
      <c r="A389" s="5" t="s">
        <v>153</v>
      </c>
      <c r="B389" s="20" t="b" cm="1">
        <f t="array" aca="1" ref="B389" ca="1">AND((INDEX('kérdések válaszai'!B:B,MATCH(INDIRECT("S"&amp;(ROUNDDOWN((ROW()-3)/6, 0)*6+1)&amp;"O1",FALSE ),'kérdések válaszai'!A:A,0))=LEFT(A389, 1)), (MOD((ROW()-3), 6)&lt;=3))</f>
        <v>1</v>
      </c>
    </row>
    <row r="390" spans="1:2" ht="15.75" thickBot="1" x14ac:dyDescent="0.3">
      <c r="A390" s="6" t="s">
        <v>154</v>
      </c>
      <c r="B390" s="20" t="b" cm="1">
        <f t="array" aca="1" ref="B390" ca="1">AND((INDEX('kérdések válaszai'!B:B,MATCH(INDIRECT("S"&amp;(ROUNDDOWN((ROW()-3)/6, 0)*6+1)&amp;"O1",FALSE ),'kérdések válaszai'!A:A,0))=LEFT(A390, 1)), (MOD((ROW()-3), 6)&lt;=3))</f>
        <v>0</v>
      </c>
    </row>
    <row r="391" spans="1:2" x14ac:dyDescent="0.25">
      <c r="A391" s="3">
        <v>66</v>
      </c>
      <c r="B391" s="20">
        <f t="shared" ref="B391" ca="1" si="64">IF(B393,1,IF(B394,2,IF(B395,3,IF(B396,4,-1))))</f>
        <v>4</v>
      </c>
    </row>
    <row r="392" spans="1:2" x14ac:dyDescent="0.25">
      <c r="A392" s="4" t="s">
        <v>155</v>
      </c>
    </row>
    <row r="393" spans="1:2" x14ac:dyDescent="0.25">
      <c r="A393" s="5" t="s">
        <v>583</v>
      </c>
      <c r="B393" s="20" t="b" cm="1">
        <f t="array" aca="1" ref="B393" ca="1">AND((INDEX('kérdések válaszai'!B:B,MATCH(INDIRECT("S"&amp;(ROUNDDOWN((ROW()-3)/6, 0)*6+1)&amp;"O1",FALSE ),'kérdések válaszai'!A:A,0))=LEFT(A393, 1)), (MOD((ROW()-3), 6)&lt;=3))</f>
        <v>0</v>
      </c>
    </row>
    <row r="394" spans="1:2" x14ac:dyDescent="0.25">
      <c r="A394" s="5" t="s">
        <v>156</v>
      </c>
      <c r="B394" s="20" t="b" cm="1">
        <f t="array" aca="1" ref="B394" ca="1">AND((INDEX('kérdések válaszai'!B:B,MATCH(INDIRECT("S"&amp;(ROUNDDOWN((ROW()-3)/6, 0)*6+1)&amp;"O1",FALSE ),'kérdések válaszai'!A:A,0))=LEFT(A394, 1)), (MOD((ROW()-3), 6)&lt;=3))</f>
        <v>0</v>
      </c>
    </row>
    <row r="395" spans="1:2" x14ac:dyDescent="0.25">
      <c r="A395" s="5" t="s">
        <v>157</v>
      </c>
      <c r="B395" s="20" t="b" cm="1">
        <f t="array" aca="1" ref="B395" ca="1">AND((INDEX('kérdések válaszai'!B:B,MATCH(INDIRECT("S"&amp;(ROUNDDOWN((ROW()-3)/6, 0)*6+1)&amp;"O1",FALSE ),'kérdések válaszai'!A:A,0))=LEFT(A395, 1)), (MOD((ROW()-3), 6)&lt;=3))</f>
        <v>0</v>
      </c>
    </row>
    <row r="396" spans="1:2" ht="15.75" thickBot="1" x14ac:dyDescent="0.3">
      <c r="A396" s="6" t="s">
        <v>158</v>
      </c>
      <c r="B396" s="20" t="b" cm="1">
        <f t="array" aca="1" ref="B396" ca="1">AND((INDEX('kérdések válaszai'!B:B,MATCH(INDIRECT("S"&amp;(ROUNDDOWN((ROW()-3)/6, 0)*6+1)&amp;"O1",FALSE ),'kérdések válaszai'!A:A,0))=LEFT(A396, 1)), (MOD((ROW()-3), 6)&lt;=3))</f>
        <v>1</v>
      </c>
    </row>
    <row r="397" spans="1:2" x14ac:dyDescent="0.25">
      <c r="A397" s="3">
        <v>67</v>
      </c>
      <c r="B397" s="20">
        <f t="shared" ref="B397" ca="1" si="65">IF(B399,1,IF(B400,2,IF(B401,3,IF(B402,4,-1))))</f>
        <v>2</v>
      </c>
    </row>
    <row r="398" spans="1:2" x14ac:dyDescent="0.25">
      <c r="A398" s="4" t="s">
        <v>584</v>
      </c>
    </row>
    <row r="399" spans="1:2" x14ac:dyDescent="0.25">
      <c r="A399" s="5" t="s">
        <v>518</v>
      </c>
      <c r="B399" s="20" t="b" cm="1">
        <f t="array" aca="1" ref="B399" ca="1">AND((INDEX('kérdések válaszai'!B:B,MATCH(INDIRECT("S"&amp;(ROUNDDOWN((ROW()-3)/6, 0)*6+1)&amp;"O1",FALSE ),'kérdések válaszai'!A:A,0))=LEFT(A399, 1)), (MOD((ROW()-3), 6)&lt;=3))</f>
        <v>0</v>
      </c>
    </row>
    <row r="400" spans="1:2" x14ac:dyDescent="0.25">
      <c r="A400" s="5" t="s">
        <v>585</v>
      </c>
      <c r="B400" s="20" t="b" cm="1">
        <f t="array" aca="1" ref="B400" ca="1">AND((INDEX('kérdések válaszai'!B:B,MATCH(INDIRECT("S"&amp;(ROUNDDOWN((ROW()-3)/6, 0)*6+1)&amp;"O1",FALSE ),'kérdések válaszai'!A:A,0))=LEFT(A400, 1)), (MOD((ROW()-3), 6)&lt;=3))</f>
        <v>1</v>
      </c>
    </row>
    <row r="401" spans="1:2" x14ac:dyDescent="0.25">
      <c r="A401" s="5" t="s">
        <v>586</v>
      </c>
      <c r="B401" s="20" t="b" cm="1">
        <f t="array" aca="1" ref="B401" ca="1">AND((INDEX('kérdések válaszai'!B:B,MATCH(INDIRECT("S"&amp;(ROUNDDOWN((ROW()-3)/6, 0)*6+1)&amp;"O1",FALSE ),'kérdések válaszai'!A:A,0))=LEFT(A401, 1)), (MOD((ROW()-3), 6)&lt;=3))</f>
        <v>0</v>
      </c>
    </row>
    <row r="402" spans="1:2" ht="15.75" thickBot="1" x14ac:dyDescent="0.3">
      <c r="A402" s="6" t="s">
        <v>587</v>
      </c>
      <c r="B402" s="20" t="b" cm="1">
        <f t="array" aca="1" ref="B402" ca="1">AND((INDEX('kérdések válaszai'!B:B,MATCH(INDIRECT("S"&amp;(ROUNDDOWN((ROW()-3)/6, 0)*6+1)&amp;"O1",FALSE ),'kérdések válaszai'!A:A,0))=LEFT(A402, 1)), (MOD((ROW()-3), 6)&lt;=3))</f>
        <v>0</v>
      </c>
    </row>
    <row r="403" spans="1:2" x14ac:dyDescent="0.25">
      <c r="A403" s="3">
        <v>68</v>
      </c>
      <c r="B403" s="20">
        <f t="shared" ref="B403" ca="1" si="66">IF(B405,1,IF(B406,2,IF(B407,3,IF(B408,4,-1))))</f>
        <v>4</v>
      </c>
    </row>
    <row r="404" spans="1:2" x14ac:dyDescent="0.25">
      <c r="A404" s="4" t="s">
        <v>159</v>
      </c>
    </row>
    <row r="405" spans="1:2" x14ac:dyDescent="0.25">
      <c r="A405" s="5" t="s">
        <v>588</v>
      </c>
      <c r="B405" s="20" t="b" cm="1">
        <f t="array" aca="1" ref="B405" ca="1">AND((INDEX('kérdések válaszai'!B:B,MATCH(INDIRECT("S"&amp;(ROUNDDOWN((ROW()-3)/6, 0)*6+1)&amp;"O1",FALSE ),'kérdések válaszai'!A:A,0))=LEFT(A405, 1)), (MOD((ROW()-3), 6)&lt;=3))</f>
        <v>0</v>
      </c>
    </row>
    <row r="406" spans="1:2" x14ac:dyDescent="0.25">
      <c r="A406" s="5" t="s">
        <v>160</v>
      </c>
      <c r="B406" s="20" t="b" cm="1">
        <f t="array" aca="1" ref="B406" ca="1">AND((INDEX('kérdések válaszai'!B:B,MATCH(INDIRECT("S"&amp;(ROUNDDOWN((ROW()-3)/6, 0)*6+1)&amp;"O1",FALSE ),'kérdések válaszai'!A:A,0))=LEFT(A406, 1)), (MOD((ROW()-3), 6)&lt;=3))</f>
        <v>0</v>
      </c>
    </row>
    <row r="407" spans="1:2" x14ac:dyDescent="0.25">
      <c r="A407" s="5" t="s">
        <v>161</v>
      </c>
      <c r="B407" s="20" t="b" cm="1">
        <f t="array" aca="1" ref="B407" ca="1">AND((INDEX('kérdések válaszai'!B:B,MATCH(INDIRECT("S"&amp;(ROUNDDOWN((ROW()-3)/6, 0)*6+1)&amp;"O1",FALSE ),'kérdések válaszai'!A:A,0))=LEFT(A407, 1)), (MOD((ROW()-3), 6)&lt;=3))</f>
        <v>0</v>
      </c>
    </row>
    <row r="408" spans="1:2" ht="15.75" thickBot="1" x14ac:dyDescent="0.3">
      <c r="A408" s="6" t="s">
        <v>162</v>
      </c>
      <c r="B408" s="20" t="b" cm="1">
        <f t="array" aca="1" ref="B408" ca="1">AND((INDEX('kérdések válaszai'!B:B,MATCH(INDIRECT("S"&amp;(ROUNDDOWN((ROW()-3)/6, 0)*6+1)&amp;"O1",FALSE ),'kérdések válaszai'!A:A,0))=LEFT(A408, 1)), (MOD((ROW()-3), 6)&lt;=3))</f>
        <v>1</v>
      </c>
    </row>
    <row r="409" spans="1:2" x14ac:dyDescent="0.25">
      <c r="A409" s="3">
        <v>69</v>
      </c>
      <c r="B409" s="20">
        <f t="shared" ref="B409" ca="1" si="67">IF(B411,1,IF(B412,2,IF(B413,3,IF(B414,4,-1))))</f>
        <v>3</v>
      </c>
    </row>
    <row r="410" spans="1:2" x14ac:dyDescent="0.25">
      <c r="A410" s="4" t="s">
        <v>465</v>
      </c>
    </row>
    <row r="411" spans="1:2" x14ac:dyDescent="0.25">
      <c r="A411" s="5" t="s">
        <v>163</v>
      </c>
      <c r="B411" s="20" t="b" cm="1">
        <f t="array" aca="1" ref="B411" ca="1">AND((INDEX('kérdések válaszai'!B:B,MATCH(INDIRECT("S"&amp;(ROUNDDOWN((ROW()-3)/6, 0)*6+1)&amp;"O1",FALSE ),'kérdések válaszai'!A:A,0))=LEFT(A411, 1)), (MOD((ROW()-3), 6)&lt;=3))</f>
        <v>0</v>
      </c>
    </row>
    <row r="412" spans="1:2" x14ac:dyDescent="0.25">
      <c r="A412" s="5" t="s">
        <v>164</v>
      </c>
      <c r="B412" s="20" t="b" cm="1">
        <f t="array" aca="1" ref="B412" ca="1">AND((INDEX('kérdések válaszai'!B:B,MATCH(INDIRECT("S"&amp;(ROUNDDOWN((ROW()-3)/6, 0)*6+1)&amp;"O1",FALSE ),'kérdések válaszai'!A:A,0))=LEFT(A412, 1)), (MOD((ROW()-3), 6)&lt;=3))</f>
        <v>0</v>
      </c>
    </row>
    <row r="413" spans="1:2" x14ac:dyDescent="0.25">
      <c r="A413" s="5" t="s">
        <v>589</v>
      </c>
      <c r="B413" s="20" t="b" cm="1">
        <f t="array" aca="1" ref="B413" ca="1">AND((INDEX('kérdések válaszai'!B:B,MATCH(INDIRECT("S"&amp;(ROUNDDOWN((ROW()-3)/6, 0)*6+1)&amp;"O1",FALSE ),'kérdések válaszai'!A:A,0))=LEFT(A413, 1)), (MOD((ROW()-3), 6)&lt;=3))</f>
        <v>1</v>
      </c>
    </row>
    <row r="414" spans="1:2" ht="15.75" thickBot="1" x14ac:dyDescent="0.3">
      <c r="A414" s="6" t="s">
        <v>165</v>
      </c>
      <c r="B414" s="20" t="b" cm="1">
        <f t="array" aca="1" ref="B414" ca="1">AND((INDEX('kérdések válaszai'!B:B,MATCH(INDIRECT("S"&amp;(ROUNDDOWN((ROW()-3)/6, 0)*6+1)&amp;"O1",FALSE ),'kérdések válaszai'!A:A,0))=LEFT(A414, 1)), (MOD((ROW()-3), 6)&lt;=3))</f>
        <v>0</v>
      </c>
    </row>
    <row r="415" spans="1:2" x14ac:dyDescent="0.25">
      <c r="A415" s="3">
        <v>70</v>
      </c>
      <c r="B415" s="20">
        <f t="shared" ref="B415" ca="1" si="68">IF(B417,1,IF(B418,2,IF(B419,3,IF(B420,4,-1))))</f>
        <v>2</v>
      </c>
    </row>
    <row r="416" spans="1:2" x14ac:dyDescent="0.25">
      <c r="A416" s="4" t="s">
        <v>28</v>
      </c>
    </row>
    <row r="417" spans="1:2" x14ac:dyDescent="0.25">
      <c r="A417" s="5" t="s">
        <v>590</v>
      </c>
      <c r="B417" s="20" t="b" cm="1">
        <f t="array" aca="1" ref="B417" ca="1">AND((INDEX('kérdések válaszai'!B:B,MATCH(INDIRECT("S"&amp;(ROUNDDOWN((ROW()-3)/6, 0)*6+1)&amp;"O1",FALSE ),'kérdések válaszai'!A:A,0))=LEFT(A417, 1)), (MOD((ROW()-3), 6)&lt;=3))</f>
        <v>0</v>
      </c>
    </row>
    <row r="418" spans="1:2" x14ac:dyDescent="0.25">
      <c r="A418" s="5" t="s">
        <v>166</v>
      </c>
      <c r="B418" s="20" t="b" cm="1">
        <f t="array" aca="1" ref="B418" ca="1">AND((INDEX('kérdések válaszai'!B:B,MATCH(INDIRECT("S"&amp;(ROUNDDOWN((ROW()-3)/6, 0)*6+1)&amp;"O1",FALSE ),'kérdések válaszai'!A:A,0))=LEFT(A418, 1)), (MOD((ROW()-3), 6)&lt;=3))</f>
        <v>1</v>
      </c>
    </row>
    <row r="419" spans="1:2" x14ac:dyDescent="0.25">
      <c r="A419" s="5" t="s">
        <v>591</v>
      </c>
      <c r="B419" s="20" t="b" cm="1">
        <f t="array" aca="1" ref="B419" ca="1">AND((INDEX('kérdések válaszai'!B:B,MATCH(INDIRECT("S"&amp;(ROUNDDOWN((ROW()-3)/6, 0)*6+1)&amp;"O1",FALSE ),'kérdések válaszai'!A:A,0))=LEFT(A419, 1)), (MOD((ROW()-3), 6)&lt;=3))</f>
        <v>0</v>
      </c>
    </row>
    <row r="420" spans="1:2" ht="15.75" thickBot="1" x14ac:dyDescent="0.3">
      <c r="A420" s="6" t="s">
        <v>167</v>
      </c>
      <c r="B420" s="20" t="b" cm="1">
        <f t="array" aca="1" ref="B420" ca="1">AND((INDEX('kérdések válaszai'!B:B,MATCH(INDIRECT("S"&amp;(ROUNDDOWN((ROW()-3)/6, 0)*6+1)&amp;"O1",FALSE ),'kérdések válaszai'!A:A,0))=LEFT(A420, 1)), (MOD((ROW()-3), 6)&lt;=3))</f>
        <v>0</v>
      </c>
    </row>
    <row r="421" spans="1:2" x14ac:dyDescent="0.25">
      <c r="A421" s="3">
        <v>71</v>
      </c>
      <c r="B421" s="20">
        <f t="shared" ref="B421" ca="1" si="69">IF(B423,1,IF(B424,2,IF(B425,3,IF(B426,4,-1))))</f>
        <v>3</v>
      </c>
    </row>
    <row r="422" spans="1:2" x14ac:dyDescent="0.25">
      <c r="A422" s="4" t="s">
        <v>592</v>
      </c>
    </row>
    <row r="423" spans="1:2" x14ac:dyDescent="0.25">
      <c r="A423" s="5" t="s">
        <v>168</v>
      </c>
      <c r="B423" s="20" t="b" cm="1">
        <f t="array" aca="1" ref="B423" ca="1">AND((INDEX('kérdések válaszai'!B:B,MATCH(INDIRECT("S"&amp;(ROUNDDOWN((ROW()-3)/6, 0)*6+1)&amp;"O1",FALSE ),'kérdések válaszai'!A:A,0))=LEFT(A423, 1)), (MOD((ROW()-3), 6)&lt;=3))</f>
        <v>0</v>
      </c>
    </row>
    <row r="424" spans="1:2" x14ac:dyDescent="0.25">
      <c r="A424" s="5" t="s">
        <v>593</v>
      </c>
      <c r="B424" s="20" t="b" cm="1">
        <f t="array" aca="1" ref="B424" ca="1">AND((INDEX('kérdések válaszai'!B:B,MATCH(INDIRECT("S"&amp;(ROUNDDOWN((ROW()-3)/6, 0)*6+1)&amp;"O1",FALSE ),'kérdések válaszai'!A:A,0))=LEFT(A424, 1)), (MOD((ROW()-3), 6)&lt;=3))</f>
        <v>0</v>
      </c>
    </row>
    <row r="425" spans="1:2" x14ac:dyDescent="0.25">
      <c r="A425" s="5" t="s">
        <v>169</v>
      </c>
      <c r="B425" s="20" t="b" cm="1">
        <f t="array" aca="1" ref="B425" ca="1">AND((INDEX('kérdések válaszai'!B:B,MATCH(INDIRECT("S"&amp;(ROUNDDOWN((ROW()-3)/6, 0)*6+1)&amp;"O1",FALSE ),'kérdések válaszai'!A:A,0))=LEFT(A425, 1)), (MOD((ROW()-3), 6)&lt;=3))</f>
        <v>1</v>
      </c>
    </row>
    <row r="426" spans="1:2" ht="15.75" thickBot="1" x14ac:dyDescent="0.3">
      <c r="A426" s="6" t="s">
        <v>170</v>
      </c>
      <c r="B426" s="20" t="b" cm="1">
        <f t="array" aca="1" ref="B426" ca="1">AND((INDEX('kérdések válaszai'!B:B,MATCH(INDIRECT("S"&amp;(ROUNDDOWN((ROW()-3)/6, 0)*6+1)&amp;"O1",FALSE ),'kérdések válaszai'!A:A,0))=LEFT(A426, 1)), (MOD((ROW()-3), 6)&lt;=3))</f>
        <v>0</v>
      </c>
    </row>
    <row r="427" spans="1:2" x14ac:dyDescent="0.25">
      <c r="A427" s="3">
        <v>72</v>
      </c>
      <c r="B427" s="20">
        <f t="shared" ref="B427" ca="1" si="70">IF(B429,1,IF(B430,2,IF(B431,3,IF(B432,4,-1))))</f>
        <v>1</v>
      </c>
    </row>
    <row r="428" spans="1:2" x14ac:dyDescent="0.25">
      <c r="A428" s="4" t="s">
        <v>594</v>
      </c>
    </row>
    <row r="429" spans="1:2" x14ac:dyDescent="0.25">
      <c r="A429" s="5" t="s">
        <v>171</v>
      </c>
      <c r="B429" s="20" t="b" cm="1">
        <f t="array" aca="1" ref="B429" ca="1">AND((INDEX('kérdések válaszai'!B:B,MATCH(INDIRECT("S"&amp;(ROUNDDOWN((ROW()-3)/6, 0)*6+1)&amp;"O1",FALSE ),'kérdések válaszai'!A:A,0))=LEFT(A429, 1)), (MOD((ROW()-3), 6)&lt;=3))</f>
        <v>1</v>
      </c>
    </row>
    <row r="430" spans="1:2" x14ac:dyDescent="0.25">
      <c r="A430" s="5" t="s">
        <v>595</v>
      </c>
      <c r="B430" s="20" t="b" cm="1">
        <f t="array" aca="1" ref="B430" ca="1">AND((INDEX('kérdések válaszai'!B:B,MATCH(INDIRECT("S"&amp;(ROUNDDOWN((ROW()-3)/6, 0)*6+1)&amp;"O1",FALSE ),'kérdések válaszai'!A:A,0))=LEFT(A430, 1)), (MOD((ROW()-3), 6)&lt;=3))</f>
        <v>0</v>
      </c>
    </row>
    <row r="431" spans="1:2" x14ac:dyDescent="0.25">
      <c r="A431" s="5" t="s">
        <v>596</v>
      </c>
      <c r="B431" s="20" t="b" cm="1">
        <f t="array" aca="1" ref="B431" ca="1">AND((INDEX('kérdések válaszai'!B:B,MATCH(INDIRECT("S"&amp;(ROUNDDOWN((ROW()-3)/6, 0)*6+1)&amp;"O1",FALSE ),'kérdések válaszai'!A:A,0))=LEFT(A431, 1)), (MOD((ROW()-3), 6)&lt;=3))</f>
        <v>0</v>
      </c>
    </row>
    <row r="432" spans="1:2" ht="15.75" thickBot="1" x14ac:dyDescent="0.3">
      <c r="A432" s="6" t="s">
        <v>597</v>
      </c>
      <c r="B432" s="20" t="b" cm="1">
        <f t="array" aca="1" ref="B432" ca="1">AND((INDEX('kérdések válaszai'!B:B,MATCH(INDIRECT("S"&amp;(ROUNDDOWN((ROW()-3)/6, 0)*6+1)&amp;"O1",FALSE ),'kérdések válaszai'!A:A,0))=LEFT(A432, 1)), (MOD((ROW()-3), 6)&lt;=3))</f>
        <v>0</v>
      </c>
    </row>
    <row r="433" spans="1:2" x14ac:dyDescent="0.25">
      <c r="A433" s="3">
        <v>73</v>
      </c>
      <c r="B433" s="20">
        <f t="shared" ref="B433" ca="1" si="71">IF(B435,1,IF(B436,2,IF(B437,3,IF(B438,4,-1))))</f>
        <v>3</v>
      </c>
    </row>
    <row r="434" spans="1:2" x14ac:dyDescent="0.25">
      <c r="A434" s="4" t="s">
        <v>598</v>
      </c>
    </row>
    <row r="435" spans="1:2" x14ac:dyDescent="0.25">
      <c r="A435" s="5" t="s">
        <v>599</v>
      </c>
      <c r="B435" s="20" t="b" cm="1">
        <f t="array" aca="1" ref="B435" ca="1">AND((INDEX('kérdések válaszai'!B:B,MATCH(INDIRECT("S"&amp;(ROUNDDOWN((ROW()-3)/6, 0)*6+1)&amp;"O1",FALSE ),'kérdések válaszai'!A:A,0))=LEFT(A435, 1)), (MOD((ROW()-3), 6)&lt;=3))</f>
        <v>0</v>
      </c>
    </row>
    <row r="436" spans="1:2" x14ac:dyDescent="0.25">
      <c r="A436" s="5" t="s">
        <v>600</v>
      </c>
      <c r="B436" s="20" t="b" cm="1">
        <f t="array" aca="1" ref="B436" ca="1">AND((INDEX('kérdések válaszai'!B:B,MATCH(INDIRECT("S"&amp;(ROUNDDOWN((ROW()-3)/6, 0)*6+1)&amp;"O1",FALSE ),'kérdések válaszai'!A:A,0))=LEFT(A436, 1)), (MOD((ROW()-3), 6)&lt;=3))</f>
        <v>0</v>
      </c>
    </row>
    <row r="437" spans="1:2" x14ac:dyDescent="0.25">
      <c r="A437" s="5" t="s">
        <v>601</v>
      </c>
      <c r="B437" s="20" t="b" cm="1">
        <f t="array" aca="1" ref="B437" ca="1">AND((INDEX('kérdések válaszai'!B:B,MATCH(INDIRECT("S"&amp;(ROUNDDOWN((ROW()-3)/6, 0)*6+1)&amp;"O1",FALSE ),'kérdések válaszai'!A:A,0))=LEFT(A437, 1)), (MOD((ROW()-3), 6)&lt;=3))</f>
        <v>1</v>
      </c>
    </row>
    <row r="438" spans="1:2" ht="15.75" thickBot="1" x14ac:dyDescent="0.3">
      <c r="A438" s="6" t="s">
        <v>172</v>
      </c>
      <c r="B438" s="20" t="b" cm="1">
        <f t="array" aca="1" ref="B438" ca="1">AND((INDEX('kérdések válaszai'!B:B,MATCH(INDIRECT("S"&amp;(ROUNDDOWN((ROW()-3)/6, 0)*6+1)&amp;"O1",FALSE ),'kérdések válaszai'!A:A,0))=LEFT(A438, 1)), (MOD((ROW()-3), 6)&lt;=3))</f>
        <v>0</v>
      </c>
    </row>
    <row r="439" spans="1:2" x14ac:dyDescent="0.25">
      <c r="A439" s="3">
        <v>74</v>
      </c>
      <c r="B439" s="20">
        <f t="shared" ref="B439" ca="1" si="72">IF(B441,1,IF(B442,2,IF(B443,3,IF(B444,4,-1))))</f>
        <v>2</v>
      </c>
    </row>
    <row r="440" spans="1:2" x14ac:dyDescent="0.25">
      <c r="A440" s="4" t="s">
        <v>173</v>
      </c>
    </row>
    <row r="441" spans="1:2" x14ac:dyDescent="0.25">
      <c r="A441" s="5" t="s">
        <v>602</v>
      </c>
      <c r="B441" s="20" t="b" cm="1">
        <f t="array" aca="1" ref="B441" ca="1">AND((INDEX('kérdések válaszai'!B:B,MATCH(INDIRECT("S"&amp;(ROUNDDOWN((ROW()-3)/6, 0)*6+1)&amp;"O1",FALSE ),'kérdések válaszai'!A:A,0))=LEFT(A441, 1)), (MOD((ROW()-3), 6)&lt;=3))</f>
        <v>0</v>
      </c>
    </row>
    <row r="442" spans="1:2" x14ac:dyDescent="0.25">
      <c r="A442" s="5" t="s">
        <v>603</v>
      </c>
      <c r="B442" s="20" t="b" cm="1">
        <f t="array" aca="1" ref="B442" ca="1">AND((INDEX('kérdések válaszai'!B:B,MATCH(INDIRECT("S"&amp;(ROUNDDOWN((ROW()-3)/6, 0)*6+1)&amp;"O1",FALSE ),'kérdések válaszai'!A:A,0))=LEFT(A442, 1)), (MOD((ROW()-3), 6)&lt;=3))</f>
        <v>1</v>
      </c>
    </row>
    <row r="443" spans="1:2" x14ac:dyDescent="0.25">
      <c r="A443" s="5" t="s">
        <v>604</v>
      </c>
      <c r="B443" s="20" t="b" cm="1">
        <f t="array" aca="1" ref="B443" ca="1">AND((INDEX('kérdések válaszai'!B:B,MATCH(INDIRECT("S"&amp;(ROUNDDOWN((ROW()-3)/6, 0)*6+1)&amp;"O1",FALSE ),'kérdések válaszai'!A:A,0))=LEFT(A443, 1)), (MOD((ROW()-3), 6)&lt;=3))</f>
        <v>0</v>
      </c>
    </row>
    <row r="444" spans="1:2" ht="15.75" thickBot="1" x14ac:dyDescent="0.3">
      <c r="A444" s="6" t="s">
        <v>174</v>
      </c>
      <c r="B444" s="20" t="b" cm="1">
        <f t="array" aca="1" ref="B444" ca="1">AND((INDEX('kérdések válaszai'!B:B,MATCH(INDIRECT("S"&amp;(ROUNDDOWN((ROW()-3)/6, 0)*6+1)&amp;"O1",FALSE ),'kérdések válaszai'!A:A,0))=LEFT(A444, 1)), (MOD((ROW()-3), 6)&lt;=3))</f>
        <v>0</v>
      </c>
    </row>
    <row r="445" spans="1:2" x14ac:dyDescent="0.25">
      <c r="A445" s="3">
        <v>75</v>
      </c>
      <c r="B445" s="20">
        <f t="shared" ref="B445" ca="1" si="73">IF(B447,1,IF(B448,2,IF(B449,3,IF(B450,4,-1))))</f>
        <v>1</v>
      </c>
    </row>
    <row r="446" spans="1:2" x14ac:dyDescent="0.25">
      <c r="A446" s="4" t="s">
        <v>605</v>
      </c>
    </row>
    <row r="447" spans="1:2" x14ac:dyDescent="0.25">
      <c r="A447" s="5" t="s">
        <v>606</v>
      </c>
      <c r="B447" s="20" t="b" cm="1">
        <f t="array" aca="1" ref="B447" ca="1">AND((INDEX('kérdések válaszai'!B:B,MATCH(INDIRECT("S"&amp;(ROUNDDOWN((ROW()-3)/6, 0)*6+1)&amp;"O1",FALSE ),'kérdések válaszai'!A:A,0))=LEFT(A447, 1)), (MOD((ROW()-3), 6)&lt;=3))</f>
        <v>1</v>
      </c>
    </row>
    <row r="448" spans="1:2" x14ac:dyDescent="0.25">
      <c r="A448" s="5" t="s">
        <v>607</v>
      </c>
      <c r="B448" s="20" t="b" cm="1">
        <f t="array" aca="1" ref="B448" ca="1">AND((INDEX('kérdések válaszai'!B:B,MATCH(INDIRECT("S"&amp;(ROUNDDOWN((ROW()-3)/6, 0)*6+1)&amp;"O1",FALSE ),'kérdések válaszai'!A:A,0))=LEFT(A448, 1)), (MOD((ROW()-3), 6)&lt;=3))</f>
        <v>0</v>
      </c>
    </row>
    <row r="449" spans="1:2" x14ac:dyDescent="0.25">
      <c r="A449" s="5" t="s">
        <v>604</v>
      </c>
      <c r="B449" s="20" t="b" cm="1">
        <f t="array" aca="1" ref="B449" ca="1">AND((INDEX('kérdések válaszai'!B:B,MATCH(INDIRECT("S"&amp;(ROUNDDOWN((ROW()-3)/6, 0)*6+1)&amp;"O1",FALSE ),'kérdések válaszai'!A:A,0))=LEFT(A449, 1)), (MOD((ROW()-3), 6)&lt;=3))</f>
        <v>0</v>
      </c>
    </row>
    <row r="450" spans="1:2" ht="15.75" thickBot="1" x14ac:dyDescent="0.3">
      <c r="A450" s="6" t="s">
        <v>175</v>
      </c>
      <c r="B450" s="20" t="b" cm="1">
        <f t="array" aca="1" ref="B450" ca="1">AND((INDEX('kérdések válaszai'!B:B,MATCH(INDIRECT("S"&amp;(ROUNDDOWN((ROW()-3)/6, 0)*6+1)&amp;"O1",FALSE ),'kérdések válaszai'!A:A,0))=LEFT(A450, 1)), (MOD((ROW()-3), 6)&lt;=3))</f>
        <v>0</v>
      </c>
    </row>
    <row r="451" spans="1:2" x14ac:dyDescent="0.25">
      <c r="A451" s="3">
        <v>76</v>
      </c>
      <c r="B451" s="20">
        <f t="shared" ref="B451" ca="1" si="74">IF(B453,1,IF(B454,2,IF(B455,3,IF(B456,4,-1))))</f>
        <v>3</v>
      </c>
    </row>
    <row r="452" spans="1:2" x14ac:dyDescent="0.25">
      <c r="A452" s="4" t="s">
        <v>16</v>
      </c>
    </row>
    <row r="453" spans="1:2" x14ac:dyDescent="0.25">
      <c r="A453" s="5" t="s">
        <v>608</v>
      </c>
      <c r="B453" s="20" t="b" cm="1">
        <f t="array" aca="1" ref="B453" ca="1">AND((INDEX('kérdések válaszai'!B:B,MATCH(INDIRECT("S"&amp;(ROUNDDOWN((ROW()-3)/6, 0)*6+1)&amp;"O1",FALSE ),'kérdések válaszai'!A:A,0))=LEFT(A453, 1)), (MOD((ROW()-3), 6)&lt;=3))</f>
        <v>0</v>
      </c>
    </row>
    <row r="454" spans="1:2" x14ac:dyDescent="0.25">
      <c r="A454" s="5" t="s">
        <v>176</v>
      </c>
      <c r="B454" s="20" t="b" cm="1">
        <f t="array" aca="1" ref="B454" ca="1">AND((INDEX('kérdések válaszai'!B:B,MATCH(INDIRECT("S"&amp;(ROUNDDOWN((ROW()-3)/6, 0)*6+1)&amp;"O1",FALSE ),'kérdések válaszai'!A:A,0))=LEFT(A454, 1)), (MOD((ROW()-3), 6)&lt;=3))</f>
        <v>0</v>
      </c>
    </row>
    <row r="455" spans="1:2" x14ac:dyDescent="0.25">
      <c r="A455" s="5" t="s">
        <v>609</v>
      </c>
      <c r="B455" s="20" t="b" cm="1">
        <f t="array" aca="1" ref="B455" ca="1">AND((INDEX('kérdések válaszai'!B:B,MATCH(INDIRECT("S"&amp;(ROUNDDOWN((ROW()-3)/6, 0)*6+1)&amp;"O1",FALSE ),'kérdések válaszai'!A:A,0))=LEFT(A455, 1)), (MOD((ROW()-3), 6)&lt;=3))</f>
        <v>1</v>
      </c>
    </row>
    <row r="456" spans="1:2" ht="15.75" thickBot="1" x14ac:dyDescent="0.3">
      <c r="A456" s="6" t="s">
        <v>177</v>
      </c>
      <c r="B456" s="20" t="b" cm="1">
        <f t="array" aca="1" ref="B456" ca="1">AND((INDEX('kérdések válaszai'!B:B,MATCH(INDIRECT("S"&amp;(ROUNDDOWN((ROW()-3)/6, 0)*6+1)&amp;"O1",FALSE ),'kérdések válaszai'!A:A,0))=LEFT(A456, 1)), (MOD((ROW()-3), 6)&lt;=3))</f>
        <v>0</v>
      </c>
    </row>
    <row r="457" spans="1:2" x14ac:dyDescent="0.25">
      <c r="A457" s="3">
        <v>77</v>
      </c>
      <c r="B457" s="20">
        <f t="shared" ref="B457" ca="1" si="75">IF(B459,1,IF(B460,2,IF(B461,3,IF(B462,4,-1))))</f>
        <v>1</v>
      </c>
    </row>
    <row r="458" spans="1:2" x14ac:dyDescent="0.25">
      <c r="A458" s="4" t="s">
        <v>16</v>
      </c>
    </row>
    <row r="459" spans="1:2" x14ac:dyDescent="0.25">
      <c r="A459" s="5" t="s">
        <v>610</v>
      </c>
      <c r="B459" s="20" t="b" cm="1">
        <f t="array" aca="1" ref="B459" ca="1">AND((INDEX('kérdések válaszai'!B:B,MATCH(INDIRECT("S"&amp;(ROUNDDOWN((ROW()-3)/6, 0)*6+1)&amp;"O1",FALSE ),'kérdések válaszai'!A:A,0))=LEFT(A459, 1)), (MOD((ROW()-3), 6)&lt;=3))</f>
        <v>1</v>
      </c>
    </row>
    <row r="460" spans="1:2" x14ac:dyDescent="0.25">
      <c r="A460" s="5" t="s">
        <v>611</v>
      </c>
      <c r="B460" s="20" t="b" cm="1">
        <f t="array" aca="1" ref="B460" ca="1">AND((INDEX('kérdések válaszai'!B:B,MATCH(INDIRECT("S"&amp;(ROUNDDOWN((ROW()-3)/6, 0)*6+1)&amp;"O1",FALSE ),'kérdések válaszai'!A:A,0))=LEFT(A460, 1)), (MOD((ROW()-3), 6)&lt;=3))</f>
        <v>0</v>
      </c>
    </row>
    <row r="461" spans="1:2" x14ac:dyDescent="0.25">
      <c r="A461" s="5" t="s">
        <v>612</v>
      </c>
      <c r="B461" s="20" t="b" cm="1">
        <f t="array" aca="1" ref="B461" ca="1">AND((INDEX('kérdések válaszai'!B:B,MATCH(INDIRECT("S"&amp;(ROUNDDOWN((ROW()-3)/6, 0)*6+1)&amp;"O1",FALSE ),'kérdések válaszai'!A:A,0))=LEFT(A461, 1)), (MOD((ROW()-3), 6)&lt;=3))</f>
        <v>0</v>
      </c>
    </row>
    <row r="462" spans="1:2" ht="15.75" thickBot="1" x14ac:dyDescent="0.3">
      <c r="A462" s="6" t="s">
        <v>613</v>
      </c>
      <c r="B462" s="20" t="b" cm="1">
        <f t="array" aca="1" ref="B462" ca="1">AND((INDEX('kérdések válaszai'!B:B,MATCH(INDIRECT("S"&amp;(ROUNDDOWN((ROW()-3)/6, 0)*6+1)&amp;"O1",FALSE ),'kérdések válaszai'!A:A,0))=LEFT(A462, 1)), (MOD((ROW()-3), 6)&lt;=3))</f>
        <v>0</v>
      </c>
    </row>
    <row r="463" spans="1:2" x14ac:dyDescent="0.25">
      <c r="A463" s="3">
        <v>78</v>
      </c>
      <c r="B463" s="20">
        <f t="shared" ref="B463" ca="1" si="76">IF(B465,1,IF(B466,2,IF(B467,3,IF(B468,4,-1))))</f>
        <v>1</v>
      </c>
    </row>
    <row r="464" spans="1:2" x14ac:dyDescent="0.25">
      <c r="A464" s="4" t="s">
        <v>178</v>
      </c>
    </row>
    <row r="465" spans="1:2" x14ac:dyDescent="0.25">
      <c r="A465" s="5" t="s">
        <v>179</v>
      </c>
      <c r="B465" s="20" t="b" cm="1">
        <f t="array" aca="1" ref="B465" ca="1">AND((INDEX('kérdések válaszai'!B:B,MATCH(INDIRECT("S"&amp;(ROUNDDOWN((ROW()-3)/6, 0)*6+1)&amp;"O1",FALSE ),'kérdések válaszai'!A:A,0))=LEFT(A465, 1)), (MOD((ROW()-3), 6)&lt;=3))</f>
        <v>1</v>
      </c>
    </row>
    <row r="466" spans="1:2" x14ac:dyDescent="0.25">
      <c r="A466" s="5" t="s">
        <v>180</v>
      </c>
      <c r="B466" s="20" t="b" cm="1">
        <f t="array" aca="1" ref="B466" ca="1">AND((INDEX('kérdések válaszai'!B:B,MATCH(INDIRECT("S"&amp;(ROUNDDOWN((ROW()-3)/6, 0)*6+1)&amp;"O1",FALSE ),'kérdések válaszai'!A:A,0))=LEFT(A466, 1)), (MOD((ROW()-3), 6)&lt;=3))</f>
        <v>0</v>
      </c>
    </row>
    <row r="467" spans="1:2" x14ac:dyDescent="0.25">
      <c r="A467" s="5" t="s">
        <v>181</v>
      </c>
      <c r="B467" s="20" t="b" cm="1">
        <f t="array" aca="1" ref="B467" ca="1">AND((INDEX('kérdések válaszai'!B:B,MATCH(INDIRECT("S"&amp;(ROUNDDOWN((ROW()-3)/6, 0)*6+1)&amp;"O1",FALSE ),'kérdések válaszai'!A:A,0))=LEFT(A467, 1)), (MOD((ROW()-3), 6)&lt;=3))</f>
        <v>0</v>
      </c>
    </row>
    <row r="468" spans="1:2" ht="15.75" thickBot="1" x14ac:dyDescent="0.3">
      <c r="A468" s="6" t="s">
        <v>182</v>
      </c>
      <c r="B468" s="20" t="b" cm="1">
        <f t="array" aca="1" ref="B468" ca="1">AND((INDEX('kérdések válaszai'!B:B,MATCH(INDIRECT("S"&amp;(ROUNDDOWN((ROW()-3)/6, 0)*6+1)&amp;"O1",FALSE ),'kérdések válaszai'!A:A,0))=LEFT(A468, 1)), (MOD((ROW()-3), 6)&lt;=3))</f>
        <v>0</v>
      </c>
    </row>
    <row r="469" spans="1:2" x14ac:dyDescent="0.25">
      <c r="A469" s="3">
        <v>79</v>
      </c>
      <c r="B469" s="20">
        <f t="shared" ref="B469" ca="1" si="77">IF(B471,1,IF(B472,2,IF(B473,3,IF(B474,4,-1))))</f>
        <v>2</v>
      </c>
    </row>
    <row r="470" spans="1:2" x14ac:dyDescent="0.25">
      <c r="A470" s="4" t="s">
        <v>16</v>
      </c>
    </row>
    <row r="471" spans="1:2" x14ac:dyDescent="0.25">
      <c r="A471" s="5" t="s">
        <v>183</v>
      </c>
      <c r="B471" s="20" t="b" cm="1">
        <f t="array" aca="1" ref="B471" ca="1">AND((INDEX('kérdések válaszai'!B:B,MATCH(INDIRECT("S"&amp;(ROUNDDOWN((ROW()-3)/6, 0)*6+1)&amp;"O1",FALSE ),'kérdések válaszai'!A:A,0))=LEFT(A471, 1)), (MOD((ROW()-3), 6)&lt;=3))</f>
        <v>0</v>
      </c>
    </row>
    <row r="472" spans="1:2" x14ac:dyDescent="0.25">
      <c r="A472" s="5" t="s">
        <v>184</v>
      </c>
      <c r="B472" s="20" t="b" cm="1">
        <f t="array" aca="1" ref="B472" ca="1">AND((INDEX('kérdések válaszai'!B:B,MATCH(INDIRECT("S"&amp;(ROUNDDOWN((ROW()-3)/6, 0)*6+1)&amp;"O1",FALSE ),'kérdések válaszai'!A:A,0))=LEFT(A472, 1)), (MOD((ROW()-3), 6)&lt;=3))</f>
        <v>1</v>
      </c>
    </row>
    <row r="473" spans="1:2" x14ac:dyDescent="0.25">
      <c r="A473" s="5" t="s">
        <v>185</v>
      </c>
      <c r="B473" s="20" t="b" cm="1">
        <f t="array" aca="1" ref="B473" ca="1">AND((INDEX('kérdések válaszai'!B:B,MATCH(INDIRECT("S"&amp;(ROUNDDOWN((ROW()-3)/6, 0)*6+1)&amp;"O1",FALSE ),'kérdések válaszai'!A:A,0))=LEFT(A473, 1)), (MOD((ROW()-3), 6)&lt;=3))</f>
        <v>0</v>
      </c>
    </row>
    <row r="474" spans="1:2" ht="15.75" thickBot="1" x14ac:dyDescent="0.3">
      <c r="A474" s="6" t="s">
        <v>186</v>
      </c>
      <c r="B474" s="20" t="b" cm="1">
        <f t="array" aca="1" ref="B474" ca="1">AND((INDEX('kérdések válaszai'!B:B,MATCH(INDIRECT("S"&amp;(ROUNDDOWN((ROW()-3)/6, 0)*6+1)&amp;"O1",FALSE ),'kérdések válaszai'!A:A,0))=LEFT(A474, 1)), (MOD((ROW()-3), 6)&lt;=3))</f>
        <v>0</v>
      </c>
    </row>
    <row r="475" spans="1:2" x14ac:dyDescent="0.25">
      <c r="A475" s="3">
        <v>80</v>
      </c>
      <c r="B475" s="20">
        <f t="shared" ref="B475" ca="1" si="78">IF(B477,1,IF(B478,2,IF(B479,3,IF(B480,4,-1))))</f>
        <v>1</v>
      </c>
    </row>
    <row r="476" spans="1:2" x14ac:dyDescent="0.25">
      <c r="A476" s="4" t="s">
        <v>28</v>
      </c>
    </row>
    <row r="477" spans="1:2" x14ac:dyDescent="0.25">
      <c r="A477" s="5" t="s">
        <v>187</v>
      </c>
      <c r="B477" s="20" t="b" cm="1">
        <f t="array" aca="1" ref="B477" ca="1">AND((INDEX('kérdések válaszai'!B:B,MATCH(INDIRECT("S"&amp;(ROUNDDOWN((ROW()-3)/6, 0)*6+1)&amp;"O1",FALSE ),'kérdések válaszai'!A:A,0))=LEFT(A477, 1)), (MOD((ROW()-3), 6)&lt;=3))</f>
        <v>1</v>
      </c>
    </row>
    <row r="478" spans="1:2" x14ac:dyDescent="0.25">
      <c r="A478" s="5" t="s">
        <v>614</v>
      </c>
      <c r="B478" s="20" t="b" cm="1">
        <f t="array" aca="1" ref="B478" ca="1">AND((INDEX('kérdések válaszai'!B:B,MATCH(INDIRECT("S"&amp;(ROUNDDOWN((ROW()-3)/6, 0)*6+1)&amp;"O1",FALSE ),'kérdések válaszai'!A:A,0))=LEFT(A478, 1)), (MOD((ROW()-3), 6)&lt;=3))</f>
        <v>0</v>
      </c>
    </row>
    <row r="479" spans="1:2" x14ac:dyDescent="0.25">
      <c r="A479" s="5" t="s">
        <v>615</v>
      </c>
      <c r="B479" s="20" t="b" cm="1">
        <f t="array" aca="1" ref="B479" ca="1">AND((INDEX('kérdések válaszai'!B:B,MATCH(INDIRECT("S"&amp;(ROUNDDOWN((ROW()-3)/6, 0)*6+1)&amp;"O1",FALSE ),'kérdések válaszai'!A:A,0))=LEFT(A479, 1)), (MOD((ROW()-3), 6)&lt;=3))</f>
        <v>0</v>
      </c>
    </row>
    <row r="480" spans="1:2" ht="15.75" thickBot="1" x14ac:dyDescent="0.3">
      <c r="A480" s="6" t="s">
        <v>188</v>
      </c>
      <c r="B480" s="20" t="b" cm="1">
        <f t="array" aca="1" ref="B480" ca="1">AND((INDEX('kérdések válaszai'!B:B,MATCH(INDIRECT("S"&amp;(ROUNDDOWN((ROW()-3)/6, 0)*6+1)&amp;"O1",FALSE ),'kérdések válaszai'!A:A,0))=LEFT(A480, 1)), (MOD((ROW()-3), 6)&lt;=3))</f>
        <v>0</v>
      </c>
    </row>
    <row r="481" spans="1:2" x14ac:dyDescent="0.25">
      <c r="A481" s="3">
        <v>81</v>
      </c>
      <c r="B481" s="20">
        <f t="shared" ref="B481" ca="1" si="79">IF(B483,1,IF(B484,2,IF(B485,3,IF(B486,4,-1))))</f>
        <v>2</v>
      </c>
    </row>
    <row r="482" spans="1:2" x14ac:dyDescent="0.25">
      <c r="A482" s="4" t="s">
        <v>189</v>
      </c>
    </row>
    <row r="483" spans="1:2" x14ac:dyDescent="0.25">
      <c r="A483" s="5" t="s">
        <v>190</v>
      </c>
      <c r="B483" s="20" t="b" cm="1">
        <f t="array" aca="1" ref="B483" ca="1">AND((INDEX('kérdések válaszai'!B:B,MATCH(INDIRECT("S"&amp;(ROUNDDOWN((ROW()-3)/6, 0)*6+1)&amp;"O1",FALSE ),'kérdések válaszai'!A:A,0))=LEFT(A483, 1)), (MOD((ROW()-3), 6)&lt;=3))</f>
        <v>0</v>
      </c>
    </row>
    <row r="484" spans="1:2" x14ac:dyDescent="0.25">
      <c r="A484" s="5" t="s">
        <v>191</v>
      </c>
      <c r="B484" s="20" t="b" cm="1">
        <f t="array" aca="1" ref="B484" ca="1">AND((INDEX('kérdések válaszai'!B:B,MATCH(INDIRECT("S"&amp;(ROUNDDOWN((ROW()-3)/6, 0)*6+1)&amp;"O1",FALSE ),'kérdések válaszai'!A:A,0))=LEFT(A484, 1)), (MOD((ROW()-3), 6)&lt;=3))</f>
        <v>1</v>
      </c>
    </row>
    <row r="485" spans="1:2" x14ac:dyDescent="0.25">
      <c r="A485" s="5" t="s">
        <v>192</v>
      </c>
      <c r="B485" s="20" t="b" cm="1">
        <f t="array" aca="1" ref="B485" ca="1">AND((INDEX('kérdések válaszai'!B:B,MATCH(INDIRECT("S"&amp;(ROUNDDOWN((ROW()-3)/6, 0)*6+1)&amp;"O1",FALSE ),'kérdések válaszai'!A:A,0))=LEFT(A485, 1)), (MOD((ROW()-3), 6)&lt;=3))</f>
        <v>0</v>
      </c>
    </row>
    <row r="486" spans="1:2" ht="15.75" thickBot="1" x14ac:dyDescent="0.3">
      <c r="A486" s="6" t="s">
        <v>193</v>
      </c>
      <c r="B486" s="20" t="b" cm="1">
        <f t="array" aca="1" ref="B486" ca="1">AND((INDEX('kérdések válaszai'!B:B,MATCH(INDIRECT("S"&amp;(ROUNDDOWN((ROW()-3)/6, 0)*6+1)&amp;"O1",FALSE ),'kérdések válaszai'!A:A,0))=LEFT(A486, 1)), (MOD((ROW()-3), 6)&lt;=3))</f>
        <v>0</v>
      </c>
    </row>
    <row r="487" spans="1:2" x14ac:dyDescent="0.25">
      <c r="A487" s="3">
        <v>82</v>
      </c>
      <c r="B487" s="20">
        <f t="shared" ref="B487" ca="1" si="80">IF(B489,1,IF(B490,2,IF(B491,3,IF(B492,4,-1))))</f>
        <v>2</v>
      </c>
    </row>
    <row r="488" spans="1:2" x14ac:dyDescent="0.25">
      <c r="A488" s="4" t="s">
        <v>16</v>
      </c>
    </row>
    <row r="489" spans="1:2" x14ac:dyDescent="0.25">
      <c r="A489" s="5" t="s">
        <v>616</v>
      </c>
      <c r="B489" s="20" t="b" cm="1">
        <f t="array" aca="1" ref="B489" ca="1">AND((INDEX('kérdések válaszai'!B:B,MATCH(INDIRECT("S"&amp;(ROUNDDOWN((ROW()-3)/6, 0)*6+1)&amp;"O1",FALSE ),'kérdések válaszai'!A:A,0))=LEFT(A489, 1)), (MOD((ROW()-3), 6)&lt;=3))</f>
        <v>0</v>
      </c>
    </row>
    <row r="490" spans="1:2" x14ac:dyDescent="0.25">
      <c r="A490" s="5" t="s">
        <v>617</v>
      </c>
      <c r="B490" s="20" t="b" cm="1">
        <f t="array" aca="1" ref="B490" ca="1">AND((INDEX('kérdések válaszai'!B:B,MATCH(INDIRECT("S"&amp;(ROUNDDOWN((ROW()-3)/6, 0)*6+1)&amp;"O1",FALSE ),'kérdések válaszai'!A:A,0))=LEFT(A490, 1)), (MOD((ROW()-3), 6)&lt;=3))</f>
        <v>1</v>
      </c>
    </row>
    <row r="491" spans="1:2" x14ac:dyDescent="0.25">
      <c r="A491" s="5" t="s">
        <v>618</v>
      </c>
      <c r="B491" s="20" t="b" cm="1">
        <f t="array" aca="1" ref="B491" ca="1">AND((INDEX('kérdések válaszai'!B:B,MATCH(INDIRECT("S"&amp;(ROUNDDOWN((ROW()-3)/6, 0)*6+1)&amp;"O1",FALSE ),'kérdések válaszai'!A:A,0))=LEFT(A491, 1)), (MOD((ROW()-3), 6)&lt;=3))</f>
        <v>0</v>
      </c>
    </row>
    <row r="492" spans="1:2" ht="15.75" thickBot="1" x14ac:dyDescent="0.3">
      <c r="A492" s="6" t="s">
        <v>194</v>
      </c>
      <c r="B492" s="20" t="b" cm="1">
        <f t="array" aca="1" ref="B492" ca="1">AND((INDEX('kérdések válaszai'!B:B,MATCH(INDIRECT("S"&amp;(ROUNDDOWN((ROW()-3)/6, 0)*6+1)&amp;"O1",FALSE ),'kérdések válaszai'!A:A,0))=LEFT(A492, 1)), (MOD((ROW()-3), 6)&lt;=3))</f>
        <v>0</v>
      </c>
    </row>
    <row r="493" spans="1:2" x14ac:dyDescent="0.25">
      <c r="A493" s="3">
        <v>83</v>
      </c>
      <c r="B493" s="20">
        <f t="shared" ref="B493" ca="1" si="81">IF(B495,1,IF(B496,2,IF(B497,3,IF(B498,4,-1))))</f>
        <v>4</v>
      </c>
    </row>
    <row r="494" spans="1:2" x14ac:dyDescent="0.25">
      <c r="A494" s="4" t="s">
        <v>195</v>
      </c>
    </row>
    <row r="495" spans="1:2" x14ac:dyDescent="0.25">
      <c r="A495" s="5" t="s">
        <v>619</v>
      </c>
      <c r="B495" s="20" t="b" cm="1">
        <f t="array" aca="1" ref="B495" ca="1">AND((INDEX('kérdések válaszai'!B:B,MATCH(INDIRECT("S"&amp;(ROUNDDOWN((ROW()-3)/6, 0)*6+1)&amp;"O1",FALSE ),'kérdések válaszai'!A:A,0))=LEFT(A495, 1)), (MOD((ROW()-3), 6)&lt;=3))</f>
        <v>0</v>
      </c>
    </row>
    <row r="496" spans="1:2" x14ac:dyDescent="0.25">
      <c r="A496" s="5" t="s">
        <v>196</v>
      </c>
      <c r="B496" s="20" t="b" cm="1">
        <f t="array" aca="1" ref="B496" ca="1">AND((INDEX('kérdések válaszai'!B:B,MATCH(INDIRECT("S"&amp;(ROUNDDOWN((ROW()-3)/6, 0)*6+1)&amp;"O1",FALSE ),'kérdések válaszai'!A:A,0))=LEFT(A496, 1)), (MOD((ROW()-3), 6)&lt;=3))</f>
        <v>0</v>
      </c>
    </row>
    <row r="497" spans="1:2" x14ac:dyDescent="0.25">
      <c r="A497" s="5" t="s">
        <v>197</v>
      </c>
      <c r="B497" s="20" t="b" cm="1">
        <f t="array" aca="1" ref="B497" ca="1">AND((INDEX('kérdések válaszai'!B:B,MATCH(INDIRECT("S"&amp;(ROUNDDOWN((ROW()-3)/6, 0)*6+1)&amp;"O1",FALSE ),'kérdések válaszai'!A:A,0))=LEFT(A497, 1)), (MOD((ROW()-3), 6)&lt;=3))</f>
        <v>0</v>
      </c>
    </row>
    <row r="498" spans="1:2" ht="15.75" thickBot="1" x14ac:dyDescent="0.3">
      <c r="A498" s="6" t="s">
        <v>198</v>
      </c>
      <c r="B498" s="20" t="b" cm="1">
        <f t="array" aca="1" ref="B498" ca="1">AND((INDEX('kérdések válaszai'!B:B,MATCH(INDIRECT("S"&amp;(ROUNDDOWN((ROW()-3)/6, 0)*6+1)&amp;"O1",FALSE ),'kérdések válaszai'!A:A,0))=LEFT(A498, 1)), (MOD((ROW()-3), 6)&lt;=3))</f>
        <v>1</v>
      </c>
    </row>
    <row r="499" spans="1:2" x14ac:dyDescent="0.25">
      <c r="A499" s="3">
        <v>84</v>
      </c>
      <c r="B499" s="20">
        <f t="shared" ref="B499" ca="1" si="82">IF(B501,1,IF(B502,2,IF(B503,3,IF(B504,4,-1))))</f>
        <v>3</v>
      </c>
    </row>
    <row r="500" spans="1:2" x14ac:dyDescent="0.25">
      <c r="A500" s="4" t="s">
        <v>199</v>
      </c>
    </row>
    <row r="501" spans="1:2" x14ac:dyDescent="0.25">
      <c r="A501" s="5" t="s">
        <v>620</v>
      </c>
      <c r="B501" s="20" t="b" cm="1">
        <f t="array" aca="1" ref="B501" ca="1">AND((INDEX('kérdések válaszai'!B:B,MATCH(INDIRECT("S"&amp;(ROUNDDOWN((ROW()-3)/6, 0)*6+1)&amp;"O1",FALSE ),'kérdések válaszai'!A:A,0))=LEFT(A501, 1)), (MOD((ROW()-3), 6)&lt;=3))</f>
        <v>0</v>
      </c>
    </row>
    <row r="502" spans="1:2" x14ac:dyDescent="0.25">
      <c r="A502" s="5" t="s">
        <v>200</v>
      </c>
      <c r="B502" s="20" t="b" cm="1">
        <f t="array" aca="1" ref="B502" ca="1">AND((INDEX('kérdések válaszai'!B:B,MATCH(INDIRECT("S"&amp;(ROUNDDOWN((ROW()-3)/6, 0)*6+1)&amp;"O1",FALSE ),'kérdések válaszai'!A:A,0))=LEFT(A502, 1)), (MOD((ROW()-3), 6)&lt;=3))</f>
        <v>0</v>
      </c>
    </row>
    <row r="503" spans="1:2" x14ac:dyDescent="0.25">
      <c r="A503" s="5" t="s">
        <v>621</v>
      </c>
      <c r="B503" s="20" t="b" cm="1">
        <f t="array" aca="1" ref="B503" ca="1">AND((INDEX('kérdések válaszai'!B:B,MATCH(INDIRECT("S"&amp;(ROUNDDOWN((ROW()-3)/6, 0)*6+1)&amp;"O1",FALSE ),'kérdések válaszai'!A:A,0))=LEFT(A503, 1)), (MOD((ROW()-3), 6)&lt;=3))</f>
        <v>1</v>
      </c>
    </row>
    <row r="504" spans="1:2" ht="15.75" thickBot="1" x14ac:dyDescent="0.3">
      <c r="A504" s="6" t="s">
        <v>201</v>
      </c>
      <c r="B504" s="20" t="b" cm="1">
        <f t="array" aca="1" ref="B504" ca="1">AND((INDEX('kérdések válaszai'!B:B,MATCH(INDIRECT("S"&amp;(ROUNDDOWN((ROW()-3)/6, 0)*6+1)&amp;"O1",FALSE ),'kérdések válaszai'!A:A,0))=LEFT(A504, 1)), (MOD((ROW()-3), 6)&lt;=3))</f>
        <v>0</v>
      </c>
    </row>
    <row r="505" spans="1:2" x14ac:dyDescent="0.25">
      <c r="A505" s="3">
        <v>85</v>
      </c>
      <c r="B505" s="20">
        <f t="shared" ref="B505" ca="1" si="83">IF(B507,1,IF(B508,2,IF(B509,3,IF(B510,4,-1))))</f>
        <v>2</v>
      </c>
    </row>
    <row r="506" spans="1:2" x14ac:dyDescent="0.25">
      <c r="A506" s="4" t="s">
        <v>202</v>
      </c>
    </row>
    <row r="507" spans="1:2" x14ac:dyDescent="0.25">
      <c r="A507" s="5" t="s">
        <v>203</v>
      </c>
      <c r="B507" s="20" t="b" cm="1">
        <f t="array" aca="1" ref="B507" ca="1">AND((INDEX('kérdések válaszai'!B:B,MATCH(INDIRECT("S"&amp;(ROUNDDOWN((ROW()-3)/6, 0)*6+1)&amp;"O1",FALSE ),'kérdések válaszai'!A:A,0))=LEFT(A507, 1)), (MOD((ROW()-3), 6)&lt;=3))</f>
        <v>0</v>
      </c>
    </row>
    <row r="508" spans="1:2" x14ac:dyDescent="0.25">
      <c r="A508" s="5" t="s">
        <v>204</v>
      </c>
      <c r="B508" s="20" t="b" cm="1">
        <f t="array" aca="1" ref="B508" ca="1">AND((INDEX('kérdések válaszai'!B:B,MATCH(INDIRECT("S"&amp;(ROUNDDOWN((ROW()-3)/6, 0)*6+1)&amp;"O1",FALSE ),'kérdések válaszai'!A:A,0))=LEFT(A508, 1)), (MOD((ROW()-3), 6)&lt;=3))</f>
        <v>1</v>
      </c>
    </row>
    <row r="509" spans="1:2" x14ac:dyDescent="0.25">
      <c r="A509" s="5" t="s">
        <v>622</v>
      </c>
      <c r="B509" s="20" t="b" cm="1">
        <f t="array" aca="1" ref="B509" ca="1">AND((INDEX('kérdések válaszai'!B:B,MATCH(INDIRECT("S"&amp;(ROUNDDOWN((ROW()-3)/6, 0)*6+1)&amp;"O1",FALSE ),'kérdések válaszai'!A:A,0))=LEFT(A509, 1)), (MOD((ROW()-3), 6)&lt;=3))</f>
        <v>0</v>
      </c>
    </row>
    <row r="510" spans="1:2" ht="15.75" thickBot="1" x14ac:dyDescent="0.3">
      <c r="A510" s="6" t="s">
        <v>205</v>
      </c>
      <c r="B510" s="20" t="b" cm="1">
        <f t="array" aca="1" ref="B510" ca="1">AND((INDEX('kérdések válaszai'!B:B,MATCH(INDIRECT("S"&amp;(ROUNDDOWN((ROW()-3)/6, 0)*6+1)&amp;"O1",FALSE ),'kérdések válaszai'!A:A,0))=LEFT(A510, 1)), (MOD((ROW()-3), 6)&lt;=3))</f>
        <v>0</v>
      </c>
    </row>
    <row r="511" spans="1:2" x14ac:dyDescent="0.25">
      <c r="A511" s="3">
        <v>86</v>
      </c>
      <c r="B511" s="20">
        <f t="shared" ref="B511" ca="1" si="84">IF(B513,1,IF(B514,2,IF(B515,3,IF(B516,4,-1))))</f>
        <v>1</v>
      </c>
    </row>
    <row r="512" spans="1:2" x14ac:dyDescent="0.25">
      <c r="A512" s="4" t="s">
        <v>206</v>
      </c>
    </row>
    <row r="513" spans="1:2" x14ac:dyDescent="0.25">
      <c r="A513" s="5" t="s">
        <v>207</v>
      </c>
      <c r="B513" s="20" t="b" cm="1">
        <f t="array" aca="1" ref="B513" ca="1">AND((INDEX('kérdések válaszai'!B:B,MATCH(INDIRECT("S"&amp;(ROUNDDOWN((ROW()-3)/6, 0)*6+1)&amp;"O1",FALSE ),'kérdések válaszai'!A:A,0))=LEFT(A513, 1)), (MOD((ROW()-3), 6)&lt;=3))</f>
        <v>1</v>
      </c>
    </row>
    <row r="514" spans="1:2" x14ac:dyDescent="0.25">
      <c r="A514" s="5" t="s">
        <v>208</v>
      </c>
      <c r="B514" s="20" t="b" cm="1">
        <f t="array" aca="1" ref="B514" ca="1">AND((INDEX('kérdések válaszai'!B:B,MATCH(INDIRECT("S"&amp;(ROUNDDOWN((ROW()-3)/6, 0)*6+1)&amp;"O1",FALSE ),'kérdések válaszai'!A:A,0))=LEFT(A514, 1)), (MOD((ROW()-3), 6)&lt;=3))</f>
        <v>0</v>
      </c>
    </row>
    <row r="515" spans="1:2" x14ac:dyDescent="0.25">
      <c r="A515" s="5" t="s">
        <v>209</v>
      </c>
      <c r="B515" s="20" t="b" cm="1">
        <f t="array" aca="1" ref="B515" ca="1">AND((INDEX('kérdések válaszai'!B:B,MATCH(INDIRECT("S"&amp;(ROUNDDOWN((ROW()-3)/6, 0)*6+1)&amp;"O1",FALSE ),'kérdések válaszai'!A:A,0))=LEFT(A515, 1)), (MOD((ROW()-3), 6)&lt;=3))</f>
        <v>0</v>
      </c>
    </row>
    <row r="516" spans="1:2" ht="15.75" thickBot="1" x14ac:dyDescent="0.3">
      <c r="A516" s="6" t="s">
        <v>210</v>
      </c>
      <c r="B516" s="20" t="b" cm="1">
        <f t="array" aca="1" ref="B516" ca="1">AND((INDEX('kérdések válaszai'!B:B,MATCH(INDIRECT("S"&amp;(ROUNDDOWN((ROW()-3)/6, 0)*6+1)&amp;"O1",FALSE ),'kérdések válaszai'!A:A,0))=LEFT(A516, 1)), (MOD((ROW()-3), 6)&lt;=3))</f>
        <v>0</v>
      </c>
    </row>
    <row r="517" spans="1:2" x14ac:dyDescent="0.25">
      <c r="A517" s="3">
        <v>87</v>
      </c>
      <c r="B517" s="20">
        <f t="shared" ref="B517" ca="1" si="85">IF(B519,1,IF(B520,2,IF(B521,3,IF(B522,4,-1))))</f>
        <v>4</v>
      </c>
    </row>
    <row r="518" spans="1:2" x14ac:dyDescent="0.25">
      <c r="A518" s="4" t="s">
        <v>28</v>
      </c>
    </row>
    <row r="519" spans="1:2" x14ac:dyDescent="0.25">
      <c r="A519" s="5" t="s">
        <v>211</v>
      </c>
      <c r="B519" s="20" t="b" cm="1">
        <f t="array" aca="1" ref="B519" ca="1">AND((INDEX('kérdések válaszai'!B:B,MATCH(INDIRECT("S"&amp;(ROUNDDOWN((ROW()-3)/6, 0)*6+1)&amp;"O1",FALSE ),'kérdések válaszai'!A:A,0))=LEFT(A519, 1)), (MOD((ROW()-3), 6)&lt;=3))</f>
        <v>0</v>
      </c>
    </row>
    <row r="520" spans="1:2" x14ac:dyDescent="0.25">
      <c r="A520" s="5" t="s">
        <v>623</v>
      </c>
      <c r="B520" s="20" t="b" cm="1">
        <f t="array" aca="1" ref="B520" ca="1">AND((INDEX('kérdések válaszai'!B:B,MATCH(INDIRECT("S"&amp;(ROUNDDOWN((ROW()-3)/6, 0)*6+1)&amp;"O1",FALSE ),'kérdések válaszai'!A:A,0))=LEFT(A520, 1)), (MOD((ROW()-3), 6)&lt;=3))</f>
        <v>0</v>
      </c>
    </row>
    <row r="521" spans="1:2" x14ac:dyDescent="0.25">
      <c r="A521" s="5" t="s">
        <v>466</v>
      </c>
      <c r="B521" s="20" t="b" cm="1">
        <f t="array" aca="1" ref="B521" ca="1">AND((INDEX('kérdések válaszai'!B:B,MATCH(INDIRECT("S"&amp;(ROUNDDOWN((ROW()-3)/6, 0)*6+1)&amp;"O1",FALSE ),'kérdések válaszai'!A:A,0))=LEFT(A521, 1)), (MOD((ROW()-3), 6)&lt;=3))</f>
        <v>0</v>
      </c>
    </row>
    <row r="522" spans="1:2" ht="15.75" thickBot="1" x14ac:dyDescent="0.3">
      <c r="A522" s="6" t="s">
        <v>624</v>
      </c>
      <c r="B522" s="20" t="b" cm="1">
        <f t="array" aca="1" ref="B522" ca="1">AND((INDEX('kérdések válaszai'!B:B,MATCH(INDIRECT("S"&amp;(ROUNDDOWN((ROW()-3)/6, 0)*6+1)&amp;"O1",FALSE ),'kérdések válaszai'!A:A,0))=LEFT(A522, 1)), (MOD((ROW()-3), 6)&lt;=3))</f>
        <v>1</v>
      </c>
    </row>
    <row r="523" spans="1:2" x14ac:dyDescent="0.25">
      <c r="A523" s="3">
        <v>88</v>
      </c>
      <c r="B523" s="20">
        <f t="shared" ref="B523" ca="1" si="86">IF(B525,1,IF(B526,2,IF(B527,3,IF(B528,4,-1))))</f>
        <v>2</v>
      </c>
    </row>
    <row r="524" spans="1:2" x14ac:dyDescent="0.25">
      <c r="A524" s="4" t="s">
        <v>212</v>
      </c>
    </row>
    <row r="525" spans="1:2" x14ac:dyDescent="0.25">
      <c r="A525" s="5" t="s">
        <v>213</v>
      </c>
      <c r="B525" s="20" t="b" cm="1">
        <f t="array" aca="1" ref="B525" ca="1">AND((INDEX('kérdések válaszai'!B:B,MATCH(INDIRECT("S"&amp;(ROUNDDOWN((ROW()-3)/6, 0)*6+1)&amp;"O1",FALSE ),'kérdések válaszai'!A:A,0))=LEFT(A525, 1)), (MOD((ROW()-3), 6)&lt;=3))</f>
        <v>0</v>
      </c>
    </row>
    <row r="526" spans="1:2" x14ac:dyDescent="0.25">
      <c r="A526" s="5" t="s">
        <v>214</v>
      </c>
      <c r="B526" s="20" t="b" cm="1">
        <f t="array" aca="1" ref="B526" ca="1">AND((INDEX('kérdések válaszai'!B:B,MATCH(INDIRECT("S"&amp;(ROUNDDOWN((ROW()-3)/6, 0)*6+1)&amp;"O1",FALSE ),'kérdések válaszai'!A:A,0))=LEFT(A526, 1)), (MOD((ROW()-3), 6)&lt;=3))</f>
        <v>1</v>
      </c>
    </row>
    <row r="527" spans="1:2" x14ac:dyDescent="0.25">
      <c r="A527" s="5" t="s">
        <v>215</v>
      </c>
      <c r="B527" s="20" t="b" cm="1">
        <f t="array" aca="1" ref="B527" ca="1">AND((INDEX('kérdések válaszai'!B:B,MATCH(INDIRECT("S"&amp;(ROUNDDOWN((ROW()-3)/6, 0)*6+1)&amp;"O1",FALSE ),'kérdések válaszai'!A:A,0))=LEFT(A527, 1)), (MOD((ROW()-3), 6)&lt;=3))</f>
        <v>0</v>
      </c>
    </row>
    <row r="528" spans="1:2" ht="15.75" thickBot="1" x14ac:dyDescent="0.3">
      <c r="A528" s="6" t="s">
        <v>216</v>
      </c>
      <c r="B528" s="20" t="b" cm="1">
        <f t="array" aca="1" ref="B528" ca="1">AND((INDEX('kérdések válaszai'!B:B,MATCH(INDIRECT("S"&amp;(ROUNDDOWN((ROW()-3)/6, 0)*6+1)&amp;"O1",FALSE ),'kérdések válaszai'!A:A,0))=LEFT(A528, 1)), (MOD((ROW()-3), 6)&lt;=3))</f>
        <v>0</v>
      </c>
    </row>
    <row r="529" spans="1:2" x14ac:dyDescent="0.25">
      <c r="A529" s="3">
        <v>89</v>
      </c>
      <c r="B529" s="20">
        <f t="shared" ref="B529" ca="1" si="87">IF(B531,1,IF(B532,2,IF(B533,3,IF(B534,4,-1))))</f>
        <v>3</v>
      </c>
    </row>
    <row r="530" spans="1:2" x14ac:dyDescent="0.25">
      <c r="A530" s="4" t="s">
        <v>217</v>
      </c>
    </row>
    <row r="531" spans="1:2" x14ac:dyDescent="0.25">
      <c r="A531" s="5" t="s">
        <v>625</v>
      </c>
      <c r="B531" s="20" t="b" cm="1">
        <f t="array" aca="1" ref="B531" ca="1">AND((INDEX('kérdések válaszai'!B:B,MATCH(INDIRECT("S"&amp;(ROUNDDOWN((ROW()-3)/6, 0)*6+1)&amp;"O1",FALSE ),'kérdések válaszai'!A:A,0))=LEFT(A531, 1)), (MOD((ROW()-3), 6)&lt;=3))</f>
        <v>0</v>
      </c>
    </row>
    <row r="532" spans="1:2" x14ac:dyDescent="0.25">
      <c r="A532" s="5" t="s">
        <v>626</v>
      </c>
      <c r="B532" s="20" t="b" cm="1">
        <f t="array" aca="1" ref="B532" ca="1">AND((INDEX('kérdések válaszai'!B:B,MATCH(INDIRECT("S"&amp;(ROUNDDOWN((ROW()-3)/6, 0)*6+1)&amp;"O1",FALSE ),'kérdések válaszai'!A:A,0))=LEFT(A532, 1)), (MOD((ROW()-3), 6)&lt;=3))</f>
        <v>0</v>
      </c>
    </row>
    <row r="533" spans="1:2" x14ac:dyDescent="0.25">
      <c r="A533" s="5" t="s">
        <v>218</v>
      </c>
      <c r="B533" s="20" t="b" cm="1">
        <f t="array" aca="1" ref="B533" ca="1">AND((INDEX('kérdések válaszai'!B:B,MATCH(INDIRECT("S"&amp;(ROUNDDOWN((ROW()-3)/6, 0)*6+1)&amp;"O1",FALSE ),'kérdések válaszai'!A:A,0))=LEFT(A533, 1)), (MOD((ROW()-3), 6)&lt;=3))</f>
        <v>1</v>
      </c>
    </row>
    <row r="534" spans="1:2" ht="15.75" thickBot="1" x14ac:dyDescent="0.3">
      <c r="A534" s="6" t="s">
        <v>627</v>
      </c>
      <c r="B534" s="20" t="b" cm="1">
        <f t="array" aca="1" ref="B534" ca="1">AND((INDEX('kérdések válaszai'!B:B,MATCH(INDIRECT("S"&amp;(ROUNDDOWN((ROW()-3)/6, 0)*6+1)&amp;"O1",FALSE ),'kérdések válaszai'!A:A,0))=LEFT(A534, 1)), (MOD((ROW()-3), 6)&lt;=3))</f>
        <v>0</v>
      </c>
    </row>
    <row r="535" spans="1:2" x14ac:dyDescent="0.25">
      <c r="A535" s="3">
        <v>90</v>
      </c>
      <c r="B535" s="20">
        <f t="shared" ref="B535" ca="1" si="88">IF(B537,1,IF(B538,2,IF(B539,3,IF(B540,4,-1))))</f>
        <v>2</v>
      </c>
    </row>
    <row r="536" spans="1:2" x14ac:dyDescent="0.25">
      <c r="A536" s="4" t="s">
        <v>628</v>
      </c>
    </row>
    <row r="537" spans="1:2" x14ac:dyDescent="0.25">
      <c r="A537" s="5" t="s">
        <v>629</v>
      </c>
      <c r="B537" s="20" t="b" cm="1">
        <f t="array" aca="1" ref="B537" ca="1">AND((INDEX('kérdések válaszai'!B:B,MATCH(INDIRECT("S"&amp;(ROUNDDOWN((ROW()-3)/6, 0)*6+1)&amp;"O1",FALSE ),'kérdések válaszai'!A:A,0))=LEFT(A537, 1)), (MOD((ROW()-3), 6)&lt;=3))</f>
        <v>0</v>
      </c>
    </row>
    <row r="538" spans="1:2" x14ac:dyDescent="0.25">
      <c r="A538" s="5" t="s">
        <v>630</v>
      </c>
      <c r="B538" s="20" t="b" cm="1">
        <f t="array" aca="1" ref="B538" ca="1">AND((INDEX('kérdések válaszai'!B:B,MATCH(INDIRECT("S"&amp;(ROUNDDOWN((ROW()-3)/6, 0)*6+1)&amp;"O1",FALSE ),'kérdések válaszai'!A:A,0))=LEFT(A538, 1)), (MOD((ROW()-3), 6)&lt;=3))</f>
        <v>1</v>
      </c>
    </row>
    <row r="539" spans="1:2" x14ac:dyDescent="0.25">
      <c r="A539" s="5" t="s">
        <v>631</v>
      </c>
      <c r="B539" s="20" t="b" cm="1">
        <f t="array" aca="1" ref="B539" ca="1">AND((INDEX('kérdések válaszai'!B:B,MATCH(INDIRECT("S"&amp;(ROUNDDOWN((ROW()-3)/6, 0)*6+1)&amp;"O1",FALSE ),'kérdések válaszai'!A:A,0))=LEFT(A539, 1)), (MOD((ROW()-3), 6)&lt;=3))</f>
        <v>0</v>
      </c>
    </row>
    <row r="540" spans="1:2" ht="15.75" thickBot="1" x14ac:dyDescent="0.3">
      <c r="A540" s="6" t="s">
        <v>219</v>
      </c>
      <c r="B540" s="20" t="b" cm="1">
        <f t="array" aca="1" ref="B540" ca="1">AND((INDEX('kérdések válaszai'!B:B,MATCH(INDIRECT("S"&amp;(ROUNDDOWN((ROW()-3)/6, 0)*6+1)&amp;"O1",FALSE ),'kérdések válaszai'!A:A,0))=LEFT(A540, 1)), (MOD((ROW()-3), 6)&lt;=3))</f>
        <v>0</v>
      </c>
    </row>
    <row r="541" spans="1:2" x14ac:dyDescent="0.25">
      <c r="A541" s="3">
        <v>91</v>
      </c>
      <c r="B541" s="20">
        <f t="shared" ref="B541" ca="1" si="89">IF(B543,1,IF(B544,2,IF(B545,3,IF(B546,4,-1))))</f>
        <v>2</v>
      </c>
    </row>
    <row r="542" spans="1:2" x14ac:dyDescent="0.25">
      <c r="A542" s="4" t="s">
        <v>16</v>
      </c>
    </row>
    <row r="543" spans="1:2" x14ac:dyDescent="0.25">
      <c r="A543" s="5" t="s">
        <v>220</v>
      </c>
      <c r="B543" s="20" t="b" cm="1">
        <f t="array" aca="1" ref="B543" ca="1">AND((INDEX('kérdések válaszai'!B:B,MATCH(INDIRECT("S"&amp;(ROUNDDOWN((ROW()-3)/6, 0)*6+1)&amp;"O1",FALSE ),'kérdések válaszai'!A:A,0))=LEFT(A543, 1)), (MOD((ROW()-3), 6)&lt;=3))</f>
        <v>0</v>
      </c>
    </row>
    <row r="544" spans="1:2" x14ac:dyDescent="0.25">
      <c r="A544" s="5" t="s">
        <v>221</v>
      </c>
      <c r="B544" s="20" t="b" cm="1">
        <f t="array" aca="1" ref="B544" ca="1">AND((INDEX('kérdések válaszai'!B:B,MATCH(INDIRECT("S"&amp;(ROUNDDOWN((ROW()-3)/6, 0)*6+1)&amp;"O1",FALSE ),'kérdések válaszai'!A:A,0))=LEFT(A544, 1)), (MOD((ROW()-3), 6)&lt;=3))</f>
        <v>1</v>
      </c>
    </row>
    <row r="545" spans="1:2" x14ac:dyDescent="0.25">
      <c r="A545" s="5" t="s">
        <v>222</v>
      </c>
      <c r="B545" s="20" t="b" cm="1">
        <f t="array" aca="1" ref="B545" ca="1">AND((INDEX('kérdések válaszai'!B:B,MATCH(INDIRECT("S"&amp;(ROUNDDOWN((ROW()-3)/6, 0)*6+1)&amp;"O1",FALSE ),'kérdések válaszai'!A:A,0))=LEFT(A545, 1)), (MOD((ROW()-3), 6)&lt;=3))</f>
        <v>0</v>
      </c>
    </row>
    <row r="546" spans="1:2" ht="15.75" thickBot="1" x14ac:dyDescent="0.3">
      <c r="A546" s="6" t="s">
        <v>223</v>
      </c>
      <c r="B546" s="20" t="b" cm="1">
        <f t="array" aca="1" ref="B546" ca="1">AND((INDEX('kérdések válaszai'!B:B,MATCH(INDIRECT("S"&amp;(ROUNDDOWN((ROW()-3)/6, 0)*6+1)&amp;"O1",FALSE ),'kérdések válaszai'!A:A,0))=LEFT(A546, 1)), (MOD((ROW()-3), 6)&lt;=3))</f>
        <v>0</v>
      </c>
    </row>
    <row r="547" spans="1:2" x14ac:dyDescent="0.25">
      <c r="A547" s="3">
        <v>92</v>
      </c>
      <c r="B547" s="20">
        <f t="shared" ref="B547" ca="1" si="90">IF(B549,1,IF(B550,2,IF(B551,3,IF(B552,4,-1))))</f>
        <v>3</v>
      </c>
    </row>
    <row r="548" spans="1:2" x14ac:dyDescent="0.25">
      <c r="A548" s="4" t="s">
        <v>224</v>
      </c>
    </row>
    <row r="549" spans="1:2" x14ac:dyDescent="0.25">
      <c r="A549" s="5" t="s">
        <v>225</v>
      </c>
      <c r="B549" s="20" t="b" cm="1">
        <f t="array" aca="1" ref="B549" ca="1">AND((INDEX('kérdések válaszai'!B:B,MATCH(INDIRECT("S"&amp;(ROUNDDOWN((ROW()-3)/6, 0)*6+1)&amp;"O1",FALSE ),'kérdések válaszai'!A:A,0))=LEFT(A549, 1)), (MOD((ROW()-3), 6)&lt;=3))</f>
        <v>0</v>
      </c>
    </row>
    <row r="550" spans="1:2" x14ac:dyDescent="0.25">
      <c r="A550" s="5" t="s">
        <v>226</v>
      </c>
      <c r="B550" s="20" t="b" cm="1">
        <f t="array" aca="1" ref="B550" ca="1">AND((INDEX('kérdések válaszai'!B:B,MATCH(INDIRECT("S"&amp;(ROUNDDOWN((ROW()-3)/6, 0)*6+1)&amp;"O1",FALSE ),'kérdések válaszai'!A:A,0))=LEFT(A550, 1)), (MOD((ROW()-3), 6)&lt;=3))</f>
        <v>0</v>
      </c>
    </row>
    <row r="551" spans="1:2" x14ac:dyDescent="0.25">
      <c r="A551" s="5" t="s">
        <v>227</v>
      </c>
      <c r="B551" s="20" t="b" cm="1">
        <f t="array" aca="1" ref="B551" ca="1">AND((INDEX('kérdések válaszai'!B:B,MATCH(INDIRECT("S"&amp;(ROUNDDOWN((ROW()-3)/6, 0)*6+1)&amp;"O1",FALSE ),'kérdések válaszai'!A:A,0))=LEFT(A551, 1)), (MOD((ROW()-3), 6)&lt;=3))</f>
        <v>1</v>
      </c>
    </row>
    <row r="552" spans="1:2" ht="15.75" thickBot="1" x14ac:dyDescent="0.3">
      <c r="A552" s="6" t="s">
        <v>228</v>
      </c>
      <c r="B552" s="20" t="b" cm="1">
        <f t="array" aca="1" ref="B552" ca="1">AND((INDEX('kérdések válaszai'!B:B,MATCH(INDIRECT("S"&amp;(ROUNDDOWN((ROW()-3)/6, 0)*6+1)&amp;"O1",FALSE ),'kérdések válaszai'!A:A,0))=LEFT(A552, 1)), (MOD((ROW()-3), 6)&lt;=3))</f>
        <v>0</v>
      </c>
    </row>
    <row r="553" spans="1:2" x14ac:dyDescent="0.25">
      <c r="A553" s="3">
        <v>93</v>
      </c>
      <c r="B553" s="20">
        <f t="shared" ref="B553" ca="1" si="91">IF(B555,1,IF(B556,2,IF(B557,3,IF(B558,4,-1))))</f>
        <v>1</v>
      </c>
    </row>
    <row r="554" spans="1:2" x14ac:dyDescent="0.25">
      <c r="A554" s="4" t="s">
        <v>229</v>
      </c>
    </row>
    <row r="555" spans="1:2" x14ac:dyDescent="0.25">
      <c r="A555" s="5" t="s">
        <v>230</v>
      </c>
      <c r="B555" s="20" t="b" cm="1">
        <f t="array" aca="1" ref="B555" ca="1">AND((INDEX('kérdések válaszai'!B:B,MATCH(INDIRECT("S"&amp;(ROUNDDOWN((ROW()-3)/6, 0)*6+1)&amp;"O1",FALSE ),'kérdések válaszai'!A:A,0))=LEFT(A555, 1)), (MOD((ROW()-3), 6)&lt;=3))</f>
        <v>1</v>
      </c>
    </row>
    <row r="556" spans="1:2" x14ac:dyDescent="0.25">
      <c r="A556" s="5" t="s">
        <v>96</v>
      </c>
      <c r="B556" s="20" t="b" cm="1">
        <f t="array" aca="1" ref="B556" ca="1">AND((INDEX('kérdések válaszai'!B:B,MATCH(INDIRECT("S"&amp;(ROUNDDOWN((ROW()-3)/6, 0)*6+1)&amp;"O1",FALSE ),'kérdések válaszai'!A:A,0))=LEFT(A556, 1)), (MOD((ROW()-3), 6)&lt;=3))</f>
        <v>0</v>
      </c>
    </row>
    <row r="557" spans="1:2" x14ac:dyDescent="0.25">
      <c r="A557" s="5" t="s">
        <v>231</v>
      </c>
      <c r="B557" s="20" t="b" cm="1">
        <f t="array" aca="1" ref="B557" ca="1">AND((INDEX('kérdések válaszai'!B:B,MATCH(INDIRECT("S"&amp;(ROUNDDOWN((ROW()-3)/6, 0)*6+1)&amp;"O1",FALSE ),'kérdések válaszai'!A:A,0))=LEFT(A557, 1)), (MOD((ROW()-3), 6)&lt;=3))</f>
        <v>0</v>
      </c>
    </row>
    <row r="558" spans="1:2" ht="15.75" thickBot="1" x14ac:dyDescent="0.3">
      <c r="A558" s="6" t="s">
        <v>232</v>
      </c>
      <c r="B558" s="20" t="b" cm="1">
        <f t="array" aca="1" ref="B558" ca="1">AND((INDEX('kérdések válaszai'!B:B,MATCH(INDIRECT("S"&amp;(ROUNDDOWN((ROW()-3)/6, 0)*6+1)&amp;"O1",FALSE ),'kérdések válaszai'!A:A,0))=LEFT(A558, 1)), (MOD((ROW()-3), 6)&lt;=3))</f>
        <v>0</v>
      </c>
    </row>
    <row r="559" spans="1:2" x14ac:dyDescent="0.25">
      <c r="A559" s="3">
        <v>94</v>
      </c>
      <c r="B559" s="20">
        <f t="shared" ref="B559" ca="1" si="92">IF(B561,1,IF(B562,2,IF(B563,3,IF(B564,4,-1))))</f>
        <v>3</v>
      </c>
    </row>
    <row r="560" spans="1:2" x14ac:dyDescent="0.25">
      <c r="A560" s="4" t="s">
        <v>233</v>
      </c>
    </row>
    <row r="561" spans="1:2" x14ac:dyDescent="0.25">
      <c r="A561" s="5" t="s">
        <v>234</v>
      </c>
      <c r="B561" s="20" t="b" cm="1">
        <f t="array" aca="1" ref="B561" ca="1">AND((INDEX('kérdések válaszai'!B:B,MATCH(INDIRECT("S"&amp;(ROUNDDOWN((ROW()-3)/6, 0)*6+1)&amp;"O1",FALSE ),'kérdések válaszai'!A:A,0))=LEFT(A561, 1)), (MOD((ROW()-3), 6)&lt;=3))</f>
        <v>0</v>
      </c>
    </row>
    <row r="562" spans="1:2" x14ac:dyDescent="0.25">
      <c r="A562" s="5" t="s">
        <v>235</v>
      </c>
      <c r="B562" s="20" t="b" cm="1">
        <f t="array" aca="1" ref="B562" ca="1">AND((INDEX('kérdések válaszai'!B:B,MATCH(INDIRECT("S"&amp;(ROUNDDOWN((ROW()-3)/6, 0)*6+1)&amp;"O1",FALSE ),'kérdések válaszai'!A:A,0))=LEFT(A562, 1)), (MOD((ROW()-3), 6)&lt;=3))</f>
        <v>0</v>
      </c>
    </row>
    <row r="563" spans="1:2" x14ac:dyDescent="0.25">
      <c r="A563" s="5" t="s">
        <v>236</v>
      </c>
      <c r="B563" s="20" t="b" cm="1">
        <f t="array" aca="1" ref="B563" ca="1">AND((INDEX('kérdések válaszai'!B:B,MATCH(INDIRECT("S"&amp;(ROUNDDOWN((ROW()-3)/6, 0)*6+1)&amp;"O1",FALSE ),'kérdések válaszai'!A:A,0))=LEFT(A563, 1)), (MOD((ROW()-3), 6)&lt;=3))</f>
        <v>1</v>
      </c>
    </row>
    <row r="564" spans="1:2" ht="15.75" thickBot="1" x14ac:dyDescent="0.3">
      <c r="A564" s="6" t="s">
        <v>237</v>
      </c>
      <c r="B564" s="20" t="b" cm="1">
        <f t="array" aca="1" ref="B564" ca="1">AND((INDEX('kérdések válaszai'!B:B,MATCH(INDIRECT("S"&amp;(ROUNDDOWN((ROW()-3)/6, 0)*6+1)&amp;"O1",FALSE ),'kérdések válaszai'!A:A,0))=LEFT(A564, 1)), (MOD((ROW()-3), 6)&lt;=3))</f>
        <v>0</v>
      </c>
    </row>
    <row r="565" spans="1:2" x14ac:dyDescent="0.25">
      <c r="A565" s="3">
        <v>95</v>
      </c>
      <c r="B565" s="20">
        <f t="shared" ref="B565" ca="1" si="93">IF(B567,1,IF(B568,2,IF(B569,3,IF(B570,4,-1))))</f>
        <v>2</v>
      </c>
    </row>
    <row r="566" spans="1:2" x14ac:dyDescent="0.25">
      <c r="A566" s="4" t="s">
        <v>238</v>
      </c>
    </row>
    <row r="567" spans="1:2" x14ac:dyDescent="0.25">
      <c r="A567" s="5" t="s">
        <v>239</v>
      </c>
      <c r="B567" s="20" t="b" cm="1">
        <f t="array" aca="1" ref="B567" ca="1">AND((INDEX('kérdések válaszai'!B:B,MATCH(INDIRECT("S"&amp;(ROUNDDOWN((ROW()-3)/6, 0)*6+1)&amp;"O1",FALSE ),'kérdések válaszai'!A:A,0))=LEFT(A567, 1)), (MOD((ROW()-3), 6)&lt;=3))</f>
        <v>0</v>
      </c>
    </row>
    <row r="568" spans="1:2" x14ac:dyDescent="0.25">
      <c r="A568" s="5" t="s">
        <v>240</v>
      </c>
      <c r="B568" s="20" t="b" cm="1">
        <f t="array" aca="1" ref="B568" ca="1">AND((INDEX('kérdések válaszai'!B:B,MATCH(INDIRECT("S"&amp;(ROUNDDOWN((ROW()-3)/6, 0)*6+1)&amp;"O1",FALSE ),'kérdések válaszai'!A:A,0))=LEFT(A568, 1)), (MOD((ROW()-3), 6)&lt;=3))</f>
        <v>1</v>
      </c>
    </row>
    <row r="569" spans="1:2" x14ac:dyDescent="0.25">
      <c r="A569" s="5" t="s">
        <v>632</v>
      </c>
      <c r="B569" s="20" t="b" cm="1">
        <f t="array" aca="1" ref="B569" ca="1">AND((INDEX('kérdések válaszai'!B:B,MATCH(INDIRECT("S"&amp;(ROUNDDOWN((ROW()-3)/6, 0)*6+1)&amp;"O1",FALSE ),'kérdések válaszai'!A:A,0))=LEFT(A569, 1)), (MOD((ROW()-3), 6)&lt;=3))</f>
        <v>0</v>
      </c>
    </row>
    <row r="570" spans="1:2" ht="15.75" thickBot="1" x14ac:dyDescent="0.3">
      <c r="A570" s="6" t="s">
        <v>241</v>
      </c>
      <c r="B570" s="20" t="b" cm="1">
        <f t="array" aca="1" ref="B570" ca="1">AND((INDEX('kérdések válaszai'!B:B,MATCH(INDIRECT("S"&amp;(ROUNDDOWN((ROW()-3)/6, 0)*6+1)&amp;"O1",FALSE ),'kérdések válaszai'!A:A,0))=LEFT(A570, 1)), (MOD((ROW()-3), 6)&lt;=3))</f>
        <v>0</v>
      </c>
    </row>
    <row r="571" spans="1:2" x14ac:dyDescent="0.25">
      <c r="A571" s="3">
        <v>96</v>
      </c>
      <c r="B571" s="20">
        <f t="shared" ref="B571" ca="1" si="94">IF(B573,1,IF(B574,2,IF(B575,3,IF(B576,4,-1))))</f>
        <v>3</v>
      </c>
    </row>
    <row r="572" spans="1:2" x14ac:dyDescent="0.25">
      <c r="A572" s="4" t="s">
        <v>633</v>
      </c>
    </row>
    <row r="573" spans="1:2" x14ac:dyDescent="0.25">
      <c r="A573" s="5" t="s">
        <v>242</v>
      </c>
      <c r="B573" s="20" t="b" cm="1">
        <f t="array" aca="1" ref="B573" ca="1">AND((INDEX('kérdések válaszai'!B:B,MATCH(INDIRECT("S"&amp;(ROUNDDOWN((ROW()-3)/6, 0)*6+1)&amp;"O1",FALSE ),'kérdések válaszai'!A:A,0))=LEFT(A573, 1)), (MOD((ROW()-3), 6)&lt;=3))</f>
        <v>0</v>
      </c>
    </row>
    <row r="574" spans="1:2" x14ac:dyDescent="0.25">
      <c r="A574" s="5" t="s">
        <v>243</v>
      </c>
      <c r="B574" s="20" t="b" cm="1">
        <f t="array" aca="1" ref="B574" ca="1">AND((INDEX('kérdések válaszai'!B:B,MATCH(INDIRECT("S"&amp;(ROUNDDOWN((ROW()-3)/6, 0)*6+1)&amp;"O1",FALSE ),'kérdések válaszai'!A:A,0))=LEFT(A574, 1)), (MOD((ROW()-3), 6)&lt;=3))</f>
        <v>0</v>
      </c>
    </row>
    <row r="575" spans="1:2" x14ac:dyDescent="0.25">
      <c r="A575" s="5" t="s">
        <v>244</v>
      </c>
      <c r="B575" s="20" t="b" cm="1">
        <f t="array" aca="1" ref="B575" ca="1">AND((INDEX('kérdések válaszai'!B:B,MATCH(INDIRECT("S"&amp;(ROUNDDOWN((ROW()-3)/6, 0)*6+1)&amp;"O1",FALSE ),'kérdések válaszai'!A:A,0))=LEFT(A575, 1)), (MOD((ROW()-3), 6)&lt;=3))</f>
        <v>1</v>
      </c>
    </row>
    <row r="576" spans="1:2" ht="15.75" thickBot="1" x14ac:dyDescent="0.3">
      <c r="A576" s="6" t="s">
        <v>245</v>
      </c>
      <c r="B576" s="20" t="b" cm="1">
        <f t="array" aca="1" ref="B576" ca="1">AND((INDEX('kérdések válaszai'!B:B,MATCH(INDIRECT("S"&amp;(ROUNDDOWN((ROW()-3)/6, 0)*6+1)&amp;"O1",FALSE ),'kérdések válaszai'!A:A,0))=LEFT(A576, 1)), (MOD((ROW()-3), 6)&lt;=3))</f>
        <v>0</v>
      </c>
    </row>
    <row r="577" spans="1:2" x14ac:dyDescent="0.25">
      <c r="A577" s="3">
        <v>97</v>
      </c>
      <c r="B577" s="20">
        <f t="shared" ref="B577" ca="1" si="95">IF(B579,1,IF(B580,2,IF(B581,3,IF(B582,4,-1))))</f>
        <v>4</v>
      </c>
    </row>
    <row r="578" spans="1:2" x14ac:dyDescent="0.25">
      <c r="A578" s="4" t="s">
        <v>16</v>
      </c>
    </row>
    <row r="579" spans="1:2" x14ac:dyDescent="0.25">
      <c r="A579" s="5" t="s">
        <v>246</v>
      </c>
      <c r="B579" s="20" t="b" cm="1">
        <f t="array" aca="1" ref="B579" ca="1">AND((INDEX('kérdések válaszai'!B:B,MATCH(INDIRECT("S"&amp;(ROUNDDOWN((ROW()-3)/6, 0)*6+1)&amp;"O1",FALSE ),'kérdések válaszai'!A:A,0))=LEFT(A579, 1)), (MOD((ROW()-3), 6)&lt;=3))</f>
        <v>0</v>
      </c>
    </row>
    <row r="580" spans="1:2" x14ac:dyDescent="0.25">
      <c r="A580" s="5" t="s">
        <v>247</v>
      </c>
      <c r="B580" s="20" t="b" cm="1">
        <f t="array" aca="1" ref="B580" ca="1">AND((INDEX('kérdések válaszai'!B:B,MATCH(INDIRECT("S"&amp;(ROUNDDOWN((ROW()-3)/6, 0)*6+1)&amp;"O1",FALSE ),'kérdések válaszai'!A:A,0))=LEFT(A580, 1)), (MOD((ROW()-3), 6)&lt;=3))</f>
        <v>0</v>
      </c>
    </row>
    <row r="581" spans="1:2" x14ac:dyDescent="0.25">
      <c r="A581" s="5" t="s">
        <v>634</v>
      </c>
      <c r="B581" s="20" t="b" cm="1">
        <f t="array" aca="1" ref="B581" ca="1">AND((INDEX('kérdések válaszai'!B:B,MATCH(INDIRECT("S"&amp;(ROUNDDOWN((ROW()-3)/6, 0)*6+1)&amp;"O1",FALSE ),'kérdések válaszai'!A:A,0))=LEFT(A581, 1)), (MOD((ROW()-3), 6)&lt;=3))</f>
        <v>0</v>
      </c>
    </row>
    <row r="582" spans="1:2" ht="15.75" thickBot="1" x14ac:dyDescent="0.3">
      <c r="A582" s="6" t="s">
        <v>635</v>
      </c>
      <c r="B582" s="20" t="b" cm="1">
        <f t="array" aca="1" ref="B582" ca="1">AND((INDEX('kérdések válaszai'!B:B,MATCH(INDIRECT("S"&amp;(ROUNDDOWN((ROW()-3)/6, 0)*6+1)&amp;"O1",FALSE ),'kérdések válaszai'!A:A,0))=LEFT(A582, 1)), (MOD((ROW()-3), 6)&lt;=3))</f>
        <v>1</v>
      </c>
    </row>
    <row r="583" spans="1:2" x14ac:dyDescent="0.25">
      <c r="A583" s="3">
        <v>98</v>
      </c>
      <c r="B583" s="20">
        <f t="shared" ref="B583" ca="1" si="96">IF(B585,1,IF(B586,2,IF(B587,3,IF(B588,4,-1))))</f>
        <v>2</v>
      </c>
    </row>
    <row r="584" spans="1:2" x14ac:dyDescent="0.25">
      <c r="A584" s="4" t="s">
        <v>248</v>
      </c>
    </row>
    <row r="585" spans="1:2" x14ac:dyDescent="0.25">
      <c r="A585" s="5" t="s">
        <v>249</v>
      </c>
      <c r="B585" s="20" t="b" cm="1">
        <f t="array" aca="1" ref="B585" ca="1">AND((INDEX('kérdések válaszai'!B:B,MATCH(INDIRECT("S"&amp;(ROUNDDOWN((ROW()-3)/6, 0)*6+1)&amp;"O1",FALSE ),'kérdések válaszai'!A:A,0))=LEFT(A585, 1)), (MOD((ROW()-3), 6)&lt;=3))</f>
        <v>0</v>
      </c>
    </row>
    <row r="586" spans="1:2" x14ac:dyDescent="0.25">
      <c r="A586" s="5" t="s">
        <v>636</v>
      </c>
      <c r="B586" s="20" t="b" cm="1">
        <f t="array" aca="1" ref="B586" ca="1">AND((INDEX('kérdések válaszai'!B:B,MATCH(INDIRECT("S"&amp;(ROUNDDOWN((ROW()-3)/6, 0)*6+1)&amp;"O1",FALSE ),'kérdések válaszai'!A:A,0))=LEFT(A586, 1)), (MOD((ROW()-3), 6)&lt;=3))</f>
        <v>1</v>
      </c>
    </row>
    <row r="587" spans="1:2" x14ac:dyDescent="0.25">
      <c r="A587" s="5" t="s">
        <v>604</v>
      </c>
      <c r="B587" s="20" t="b" cm="1">
        <f t="array" aca="1" ref="B587" ca="1">AND((INDEX('kérdések válaszai'!B:B,MATCH(INDIRECT("S"&amp;(ROUNDDOWN((ROW()-3)/6, 0)*6+1)&amp;"O1",FALSE ),'kérdések válaszai'!A:A,0))=LEFT(A587, 1)), (MOD((ROW()-3), 6)&lt;=3))</f>
        <v>0</v>
      </c>
    </row>
    <row r="588" spans="1:2" ht="15.75" thickBot="1" x14ac:dyDescent="0.3">
      <c r="A588" s="6" t="s">
        <v>637</v>
      </c>
      <c r="B588" s="20" t="b" cm="1">
        <f t="array" aca="1" ref="B588" ca="1">AND((INDEX('kérdések válaszai'!B:B,MATCH(INDIRECT("S"&amp;(ROUNDDOWN((ROW()-3)/6, 0)*6+1)&amp;"O1",FALSE ),'kérdések válaszai'!A:A,0))=LEFT(A588, 1)), (MOD((ROW()-3), 6)&lt;=3))</f>
        <v>0</v>
      </c>
    </row>
    <row r="589" spans="1:2" x14ac:dyDescent="0.25">
      <c r="A589" s="3">
        <v>99</v>
      </c>
      <c r="B589" s="20">
        <f t="shared" ref="B589" ca="1" si="97">IF(B591,1,IF(B592,2,IF(B593,3,IF(B594,4,-1))))</f>
        <v>3</v>
      </c>
    </row>
    <row r="590" spans="1:2" x14ac:dyDescent="0.25">
      <c r="A590" s="4" t="s">
        <v>638</v>
      </c>
    </row>
    <row r="591" spans="1:2" x14ac:dyDescent="0.25">
      <c r="A591" s="5" t="s">
        <v>250</v>
      </c>
      <c r="B591" s="20" t="b" cm="1">
        <f t="array" aca="1" ref="B591" ca="1">AND((INDEX('kérdések válaszai'!B:B,MATCH(INDIRECT("S"&amp;(ROUNDDOWN((ROW()-3)/6, 0)*6+1)&amp;"O1",FALSE ),'kérdések válaszai'!A:A,0))=LEFT(A591, 1)), (MOD((ROW()-3), 6)&lt;=3))</f>
        <v>0</v>
      </c>
    </row>
    <row r="592" spans="1:2" x14ac:dyDescent="0.25">
      <c r="A592" s="5" t="s">
        <v>639</v>
      </c>
      <c r="B592" s="20" t="b" cm="1">
        <f t="array" aca="1" ref="B592" ca="1">AND((INDEX('kérdések válaszai'!B:B,MATCH(INDIRECT("S"&amp;(ROUNDDOWN((ROW()-3)/6, 0)*6+1)&amp;"O1",FALSE ),'kérdések válaszai'!A:A,0))=LEFT(A592, 1)), (MOD((ROW()-3), 6)&lt;=3))</f>
        <v>0</v>
      </c>
    </row>
    <row r="593" spans="1:2" x14ac:dyDescent="0.25">
      <c r="A593" s="5" t="s">
        <v>640</v>
      </c>
      <c r="B593" s="20" t="b" cm="1">
        <f t="array" aca="1" ref="B593" ca="1">AND((INDEX('kérdések válaszai'!B:B,MATCH(INDIRECT("S"&amp;(ROUNDDOWN((ROW()-3)/6, 0)*6+1)&amp;"O1",FALSE ),'kérdések válaszai'!A:A,0))=LEFT(A593, 1)), (MOD((ROW()-3), 6)&lt;=3))</f>
        <v>1</v>
      </c>
    </row>
    <row r="594" spans="1:2" ht="15.75" thickBot="1" x14ac:dyDescent="0.3">
      <c r="A594" s="6" t="s">
        <v>641</v>
      </c>
      <c r="B594" s="20" t="b" cm="1">
        <f t="array" aca="1" ref="B594" ca="1">AND((INDEX('kérdések válaszai'!B:B,MATCH(INDIRECT("S"&amp;(ROUNDDOWN((ROW()-3)/6, 0)*6+1)&amp;"O1",FALSE ),'kérdések válaszai'!A:A,0))=LEFT(A594, 1)), (MOD((ROW()-3), 6)&lt;=3))</f>
        <v>0</v>
      </c>
    </row>
    <row r="595" spans="1:2" x14ac:dyDescent="0.25">
      <c r="A595" s="3">
        <v>100</v>
      </c>
      <c r="B595" s="20">
        <f t="shared" ref="B595" ca="1" si="98">IF(B597,1,IF(B598,2,IF(B599,3,IF(B600,4,-1))))</f>
        <v>4</v>
      </c>
    </row>
    <row r="596" spans="1:2" x14ac:dyDescent="0.25">
      <c r="A596" s="4" t="s">
        <v>251</v>
      </c>
    </row>
    <row r="597" spans="1:2" x14ac:dyDescent="0.25">
      <c r="A597" s="5" t="s">
        <v>252</v>
      </c>
      <c r="B597" s="20" t="b" cm="1">
        <f t="array" aca="1" ref="B597" ca="1">AND((INDEX('kérdések válaszai'!B:B,MATCH(INDIRECT("S"&amp;(ROUNDDOWN((ROW()-3)/6, 0)*6+1)&amp;"O1",FALSE ),'kérdések válaszai'!A:A,0))=LEFT(A597, 1)), (MOD((ROW()-3), 6)&lt;=3))</f>
        <v>0</v>
      </c>
    </row>
    <row r="598" spans="1:2" x14ac:dyDescent="0.25">
      <c r="A598" s="5" t="s">
        <v>253</v>
      </c>
      <c r="B598" s="20" t="b" cm="1">
        <f t="array" aca="1" ref="B598" ca="1">AND((INDEX('kérdések válaszai'!B:B,MATCH(INDIRECT("S"&amp;(ROUNDDOWN((ROW()-3)/6, 0)*6+1)&amp;"O1",FALSE ),'kérdések válaszai'!A:A,0))=LEFT(A598, 1)), (MOD((ROW()-3), 6)&lt;=3))</f>
        <v>0</v>
      </c>
    </row>
    <row r="599" spans="1:2" x14ac:dyDescent="0.25">
      <c r="A599" s="5" t="s">
        <v>254</v>
      </c>
      <c r="B599" s="20" t="b" cm="1">
        <f t="array" aca="1" ref="B599" ca="1">AND((INDEX('kérdések válaszai'!B:B,MATCH(INDIRECT("S"&amp;(ROUNDDOWN((ROW()-3)/6, 0)*6+1)&amp;"O1",FALSE ),'kérdések válaszai'!A:A,0))=LEFT(A599, 1)), (MOD((ROW()-3), 6)&lt;=3))</f>
        <v>0</v>
      </c>
    </row>
    <row r="600" spans="1:2" ht="15.75" thickBot="1" x14ac:dyDescent="0.3">
      <c r="A600" s="6" t="s">
        <v>255</v>
      </c>
      <c r="B600" s="20" t="b" cm="1">
        <f t="array" aca="1" ref="B600" ca="1">AND((INDEX('kérdések válaszai'!B:B,MATCH(INDIRECT("S"&amp;(ROUNDDOWN((ROW()-3)/6, 0)*6+1)&amp;"O1",FALSE ),'kérdések válaszai'!A:A,0))=LEFT(A600, 1)), (MOD((ROW()-3), 6)&lt;=3))</f>
        <v>1</v>
      </c>
    </row>
    <row r="601" spans="1:2" x14ac:dyDescent="0.25">
      <c r="A601" s="3">
        <v>101</v>
      </c>
      <c r="B601" s="20">
        <f t="shared" ref="B601" ca="1" si="99">IF(B603,1,IF(B604,2,IF(B605,3,IF(B606,4,-1))))</f>
        <v>2</v>
      </c>
    </row>
    <row r="602" spans="1:2" x14ac:dyDescent="0.25">
      <c r="A602" s="4" t="s">
        <v>642</v>
      </c>
    </row>
    <row r="603" spans="1:2" x14ac:dyDescent="0.25">
      <c r="A603" s="5" t="s">
        <v>256</v>
      </c>
      <c r="B603" s="20" t="b" cm="1">
        <f t="array" aca="1" ref="B603" ca="1">AND((INDEX('kérdések válaszai'!B:B,MATCH(INDIRECT("S"&amp;(ROUNDDOWN((ROW()-3)/6, 0)*6+1)&amp;"O1",FALSE ),'kérdések válaszai'!A:A,0))=LEFT(A603, 1)), (MOD((ROW()-3), 6)&lt;=3))</f>
        <v>0</v>
      </c>
    </row>
    <row r="604" spans="1:2" x14ac:dyDescent="0.25">
      <c r="A604" s="5" t="s">
        <v>257</v>
      </c>
      <c r="B604" s="20" t="b" cm="1">
        <f t="array" aca="1" ref="B604" ca="1">AND((INDEX('kérdések válaszai'!B:B,MATCH(INDIRECT("S"&amp;(ROUNDDOWN((ROW()-3)/6, 0)*6+1)&amp;"O1",FALSE ),'kérdések válaszai'!A:A,0))=LEFT(A604, 1)), (MOD((ROW()-3), 6)&lt;=3))</f>
        <v>1</v>
      </c>
    </row>
    <row r="605" spans="1:2" x14ac:dyDescent="0.25">
      <c r="A605" s="5" t="s">
        <v>258</v>
      </c>
      <c r="B605" s="20" t="b" cm="1">
        <f t="array" aca="1" ref="B605" ca="1">AND((INDEX('kérdések válaszai'!B:B,MATCH(INDIRECT("S"&amp;(ROUNDDOWN((ROW()-3)/6, 0)*6+1)&amp;"O1",FALSE ),'kérdések válaszai'!A:A,0))=LEFT(A605, 1)), (MOD((ROW()-3), 6)&lt;=3))</f>
        <v>0</v>
      </c>
    </row>
    <row r="606" spans="1:2" ht="15.75" thickBot="1" x14ac:dyDescent="0.3">
      <c r="A606" s="6" t="s">
        <v>259</v>
      </c>
      <c r="B606" s="20" t="b" cm="1">
        <f t="array" aca="1" ref="B606" ca="1">AND((INDEX('kérdések válaszai'!B:B,MATCH(INDIRECT("S"&amp;(ROUNDDOWN((ROW()-3)/6, 0)*6+1)&amp;"O1",FALSE ),'kérdések válaszai'!A:A,0))=LEFT(A606, 1)), (MOD((ROW()-3), 6)&lt;=3))</f>
        <v>0</v>
      </c>
    </row>
    <row r="607" spans="1:2" x14ac:dyDescent="0.25">
      <c r="A607" s="3">
        <v>102</v>
      </c>
      <c r="B607" s="20">
        <f t="shared" ref="B607" ca="1" si="100">IF(B609,1,IF(B610,2,IF(B611,3,IF(B612,4,-1))))</f>
        <v>4</v>
      </c>
    </row>
    <row r="608" spans="1:2" x14ac:dyDescent="0.25">
      <c r="A608" s="4" t="s">
        <v>643</v>
      </c>
    </row>
    <row r="609" spans="1:2" x14ac:dyDescent="0.25">
      <c r="A609" s="5" t="s">
        <v>256</v>
      </c>
      <c r="B609" s="20" t="b" cm="1">
        <f t="array" aca="1" ref="B609" ca="1">AND((INDEX('kérdések válaszai'!B:B,MATCH(INDIRECT("S"&amp;(ROUNDDOWN((ROW()-3)/6, 0)*6+1)&amp;"O1",FALSE ),'kérdések válaszai'!A:A,0))=LEFT(A609, 1)), (MOD((ROW()-3), 6)&lt;=3))</f>
        <v>0</v>
      </c>
    </row>
    <row r="610" spans="1:2" x14ac:dyDescent="0.25">
      <c r="A610" s="5" t="s">
        <v>257</v>
      </c>
      <c r="B610" s="20" t="b" cm="1">
        <f t="array" aca="1" ref="B610" ca="1">AND((INDEX('kérdések válaszai'!B:B,MATCH(INDIRECT("S"&amp;(ROUNDDOWN((ROW()-3)/6, 0)*6+1)&amp;"O1",FALSE ),'kérdések válaszai'!A:A,0))=LEFT(A610, 1)), (MOD((ROW()-3), 6)&lt;=3))</f>
        <v>0</v>
      </c>
    </row>
    <row r="611" spans="1:2" x14ac:dyDescent="0.25">
      <c r="A611" s="5" t="s">
        <v>258</v>
      </c>
      <c r="B611" s="20" t="b" cm="1">
        <f t="array" aca="1" ref="B611" ca="1">AND((INDEX('kérdések válaszai'!B:B,MATCH(INDIRECT("S"&amp;(ROUNDDOWN((ROW()-3)/6, 0)*6+1)&amp;"O1",FALSE ),'kérdések válaszai'!A:A,0))=LEFT(A611, 1)), (MOD((ROW()-3), 6)&lt;=3))</f>
        <v>0</v>
      </c>
    </row>
    <row r="612" spans="1:2" ht="15.75" thickBot="1" x14ac:dyDescent="0.3">
      <c r="A612" s="6" t="s">
        <v>259</v>
      </c>
      <c r="B612" s="20" t="b" cm="1">
        <f t="array" aca="1" ref="B612" ca="1">AND((INDEX('kérdések válaszai'!B:B,MATCH(INDIRECT("S"&amp;(ROUNDDOWN((ROW()-3)/6, 0)*6+1)&amp;"O1",FALSE ),'kérdések válaszai'!A:A,0))=LEFT(A612, 1)), (MOD((ROW()-3), 6)&lt;=3))</f>
        <v>1</v>
      </c>
    </row>
    <row r="613" spans="1:2" x14ac:dyDescent="0.25">
      <c r="A613" s="3">
        <v>103</v>
      </c>
      <c r="B613" s="20">
        <f t="shared" ref="B613" ca="1" si="101">IF(B615,1,IF(B616,2,IF(B617,3,IF(B618,4,-1))))</f>
        <v>4</v>
      </c>
    </row>
    <row r="614" spans="1:2" x14ac:dyDescent="0.25">
      <c r="A614" s="4" t="s">
        <v>644</v>
      </c>
    </row>
    <row r="615" spans="1:2" x14ac:dyDescent="0.25">
      <c r="A615" s="5" t="s">
        <v>553</v>
      </c>
      <c r="B615" s="20" t="b" cm="1">
        <f t="array" aca="1" ref="B615" ca="1">AND((INDEX('kérdések válaszai'!B:B,MATCH(INDIRECT("S"&amp;(ROUNDDOWN((ROW()-3)/6, 0)*6+1)&amp;"O1",FALSE ),'kérdések válaszai'!A:A,0))=LEFT(A615, 1)), (MOD((ROW()-3), 6)&lt;=3))</f>
        <v>0</v>
      </c>
    </row>
    <row r="616" spans="1:2" x14ac:dyDescent="0.25">
      <c r="A616" s="5" t="s">
        <v>645</v>
      </c>
      <c r="B616" s="20" t="b" cm="1">
        <f t="array" aca="1" ref="B616" ca="1">AND((INDEX('kérdések válaszai'!B:B,MATCH(INDIRECT("S"&amp;(ROUNDDOWN((ROW()-3)/6, 0)*6+1)&amp;"O1",FALSE ),'kérdések válaszai'!A:A,0))=LEFT(A616, 1)), (MOD((ROW()-3), 6)&lt;=3))</f>
        <v>0</v>
      </c>
    </row>
    <row r="617" spans="1:2" x14ac:dyDescent="0.25">
      <c r="A617" s="5" t="s">
        <v>646</v>
      </c>
      <c r="B617" s="20" t="b" cm="1">
        <f t="array" aca="1" ref="B617" ca="1">AND((INDEX('kérdések válaszai'!B:B,MATCH(INDIRECT("S"&amp;(ROUNDDOWN((ROW()-3)/6, 0)*6+1)&amp;"O1",FALSE ),'kérdések válaszai'!A:A,0))=LEFT(A617, 1)), (MOD((ROW()-3), 6)&lt;=3))</f>
        <v>0</v>
      </c>
    </row>
    <row r="618" spans="1:2" ht="15.75" thickBot="1" x14ac:dyDescent="0.3">
      <c r="A618" s="6" t="s">
        <v>260</v>
      </c>
      <c r="B618" s="20" t="b" cm="1">
        <f t="array" aca="1" ref="B618" ca="1">AND((INDEX('kérdések válaszai'!B:B,MATCH(INDIRECT("S"&amp;(ROUNDDOWN((ROW()-3)/6, 0)*6+1)&amp;"O1",FALSE ),'kérdések válaszai'!A:A,0))=LEFT(A618, 1)), (MOD((ROW()-3), 6)&lt;=3))</f>
        <v>1</v>
      </c>
    </row>
    <row r="619" spans="1:2" x14ac:dyDescent="0.25">
      <c r="A619" s="3">
        <v>104</v>
      </c>
      <c r="B619" s="20">
        <f t="shared" ref="B619" ca="1" si="102">IF(B621,1,IF(B622,2,IF(B623,3,IF(B624,4,-1))))</f>
        <v>2</v>
      </c>
    </row>
    <row r="620" spans="1:2" x14ac:dyDescent="0.25">
      <c r="A620" s="4" t="s">
        <v>261</v>
      </c>
    </row>
    <row r="621" spans="1:2" x14ac:dyDescent="0.25">
      <c r="A621" s="5" t="s">
        <v>262</v>
      </c>
      <c r="B621" s="20" t="b" cm="1">
        <f t="array" aca="1" ref="B621" ca="1">AND((INDEX('kérdések válaszai'!B:B,MATCH(INDIRECT("S"&amp;(ROUNDDOWN((ROW()-3)/6, 0)*6+1)&amp;"O1",FALSE ),'kérdések válaszai'!A:A,0))=LEFT(A621, 1)), (MOD((ROW()-3), 6)&lt;=3))</f>
        <v>0</v>
      </c>
    </row>
    <row r="622" spans="1:2" x14ac:dyDescent="0.25">
      <c r="A622" s="5" t="s">
        <v>647</v>
      </c>
      <c r="B622" s="20" t="b" cm="1">
        <f t="array" aca="1" ref="B622" ca="1">AND((INDEX('kérdések válaszai'!B:B,MATCH(INDIRECT("S"&amp;(ROUNDDOWN((ROW()-3)/6, 0)*6+1)&amp;"O1",FALSE ),'kérdések válaszai'!A:A,0))=LEFT(A622, 1)), (MOD((ROW()-3), 6)&lt;=3))</f>
        <v>1</v>
      </c>
    </row>
    <row r="623" spans="1:2" x14ac:dyDescent="0.25">
      <c r="A623" s="5" t="s">
        <v>263</v>
      </c>
      <c r="B623" s="20" t="b" cm="1">
        <f t="array" aca="1" ref="B623" ca="1">AND((INDEX('kérdések válaszai'!B:B,MATCH(INDIRECT("S"&amp;(ROUNDDOWN((ROW()-3)/6, 0)*6+1)&amp;"O1",FALSE ),'kérdések válaszai'!A:A,0))=LEFT(A623, 1)), (MOD((ROW()-3), 6)&lt;=3))</f>
        <v>0</v>
      </c>
    </row>
    <row r="624" spans="1:2" ht="15.75" thickBot="1" x14ac:dyDescent="0.3">
      <c r="A624" s="6" t="s">
        <v>264</v>
      </c>
      <c r="B624" s="20" t="b" cm="1">
        <f t="array" aca="1" ref="B624" ca="1">AND((INDEX('kérdések válaszai'!B:B,MATCH(INDIRECT("S"&amp;(ROUNDDOWN((ROW()-3)/6, 0)*6+1)&amp;"O1",FALSE ),'kérdések válaszai'!A:A,0))=LEFT(A624, 1)), (MOD((ROW()-3), 6)&lt;=3))</f>
        <v>0</v>
      </c>
    </row>
    <row r="625" spans="1:2" x14ac:dyDescent="0.25">
      <c r="A625" s="3">
        <v>105</v>
      </c>
      <c r="B625" s="20">
        <f t="shared" ref="B625" ca="1" si="103">IF(B627,1,IF(B628,2,IF(B629,3,IF(B630,4,-1))))</f>
        <v>3</v>
      </c>
    </row>
    <row r="626" spans="1:2" x14ac:dyDescent="0.25">
      <c r="A626" s="4" t="s">
        <v>648</v>
      </c>
    </row>
    <row r="627" spans="1:2" x14ac:dyDescent="0.25">
      <c r="A627" s="5" t="s">
        <v>265</v>
      </c>
      <c r="B627" s="20" t="b" cm="1">
        <f t="array" aca="1" ref="B627" ca="1">AND((INDEX('kérdések válaszai'!B:B,MATCH(INDIRECT("S"&amp;(ROUNDDOWN((ROW()-3)/6, 0)*6+1)&amp;"O1",FALSE ),'kérdések válaszai'!A:A,0))=LEFT(A627, 1)), (MOD((ROW()-3), 6)&lt;=3))</f>
        <v>0</v>
      </c>
    </row>
    <row r="628" spans="1:2" x14ac:dyDescent="0.25">
      <c r="A628" s="5" t="s">
        <v>266</v>
      </c>
      <c r="B628" s="20" t="b" cm="1">
        <f t="array" aca="1" ref="B628" ca="1">AND((INDEX('kérdések válaszai'!B:B,MATCH(INDIRECT("S"&amp;(ROUNDDOWN((ROW()-3)/6, 0)*6+1)&amp;"O1",FALSE ),'kérdések válaszai'!A:A,0))=LEFT(A628, 1)), (MOD((ROW()-3), 6)&lt;=3))</f>
        <v>0</v>
      </c>
    </row>
    <row r="629" spans="1:2" x14ac:dyDescent="0.25">
      <c r="A629" s="5" t="s">
        <v>649</v>
      </c>
      <c r="B629" s="20" t="b" cm="1">
        <f t="array" aca="1" ref="B629" ca="1">AND((INDEX('kérdések válaszai'!B:B,MATCH(INDIRECT("S"&amp;(ROUNDDOWN((ROW()-3)/6, 0)*6+1)&amp;"O1",FALSE ),'kérdések válaszai'!A:A,0))=LEFT(A629, 1)), (MOD((ROW()-3), 6)&lt;=3))</f>
        <v>1</v>
      </c>
    </row>
    <row r="630" spans="1:2" ht="15.75" thickBot="1" x14ac:dyDescent="0.3">
      <c r="A630" s="6" t="s">
        <v>267</v>
      </c>
      <c r="B630" s="20" t="b" cm="1">
        <f t="array" aca="1" ref="B630" ca="1">AND((INDEX('kérdések válaszai'!B:B,MATCH(INDIRECT("S"&amp;(ROUNDDOWN((ROW()-3)/6, 0)*6+1)&amp;"O1",FALSE ),'kérdések válaszai'!A:A,0))=LEFT(A630, 1)), (MOD((ROW()-3), 6)&lt;=3))</f>
        <v>0</v>
      </c>
    </row>
    <row r="631" spans="1:2" x14ac:dyDescent="0.25">
      <c r="A631" s="3">
        <v>106</v>
      </c>
      <c r="B631" s="20">
        <f t="shared" ref="B631" ca="1" si="104">IF(B633,1,IF(B634,2,IF(B635,3,IF(B636,4,-1))))</f>
        <v>2</v>
      </c>
    </row>
    <row r="632" spans="1:2" x14ac:dyDescent="0.25">
      <c r="A632" s="4" t="s">
        <v>268</v>
      </c>
    </row>
    <row r="633" spans="1:2" x14ac:dyDescent="0.25">
      <c r="A633" s="5" t="s">
        <v>265</v>
      </c>
      <c r="B633" s="20" t="b" cm="1">
        <f t="array" aca="1" ref="B633" ca="1">AND((INDEX('kérdések válaszai'!B:B,MATCH(INDIRECT("S"&amp;(ROUNDDOWN((ROW()-3)/6, 0)*6+1)&amp;"O1",FALSE ),'kérdések válaszai'!A:A,0))=LEFT(A633, 1)), (MOD((ROW()-3), 6)&lt;=3))</f>
        <v>0</v>
      </c>
    </row>
    <row r="634" spans="1:2" x14ac:dyDescent="0.25">
      <c r="A634" s="5" t="s">
        <v>266</v>
      </c>
      <c r="B634" s="20" t="b" cm="1">
        <f t="array" aca="1" ref="B634" ca="1">AND((INDEX('kérdések válaszai'!B:B,MATCH(INDIRECT("S"&amp;(ROUNDDOWN((ROW()-3)/6, 0)*6+1)&amp;"O1",FALSE ),'kérdések válaszai'!A:A,0))=LEFT(A634, 1)), (MOD((ROW()-3), 6)&lt;=3))</f>
        <v>1</v>
      </c>
    </row>
    <row r="635" spans="1:2" x14ac:dyDescent="0.25">
      <c r="A635" s="5" t="s">
        <v>649</v>
      </c>
      <c r="B635" s="20" t="b" cm="1">
        <f t="array" aca="1" ref="B635" ca="1">AND((INDEX('kérdések válaszai'!B:B,MATCH(INDIRECT("S"&amp;(ROUNDDOWN((ROW()-3)/6, 0)*6+1)&amp;"O1",FALSE ),'kérdések válaszai'!A:A,0))=LEFT(A635, 1)), (MOD((ROW()-3), 6)&lt;=3))</f>
        <v>0</v>
      </c>
    </row>
    <row r="636" spans="1:2" ht="15.75" thickBot="1" x14ac:dyDescent="0.3">
      <c r="A636" s="6" t="s">
        <v>267</v>
      </c>
      <c r="B636" s="20" t="b" cm="1">
        <f t="array" aca="1" ref="B636" ca="1">AND((INDEX('kérdések válaszai'!B:B,MATCH(INDIRECT("S"&amp;(ROUNDDOWN((ROW()-3)/6, 0)*6+1)&amp;"O1",FALSE ),'kérdések válaszai'!A:A,0))=LEFT(A636, 1)), (MOD((ROW()-3), 6)&lt;=3))</f>
        <v>0</v>
      </c>
    </row>
    <row r="637" spans="1:2" x14ac:dyDescent="0.25">
      <c r="A637" s="3">
        <v>107</v>
      </c>
      <c r="B637" s="20">
        <f t="shared" ref="B637" ca="1" si="105">IF(B639,1,IF(B640,2,IF(B641,3,IF(B642,4,-1))))</f>
        <v>1</v>
      </c>
    </row>
    <row r="638" spans="1:2" x14ac:dyDescent="0.25">
      <c r="A638" s="4" t="s">
        <v>269</v>
      </c>
    </row>
    <row r="639" spans="1:2" x14ac:dyDescent="0.25">
      <c r="A639" s="5" t="s">
        <v>265</v>
      </c>
      <c r="B639" s="20" t="b" cm="1">
        <f t="array" aca="1" ref="B639" ca="1">AND((INDEX('kérdések válaszai'!B:B,MATCH(INDIRECT("S"&amp;(ROUNDDOWN((ROW()-3)/6, 0)*6+1)&amp;"O1",FALSE ),'kérdések válaszai'!A:A,0))=LEFT(A639, 1)), (MOD((ROW()-3), 6)&lt;=3))</f>
        <v>1</v>
      </c>
    </row>
    <row r="640" spans="1:2" x14ac:dyDescent="0.25">
      <c r="A640" s="5" t="s">
        <v>266</v>
      </c>
      <c r="B640" s="20" t="b" cm="1">
        <f t="array" aca="1" ref="B640" ca="1">AND((INDEX('kérdések válaszai'!B:B,MATCH(INDIRECT("S"&amp;(ROUNDDOWN((ROW()-3)/6, 0)*6+1)&amp;"O1",FALSE ),'kérdések válaszai'!A:A,0))=LEFT(A640, 1)), (MOD((ROW()-3), 6)&lt;=3))</f>
        <v>0</v>
      </c>
    </row>
    <row r="641" spans="1:2" x14ac:dyDescent="0.25">
      <c r="A641" s="5" t="s">
        <v>649</v>
      </c>
      <c r="B641" s="20" t="b" cm="1">
        <f t="array" aca="1" ref="B641" ca="1">AND((INDEX('kérdések válaszai'!B:B,MATCH(INDIRECT("S"&amp;(ROUNDDOWN((ROW()-3)/6, 0)*6+1)&amp;"O1",FALSE ),'kérdések válaszai'!A:A,0))=LEFT(A641, 1)), (MOD((ROW()-3), 6)&lt;=3))</f>
        <v>0</v>
      </c>
    </row>
    <row r="642" spans="1:2" ht="15.75" thickBot="1" x14ac:dyDescent="0.3">
      <c r="A642" s="6" t="s">
        <v>267</v>
      </c>
      <c r="B642" s="20" t="b" cm="1">
        <f t="array" aca="1" ref="B642" ca="1">AND((INDEX('kérdések válaszai'!B:B,MATCH(INDIRECT("S"&amp;(ROUNDDOWN((ROW()-3)/6, 0)*6+1)&amp;"O1",FALSE ),'kérdések válaszai'!A:A,0))=LEFT(A642, 1)), (MOD((ROW()-3), 6)&lt;=3))</f>
        <v>0</v>
      </c>
    </row>
    <row r="643" spans="1:2" x14ac:dyDescent="0.25">
      <c r="A643" s="3">
        <v>108</v>
      </c>
      <c r="B643" s="20">
        <f t="shared" ref="B643" ca="1" si="106">IF(B645,1,IF(B646,2,IF(B647,3,IF(B648,4,-1))))</f>
        <v>2</v>
      </c>
    </row>
    <row r="644" spans="1:2" x14ac:dyDescent="0.25">
      <c r="A644" s="4" t="s">
        <v>467</v>
      </c>
    </row>
    <row r="645" spans="1:2" x14ac:dyDescent="0.25">
      <c r="A645" s="5" t="s">
        <v>650</v>
      </c>
      <c r="B645" s="20" t="b" cm="1">
        <f t="array" aca="1" ref="B645" ca="1">AND((INDEX('kérdések válaszai'!B:B,MATCH(INDIRECT("S"&amp;(ROUNDDOWN((ROW()-3)/6, 0)*6+1)&amp;"O1",FALSE ),'kérdések válaszai'!A:A,0))=LEFT(A645, 1)), (MOD((ROW()-3), 6)&lt;=3))</f>
        <v>0</v>
      </c>
    </row>
    <row r="646" spans="1:2" x14ac:dyDescent="0.25">
      <c r="A646" s="5" t="s">
        <v>270</v>
      </c>
      <c r="B646" s="20" t="b" cm="1">
        <f t="array" aca="1" ref="B646" ca="1">AND((INDEX('kérdések válaszai'!B:B,MATCH(INDIRECT("S"&amp;(ROUNDDOWN((ROW()-3)/6, 0)*6+1)&amp;"O1",FALSE ),'kérdések válaszai'!A:A,0))=LEFT(A646, 1)), (MOD((ROW()-3), 6)&lt;=3))</f>
        <v>1</v>
      </c>
    </row>
    <row r="647" spans="1:2" x14ac:dyDescent="0.25">
      <c r="A647" s="5" t="s">
        <v>271</v>
      </c>
      <c r="B647" s="20" t="b" cm="1">
        <f t="array" aca="1" ref="B647" ca="1">AND((INDEX('kérdések válaszai'!B:B,MATCH(INDIRECT("S"&amp;(ROUNDDOWN((ROW()-3)/6, 0)*6+1)&amp;"O1",FALSE ),'kérdések válaszai'!A:A,0))=LEFT(A647, 1)), (MOD((ROW()-3), 6)&lt;=3))</f>
        <v>0</v>
      </c>
    </row>
    <row r="648" spans="1:2" ht="15.75" thickBot="1" x14ac:dyDescent="0.3">
      <c r="A648" s="6" t="s">
        <v>272</v>
      </c>
      <c r="B648" s="20" t="b" cm="1">
        <f t="array" aca="1" ref="B648" ca="1">AND((INDEX('kérdések válaszai'!B:B,MATCH(INDIRECT("S"&amp;(ROUNDDOWN((ROW()-3)/6, 0)*6+1)&amp;"O1",FALSE ),'kérdések válaszai'!A:A,0))=LEFT(A648, 1)), (MOD((ROW()-3), 6)&lt;=3))</f>
        <v>0</v>
      </c>
    </row>
    <row r="649" spans="1:2" x14ac:dyDescent="0.25">
      <c r="A649" s="3">
        <v>109</v>
      </c>
      <c r="B649" s="20">
        <f t="shared" ref="B649" ca="1" si="107">IF(B651,1,IF(B652,2,IF(B653,3,IF(B654,4,-1))))</f>
        <v>3</v>
      </c>
    </row>
    <row r="650" spans="1:2" x14ac:dyDescent="0.25">
      <c r="A650" s="4" t="s">
        <v>651</v>
      </c>
    </row>
    <row r="651" spans="1:2" x14ac:dyDescent="0.25">
      <c r="A651" s="5" t="s">
        <v>273</v>
      </c>
      <c r="B651" s="20" t="b" cm="1">
        <f t="array" aca="1" ref="B651" ca="1">AND((INDEX('kérdések válaszai'!B:B,MATCH(INDIRECT("S"&amp;(ROUNDDOWN((ROW()-3)/6, 0)*6+1)&amp;"O1",FALSE ),'kérdések válaszai'!A:A,0))=LEFT(A651, 1)), (MOD((ROW()-3), 6)&lt;=3))</f>
        <v>0</v>
      </c>
    </row>
    <row r="652" spans="1:2" x14ac:dyDescent="0.25">
      <c r="A652" s="5" t="s">
        <v>652</v>
      </c>
      <c r="B652" s="20" t="b" cm="1">
        <f t="array" aca="1" ref="B652" ca="1">AND((INDEX('kérdések válaszai'!B:B,MATCH(INDIRECT("S"&amp;(ROUNDDOWN((ROW()-3)/6, 0)*6+1)&amp;"O1",FALSE ),'kérdések válaszai'!A:A,0))=LEFT(A652, 1)), (MOD((ROW()-3), 6)&lt;=3))</f>
        <v>0</v>
      </c>
    </row>
    <row r="653" spans="1:2" x14ac:dyDescent="0.25">
      <c r="A653" s="5" t="s">
        <v>274</v>
      </c>
      <c r="B653" s="20" t="b" cm="1">
        <f t="array" aca="1" ref="B653" ca="1">AND((INDEX('kérdések válaszai'!B:B,MATCH(INDIRECT("S"&amp;(ROUNDDOWN((ROW()-3)/6, 0)*6+1)&amp;"O1",FALSE ),'kérdések válaszai'!A:A,0))=LEFT(A653, 1)), (MOD((ROW()-3), 6)&lt;=3))</f>
        <v>1</v>
      </c>
    </row>
    <row r="654" spans="1:2" ht="15.75" thickBot="1" x14ac:dyDescent="0.3">
      <c r="A654" s="6" t="s">
        <v>275</v>
      </c>
      <c r="B654" s="20" t="b" cm="1">
        <f t="array" aca="1" ref="B654" ca="1">AND((INDEX('kérdések válaszai'!B:B,MATCH(INDIRECT("S"&amp;(ROUNDDOWN((ROW()-3)/6, 0)*6+1)&amp;"O1",FALSE ),'kérdések válaszai'!A:A,0))=LEFT(A654, 1)), (MOD((ROW()-3), 6)&lt;=3))</f>
        <v>0</v>
      </c>
    </row>
    <row r="655" spans="1:2" x14ac:dyDescent="0.25">
      <c r="A655" s="3">
        <v>110</v>
      </c>
      <c r="B655" s="20">
        <f t="shared" ref="B655" ca="1" si="108">IF(B657,1,IF(B658,2,IF(B659,3,IF(B660,4,-1))))</f>
        <v>2</v>
      </c>
    </row>
    <row r="656" spans="1:2" x14ac:dyDescent="0.25">
      <c r="A656" s="4" t="s">
        <v>276</v>
      </c>
    </row>
    <row r="657" spans="1:2" x14ac:dyDescent="0.25">
      <c r="A657" s="5" t="s">
        <v>653</v>
      </c>
      <c r="B657" s="20" t="b" cm="1">
        <f t="array" aca="1" ref="B657" ca="1">AND((INDEX('kérdések válaszai'!B:B,MATCH(INDIRECT("S"&amp;(ROUNDDOWN((ROW()-3)/6, 0)*6+1)&amp;"O1",FALSE ),'kérdések válaszai'!A:A,0))=LEFT(A657, 1)), (MOD((ROW()-3), 6)&lt;=3))</f>
        <v>0</v>
      </c>
    </row>
    <row r="658" spans="1:2" x14ac:dyDescent="0.25">
      <c r="A658" s="5" t="s">
        <v>277</v>
      </c>
      <c r="B658" s="20" t="b" cm="1">
        <f t="array" aca="1" ref="B658" ca="1">AND((INDEX('kérdések válaszai'!B:B,MATCH(INDIRECT("S"&amp;(ROUNDDOWN((ROW()-3)/6, 0)*6+1)&amp;"O1",FALSE ),'kérdések válaszai'!A:A,0))=LEFT(A658, 1)), (MOD((ROW()-3), 6)&lt;=3))</f>
        <v>1</v>
      </c>
    </row>
    <row r="659" spans="1:2" x14ac:dyDescent="0.25">
      <c r="A659" s="5" t="s">
        <v>278</v>
      </c>
      <c r="B659" s="20" t="b" cm="1">
        <f t="array" aca="1" ref="B659" ca="1">AND((INDEX('kérdések válaszai'!B:B,MATCH(INDIRECT("S"&amp;(ROUNDDOWN((ROW()-3)/6, 0)*6+1)&amp;"O1",FALSE ),'kérdések válaszai'!A:A,0))=LEFT(A659, 1)), (MOD((ROW()-3), 6)&lt;=3))</f>
        <v>0</v>
      </c>
    </row>
    <row r="660" spans="1:2" ht="15.75" thickBot="1" x14ac:dyDescent="0.3">
      <c r="A660" s="6" t="s">
        <v>279</v>
      </c>
      <c r="B660" s="20" t="b" cm="1">
        <f t="array" aca="1" ref="B660" ca="1">AND((INDEX('kérdések válaszai'!B:B,MATCH(INDIRECT("S"&amp;(ROUNDDOWN((ROW()-3)/6, 0)*6+1)&amp;"O1",FALSE ),'kérdések válaszai'!A:A,0))=LEFT(A660, 1)), (MOD((ROW()-3), 6)&lt;=3))</f>
        <v>0</v>
      </c>
    </row>
    <row r="661" spans="1:2" x14ac:dyDescent="0.25">
      <c r="A661" s="3">
        <v>111</v>
      </c>
      <c r="B661" s="20">
        <f t="shared" ref="B661" ca="1" si="109">IF(B663,1,IF(B664,2,IF(B665,3,IF(B666,4,-1))))</f>
        <v>3</v>
      </c>
    </row>
    <row r="662" spans="1:2" x14ac:dyDescent="0.25">
      <c r="A662" s="4" t="s">
        <v>280</v>
      </c>
    </row>
    <row r="663" spans="1:2" x14ac:dyDescent="0.25">
      <c r="A663" s="5" t="s">
        <v>281</v>
      </c>
      <c r="B663" s="20" t="b" cm="1">
        <f t="array" aca="1" ref="B663" ca="1">AND((INDEX('kérdések válaszai'!B:B,MATCH(INDIRECT("S"&amp;(ROUNDDOWN((ROW()-3)/6, 0)*6+1)&amp;"O1",FALSE ),'kérdések válaszai'!A:A,0))=LEFT(A663, 1)), (MOD((ROW()-3), 6)&lt;=3))</f>
        <v>0</v>
      </c>
    </row>
    <row r="664" spans="1:2" x14ac:dyDescent="0.25">
      <c r="A664" s="5" t="s">
        <v>654</v>
      </c>
      <c r="B664" s="20" t="b" cm="1">
        <f t="array" aca="1" ref="B664" ca="1">AND((INDEX('kérdések válaszai'!B:B,MATCH(INDIRECT("S"&amp;(ROUNDDOWN((ROW()-3)/6, 0)*6+1)&amp;"O1",FALSE ),'kérdések válaszai'!A:A,0))=LEFT(A664, 1)), (MOD((ROW()-3), 6)&lt;=3))</f>
        <v>0</v>
      </c>
    </row>
    <row r="665" spans="1:2" x14ac:dyDescent="0.25">
      <c r="A665" s="5" t="s">
        <v>655</v>
      </c>
      <c r="B665" s="20" t="b" cm="1">
        <f t="array" aca="1" ref="B665" ca="1">AND((INDEX('kérdések válaszai'!B:B,MATCH(INDIRECT("S"&amp;(ROUNDDOWN((ROW()-3)/6, 0)*6+1)&amp;"O1",FALSE ),'kérdések válaszai'!A:A,0))=LEFT(A665, 1)), (MOD((ROW()-3), 6)&lt;=3))</f>
        <v>1</v>
      </c>
    </row>
    <row r="666" spans="1:2" ht="15.75" thickBot="1" x14ac:dyDescent="0.3">
      <c r="A666" s="6" t="s">
        <v>282</v>
      </c>
      <c r="B666" s="20" t="b" cm="1">
        <f t="array" aca="1" ref="B666" ca="1">AND((INDEX('kérdések válaszai'!B:B,MATCH(INDIRECT("S"&amp;(ROUNDDOWN((ROW()-3)/6, 0)*6+1)&amp;"O1",FALSE ),'kérdések válaszai'!A:A,0))=LEFT(A666, 1)), (MOD((ROW()-3), 6)&lt;=3))</f>
        <v>0</v>
      </c>
    </row>
    <row r="667" spans="1:2" x14ac:dyDescent="0.25">
      <c r="A667" s="3">
        <v>112</v>
      </c>
      <c r="B667" s="20">
        <f t="shared" ref="B667" ca="1" si="110">IF(B669,1,IF(B670,2,IF(B671,3,IF(B672,4,-1))))</f>
        <v>4</v>
      </c>
    </row>
    <row r="668" spans="1:2" x14ac:dyDescent="0.25">
      <c r="A668" s="4" t="s">
        <v>283</v>
      </c>
    </row>
    <row r="669" spans="1:2" x14ac:dyDescent="0.25">
      <c r="A669" s="5" t="s">
        <v>284</v>
      </c>
      <c r="B669" s="20" t="b" cm="1">
        <f t="array" aca="1" ref="B669" ca="1">AND((INDEX('kérdések válaszai'!B:B,MATCH(INDIRECT("S"&amp;(ROUNDDOWN((ROW()-3)/6, 0)*6+1)&amp;"O1",FALSE ),'kérdések válaszai'!A:A,0))=LEFT(A669, 1)), (MOD((ROW()-3), 6)&lt;=3))</f>
        <v>0</v>
      </c>
    </row>
    <row r="670" spans="1:2" x14ac:dyDescent="0.25">
      <c r="A670" s="5" t="s">
        <v>656</v>
      </c>
      <c r="B670" s="20" t="b" cm="1">
        <f t="array" aca="1" ref="B670" ca="1">AND((INDEX('kérdések válaszai'!B:B,MATCH(INDIRECT("S"&amp;(ROUNDDOWN((ROW()-3)/6, 0)*6+1)&amp;"O1",FALSE ),'kérdések válaszai'!A:A,0))=LEFT(A670, 1)), (MOD((ROW()-3), 6)&lt;=3))</f>
        <v>0</v>
      </c>
    </row>
    <row r="671" spans="1:2" x14ac:dyDescent="0.25">
      <c r="A671" s="5" t="s">
        <v>657</v>
      </c>
      <c r="B671" s="20" t="b" cm="1">
        <f t="array" aca="1" ref="B671" ca="1">AND((INDEX('kérdések válaszai'!B:B,MATCH(INDIRECT("S"&amp;(ROUNDDOWN((ROW()-3)/6, 0)*6+1)&amp;"O1",FALSE ),'kérdések válaszai'!A:A,0))=LEFT(A671, 1)), (MOD((ROW()-3), 6)&lt;=3))</f>
        <v>0</v>
      </c>
    </row>
    <row r="672" spans="1:2" ht="15.75" thickBot="1" x14ac:dyDescent="0.3">
      <c r="A672" s="6" t="s">
        <v>658</v>
      </c>
      <c r="B672" s="20" t="b" cm="1">
        <f t="array" aca="1" ref="B672" ca="1">AND((INDEX('kérdések válaszai'!B:B,MATCH(INDIRECT("S"&amp;(ROUNDDOWN((ROW()-3)/6, 0)*6+1)&amp;"O1",FALSE ),'kérdések válaszai'!A:A,0))=LEFT(A672, 1)), (MOD((ROW()-3), 6)&lt;=3))</f>
        <v>1</v>
      </c>
    </row>
    <row r="673" spans="1:2" x14ac:dyDescent="0.25">
      <c r="A673" s="3">
        <v>113</v>
      </c>
      <c r="B673" s="20">
        <f t="shared" ref="B673" ca="1" si="111">IF(B675,1,IF(B676,2,IF(B677,3,IF(B678,4,-1))))</f>
        <v>3</v>
      </c>
    </row>
    <row r="674" spans="1:2" x14ac:dyDescent="0.25">
      <c r="A674" s="4" t="s">
        <v>285</v>
      </c>
    </row>
    <row r="675" spans="1:2" x14ac:dyDescent="0.25">
      <c r="A675" s="5" t="s">
        <v>286</v>
      </c>
      <c r="B675" s="20" t="b" cm="1">
        <f t="array" aca="1" ref="B675" ca="1">AND((INDEX('kérdések válaszai'!B:B,MATCH(INDIRECT("S"&amp;(ROUNDDOWN((ROW()-3)/6, 0)*6+1)&amp;"O1",FALSE ),'kérdések válaszai'!A:A,0))=LEFT(A675, 1)), (MOD((ROW()-3), 6)&lt;=3))</f>
        <v>0</v>
      </c>
    </row>
    <row r="676" spans="1:2" x14ac:dyDescent="0.25">
      <c r="A676" s="5" t="s">
        <v>287</v>
      </c>
      <c r="B676" s="20" t="b" cm="1">
        <f t="array" aca="1" ref="B676" ca="1">AND((INDEX('kérdések válaszai'!B:B,MATCH(INDIRECT("S"&amp;(ROUNDDOWN((ROW()-3)/6, 0)*6+1)&amp;"O1",FALSE ),'kérdések válaszai'!A:A,0))=LEFT(A676, 1)), (MOD((ROW()-3), 6)&lt;=3))</f>
        <v>0</v>
      </c>
    </row>
    <row r="677" spans="1:2" x14ac:dyDescent="0.25">
      <c r="A677" s="5" t="s">
        <v>659</v>
      </c>
      <c r="B677" s="20" t="b" cm="1">
        <f t="array" aca="1" ref="B677" ca="1">AND((INDEX('kérdések válaszai'!B:B,MATCH(INDIRECT("S"&amp;(ROUNDDOWN((ROW()-3)/6, 0)*6+1)&amp;"O1",FALSE ),'kérdések válaszai'!A:A,0))=LEFT(A677, 1)), (MOD((ROW()-3), 6)&lt;=3))</f>
        <v>1</v>
      </c>
    </row>
    <row r="678" spans="1:2" ht="15.75" thickBot="1" x14ac:dyDescent="0.3">
      <c r="A678" s="6" t="s">
        <v>288</v>
      </c>
      <c r="B678" s="20" t="b" cm="1">
        <f t="array" aca="1" ref="B678" ca="1">AND((INDEX('kérdések válaszai'!B:B,MATCH(INDIRECT("S"&amp;(ROUNDDOWN((ROW()-3)/6, 0)*6+1)&amp;"O1",FALSE ),'kérdések válaszai'!A:A,0))=LEFT(A678, 1)), (MOD((ROW()-3), 6)&lt;=3))</f>
        <v>0</v>
      </c>
    </row>
    <row r="679" spans="1:2" x14ac:dyDescent="0.25">
      <c r="A679" s="3">
        <v>114</v>
      </c>
      <c r="B679" s="20">
        <f t="shared" ref="B679" ca="1" si="112">IF(B681,1,IF(B682,2,IF(B683,3,IF(B684,4,-1))))</f>
        <v>1</v>
      </c>
    </row>
    <row r="680" spans="1:2" x14ac:dyDescent="0.25">
      <c r="A680" s="4" t="s">
        <v>660</v>
      </c>
    </row>
    <row r="681" spans="1:2" x14ac:dyDescent="0.25">
      <c r="A681" s="5" t="s">
        <v>289</v>
      </c>
      <c r="B681" s="20" t="b" cm="1">
        <f t="array" aca="1" ref="B681" ca="1">AND((INDEX('kérdések válaszai'!B:B,MATCH(INDIRECT("S"&amp;(ROUNDDOWN((ROW()-3)/6, 0)*6+1)&amp;"O1",FALSE ),'kérdések válaszai'!A:A,0))=LEFT(A681, 1)), (MOD((ROW()-3), 6)&lt;=3))</f>
        <v>1</v>
      </c>
    </row>
    <row r="682" spans="1:2" x14ac:dyDescent="0.25">
      <c r="A682" s="5" t="s">
        <v>290</v>
      </c>
      <c r="B682" s="20" t="b" cm="1">
        <f t="array" aca="1" ref="B682" ca="1">AND((INDEX('kérdések válaszai'!B:B,MATCH(INDIRECT("S"&amp;(ROUNDDOWN((ROW()-3)/6, 0)*6+1)&amp;"O1",FALSE ),'kérdések válaszai'!A:A,0))=LEFT(A682, 1)), (MOD((ROW()-3), 6)&lt;=3))</f>
        <v>0</v>
      </c>
    </row>
    <row r="683" spans="1:2" x14ac:dyDescent="0.25">
      <c r="A683" s="5" t="s">
        <v>291</v>
      </c>
      <c r="B683" s="20" t="b" cm="1">
        <f t="array" aca="1" ref="B683" ca="1">AND((INDEX('kérdések válaszai'!B:B,MATCH(INDIRECT("S"&amp;(ROUNDDOWN((ROW()-3)/6, 0)*6+1)&amp;"O1",FALSE ),'kérdések válaszai'!A:A,0))=LEFT(A683, 1)), (MOD((ROW()-3), 6)&lt;=3))</f>
        <v>0</v>
      </c>
    </row>
    <row r="684" spans="1:2" ht="15.75" thickBot="1" x14ac:dyDescent="0.3">
      <c r="A684" s="6" t="s">
        <v>292</v>
      </c>
      <c r="B684" s="20" t="b" cm="1">
        <f t="array" aca="1" ref="B684" ca="1">AND((INDEX('kérdések válaszai'!B:B,MATCH(INDIRECT("S"&amp;(ROUNDDOWN((ROW()-3)/6, 0)*6+1)&amp;"O1",FALSE ),'kérdések válaszai'!A:A,0))=LEFT(A684, 1)), (MOD((ROW()-3), 6)&lt;=3))</f>
        <v>0</v>
      </c>
    </row>
    <row r="685" spans="1:2" x14ac:dyDescent="0.25">
      <c r="A685" s="3">
        <v>115</v>
      </c>
      <c r="B685" s="20">
        <f t="shared" ref="B685" ca="1" si="113">IF(B687,1,IF(B688,2,IF(B689,3,IF(B690,4,-1))))</f>
        <v>2</v>
      </c>
    </row>
    <row r="686" spans="1:2" x14ac:dyDescent="0.25">
      <c r="A686" s="4" t="s">
        <v>293</v>
      </c>
    </row>
    <row r="687" spans="1:2" x14ac:dyDescent="0.25">
      <c r="A687" s="5" t="s">
        <v>294</v>
      </c>
      <c r="B687" s="20" t="b" cm="1">
        <f t="array" aca="1" ref="B687" ca="1">AND((INDEX('kérdések válaszai'!B:B,MATCH(INDIRECT("S"&amp;(ROUNDDOWN((ROW()-3)/6, 0)*6+1)&amp;"O1",FALSE ),'kérdések válaszai'!A:A,0))=LEFT(A687, 1)), (MOD((ROW()-3), 6)&lt;=3))</f>
        <v>0</v>
      </c>
    </row>
    <row r="688" spans="1:2" x14ac:dyDescent="0.25">
      <c r="A688" s="5" t="s">
        <v>295</v>
      </c>
      <c r="B688" s="20" t="b" cm="1">
        <f t="array" aca="1" ref="B688" ca="1">AND((INDEX('kérdések válaszai'!B:B,MATCH(INDIRECT("S"&amp;(ROUNDDOWN((ROW()-3)/6, 0)*6+1)&amp;"O1",FALSE ),'kérdések válaszai'!A:A,0))=LEFT(A688, 1)), (MOD((ROW()-3), 6)&lt;=3))</f>
        <v>1</v>
      </c>
    </row>
    <row r="689" spans="1:2" x14ac:dyDescent="0.25">
      <c r="A689" s="5" t="s">
        <v>296</v>
      </c>
      <c r="B689" s="20" t="b" cm="1">
        <f t="array" aca="1" ref="B689" ca="1">AND((INDEX('kérdések válaszai'!B:B,MATCH(INDIRECT("S"&amp;(ROUNDDOWN((ROW()-3)/6, 0)*6+1)&amp;"O1",FALSE ),'kérdések válaszai'!A:A,0))=LEFT(A689, 1)), (MOD((ROW()-3), 6)&lt;=3))</f>
        <v>0</v>
      </c>
    </row>
    <row r="690" spans="1:2" ht="15.75" thickBot="1" x14ac:dyDescent="0.3">
      <c r="A690" s="6" t="s">
        <v>297</v>
      </c>
      <c r="B690" s="20" t="b" cm="1">
        <f t="array" aca="1" ref="B690" ca="1">AND((INDEX('kérdések válaszai'!B:B,MATCH(INDIRECT("S"&amp;(ROUNDDOWN((ROW()-3)/6, 0)*6+1)&amp;"O1",FALSE ),'kérdések válaszai'!A:A,0))=LEFT(A690, 1)), (MOD((ROW()-3), 6)&lt;=3))</f>
        <v>0</v>
      </c>
    </row>
    <row r="691" spans="1:2" x14ac:dyDescent="0.25">
      <c r="A691" s="3">
        <v>116</v>
      </c>
      <c r="B691" s="20">
        <f t="shared" ref="B691" ca="1" si="114">IF(B693,1,IF(B694,2,IF(B695,3,IF(B696,4,-1))))</f>
        <v>3</v>
      </c>
    </row>
    <row r="692" spans="1:2" x14ac:dyDescent="0.25">
      <c r="A692" s="4" t="s">
        <v>100</v>
      </c>
    </row>
    <row r="693" spans="1:2" x14ac:dyDescent="0.25">
      <c r="A693" s="5" t="s">
        <v>298</v>
      </c>
      <c r="B693" s="20" t="b" cm="1">
        <f t="array" aca="1" ref="B693" ca="1">AND((INDEX('kérdések válaszai'!B:B,MATCH(INDIRECT("S"&amp;(ROUNDDOWN((ROW()-3)/6, 0)*6+1)&amp;"O1",FALSE ),'kérdések válaszai'!A:A,0))=LEFT(A693, 1)), (MOD((ROW()-3), 6)&lt;=3))</f>
        <v>0</v>
      </c>
    </row>
    <row r="694" spans="1:2" x14ac:dyDescent="0.25">
      <c r="A694" s="5" t="s">
        <v>299</v>
      </c>
      <c r="B694" s="20" t="b" cm="1">
        <f t="array" aca="1" ref="B694" ca="1">AND((INDEX('kérdések válaszai'!B:B,MATCH(INDIRECT("S"&amp;(ROUNDDOWN((ROW()-3)/6, 0)*6+1)&amp;"O1",FALSE ),'kérdések válaszai'!A:A,0))=LEFT(A694, 1)), (MOD((ROW()-3), 6)&lt;=3))</f>
        <v>0</v>
      </c>
    </row>
    <row r="695" spans="1:2" x14ac:dyDescent="0.25">
      <c r="A695" s="5" t="s">
        <v>300</v>
      </c>
      <c r="B695" s="20" t="b" cm="1">
        <f t="array" aca="1" ref="B695" ca="1">AND((INDEX('kérdések válaszai'!B:B,MATCH(INDIRECT("S"&amp;(ROUNDDOWN((ROW()-3)/6, 0)*6+1)&amp;"O1",FALSE ),'kérdések válaszai'!A:A,0))=LEFT(A695, 1)), (MOD((ROW()-3), 6)&lt;=3))</f>
        <v>1</v>
      </c>
    </row>
    <row r="696" spans="1:2" ht="15.75" thickBot="1" x14ac:dyDescent="0.3">
      <c r="A696" s="6" t="s">
        <v>486</v>
      </c>
      <c r="B696" s="20" t="b" cm="1">
        <f t="array" aca="1" ref="B696" ca="1">AND((INDEX('kérdések válaszai'!B:B,MATCH(INDIRECT("S"&amp;(ROUNDDOWN((ROW()-3)/6, 0)*6+1)&amp;"O1",FALSE ),'kérdések válaszai'!A:A,0))=LEFT(A696, 1)), (MOD((ROW()-3), 6)&lt;=3))</f>
        <v>0</v>
      </c>
    </row>
    <row r="697" spans="1:2" x14ac:dyDescent="0.25">
      <c r="A697" s="3">
        <v>117</v>
      </c>
      <c r="B697" s="20">
        <f t="shared" ref="B697" ca="1" si="115">IF(B699,1,IF(B700,2,IF(B701,3,IF(B702,4,-1))))</f>
        <v>4</v>
      </c>
    </row>
    <row r="698" spans="1:2" x14ac:dyDescent="0.25">
      <c r="A698" s="4" t="s">
        <v>28</v>
      </c>
    </row>
    <row r="699" spans="1:2" x14ac:dyDescent="0.25">
      <c r="A699" s="5" t="s">
        <v>468</v>
      </c>
      <c r="B699" s="20" t="b" cm="1">
        <f t="array" aca="1" ref="B699" ca="1">AND((INDEX('kérdések válaszai'!B:B,MATCH(INDIRECT("S"&amp;(ROUNDDOWN((ROW()-3)/6, 0)*6+1)&amp;"O1",FALSE ),'kérdések válaszai'!A:A,0))=LEFT(A699, 1)), (MOD((ROW()-3), 6)&lt;=3))</f>
        <v>0</v>
      </c>
    </row>
    <row r="700" spans="1:2" x14ac:dyDescent="0.25">
      <c r="A700" s="5" t="s">
        <v>661</v>
      </c>
      <c r="B700" s="20" t="b" cm="1">
        <f t="array" aca="1" ref="B700" ca="1">AND((INDEX('kérdések válaszai'!B:B,MATCH(INDIRECT("S"&amp;(ROUNDDOWN((ROW()-3)/6, 0)*6+1)&amp;"O1",FALSE ),'kérdések válaszai'!A:A,0))=LEFT(A700, 1)), (MOD((ROW()-3), 6)&lt;=3))</f>
        <v>0</v>
      </c>
    </row>
    <row r="701" spans="1:2" x14ac:dyDescent="0.25">
      <c r="A701" s="5" t="s">
        <v>301</v>
      </c>
      <c r="B701" s="20" t="b" cm="1">
        <f t="array" aca="1" ref="B701" ca="1">AND((INDEX('kérdések válaszai'!B:B,MATCH(INDIRECT("S"&amp;(ROUNDDOWN((ROW()-3)/6, 0)*6+1)&amp;"O1",FALSE ),'kérdések válaszai'!A:A,0))=LEFT(A701, 1)), (MOD((ROW()-3), 6)&lt;=3))</f>
        <v>0</v>
      </c>
    </row>
    <row r="702" spans="1:2" ht="15.75" thickBot="1" x14ac:dyDescent="0.3">
      <c r="A702" s="6" t="s">
        <v>469</v>
      </c>
      <c r="B702" s="20" t="b" cm="1">
        <f t="array" aca="1" ref="B702" ca="1">AND((INDEX('kérdések válaszai'!B:B,MATCH(INDIRECT("S"&amp;(ROUNDDOWN((ROW()-3)/6, 0)*6+1)&amp;"O1",FALSE ),'kérdések válaszai'!A:A,0))=LEFT(A702, 1)), (MOD((ROW()-3), 6)&lt;=3))</f>
        <v>1</v>
      </c>
    </row>
    <row r="703" spans="1:2" x14ac:dyDescent="0.25">
      <c r="A703" s="3">
        <v>118</v>
      </c>
      <c r="B703" s="20">
        <f t="shared" ref="B703" ca="1" si="116">IF(B705,1,IF(B706,2,IF(B707,3,IF(B708,4,-1))))</f>
        <v>1</v>
      </c>
    </row>
    <row r="704" spans="1:2" x14ac:dyDescent="0.25">
      <c r="A704" s="4" t="s">
        <v>28</v>
      </c>
    </row>
    <row r="705" spans="1:2" x14ac:dyDescent="0.25">
      <c r="A705" s="5" t="s">
        <v>470</v>
      </c>
      <c r="B705" s="20" t="b" cm="1">
        <f t="array" aca="1" ref="B705" ca="1">AND((INDEX('kérdések válaszai'!B:B,MATCH(INDIRECT("S"&amp;(ROUNDDOWN((ROW()-3)/6, 0)*6+1)&amp;"O1",FALSE ),'kérdések válaszai'!A:A,0))=LEFT(A705, 1)), (MOD((ROW()-3), 6)&lt;=3))</f>
        <v>1</v>
      </c>
    </row>
    <row r="706" spans="1:2" x14ac:dyDescent="0.25">
      <c r="A706" s="5" t="s">
        <v>661</v>
      </c>
      <c r="B706" s="20" t="b" cm="1">
        <f t="array" aca="1" ref="B706" ca="1">AND((INDEX('kérdések válaszai'!B:B,MATCH(INDIRECT("S"&amp;(ROUNDDOWN((ROW()-3)/6, 0)*6+1)&amp;"O1",FALSE ),'kérdések válaszai'!A:A,0))=LEFT(A706, 1)), (MOD((ROW()-3), 6)&lt;=3))</f>
        <v>0</v>
      </c>
    </row>
    <row r="707" spans="1:2" x14ac:dyDescent="0.25">
      <c r="A707" s="5" t="s">
        <v>301</v>
      </c>
      <c r="B707" s="20" t="b" cm="1">
        <f t="array" aca="1" ref="B707" ca="1">AND((INDEX('kérdések válaszai'!B:B,MATCH(INDIRECT("S"&amp;(ROUNDDOWN((ROW()-3)/6, 0)*6+1)&amp;"O1",FALSE ),'kérdések válaszai'!A:A,0))=LEFT(A707, 1)), (MOD((ROW()-3), 6)&lt;=3))</f>
        <v>0</v>
      </c>
    </row>
    <row r="708" spans="1:2" ht="15.75" thickBot="1" x14ac:dyDescent="0.3">
      <c r="A708" s="6" t="s">
        <v>469</v>
      </c>
      <c r="B708" s="20" t="b" cm="1">
        <f t="array" aca="1" ref="B708" ca="1">AND((INDEX('kérdések válaszai'!B:B,MATCH(INDIRECT("S"&amp;(ROUNDDOWN((ROW()-3)/6, 0)*6+1)&amp;"O1",FALSE ),'kérdések válaszai'!A:A,0))=LEFT(A708, 1)), (MOD((ROW()-3), 6)&lt;=3))</f>
        <v>0</v>
      </c>
    </row>
    <row r="709" spans="1:2" x14ac:dyDescent="0.25">
      <c r="A709" s="3">
        <v>119</v>
      </c>
      <c r="B709" s="20">
        <f t="shared" ref="B709" ca="1" si="117">IF(B711,1,IF(B712,2,IF(B713,3,IF(B714,4,-1))))</f>
        <v>1</v>
      </c>
    </row>
    <row r="710" spans="1:2" x14ac:dyDescent="0.25">
      <c r="A710" s="4" t="s">
        <v>302</v>
      </c>
    </row>
    <row r="711" spans="1:2" x14ac:dyDescent="0.25">
      <c r="A711" s="5" t="s">
        <v>303</v>
      </c>
      <c r="B711" s="20" t="b" cm="1">
        <f t="array" aca="1" ref="B711" ca="1">AND((INDEX('kérdések válaszai'!B:B,MATCH(INDIRECT("S"&amp;(ROUNDDOWN((ROW()-3)/6, 0)*6+1)&amp;"O1",FALSE ),'kérdések válaszai'!A:A,0))=LEFT(A711, 1)), (MOD((ROW()-3), 6)&lt;=3))</f>
        <v>1</v>
      </c>
    </row>
    <row r="712" spans="1:2" x14ac:dyDescent="0.25">
      <c r="A712" s="5" t="s">
        <v>304</v>
      </c>
      <c r="B712" s="20" t="b" cm="1">
        <f t="array" aca="1" ref="B712" ca="1">AND((INDEX('kérdések válaszai'!B:B,MATCH(INDIRECT("S"&amp;(ROUNDDOWN((ROW()-3)/6, 0)*6+1)&amp;"O1",FALSE ),'kérdések válaszai'!A:A,0))=LEFT(A712, 1)), (MOD((ROW()-3), 6)&lt;=3))</f>
        <v>0</v>
      </c>
    </row>
    <row r="713" spans="1:2" x14ac:dyDescent="0.25">
      <c r="A713" s="5" t="s">
        <v>305</v>
      </c>
      <c r="B713" s="20" t="b" cm="1">
        <f t="array" aca="1" ref="B713" ca="1">AND((INDEX('kérdések válaszai'!B:B,MATCH(INDIRECT("S"&amp;(ROUNDDOWN((ROW()-3)/6, 0)*6+1)&amp;"O1",FALSE ),'kérdések válaszai'!A:A,0))=LEFT(A713, 1)), (MOD((ROW()-3), 6)&lt;=3))</f>
        <v>0</v>
      </c>
    </row>
    <row r="714" spans="1:2" ht="15.75" thickBot="1" x14ac:dyDescent="0.3">
      <c r="A714" s="6" t="s">
        <v>306</v>
      </c>
      <c r="B714" s="20" t="b" cm="1">
        <f t="array" aca="1" ref="B714" ca="1">AND((INDEX('kérdések válaszai'!B:B,MATCH(INDIRECT("S"&amp;(ROUNDDOWN((ROW()-3)/6, 0)*6+1)&amp;"O1",FALSE ),'kérdések válaszai'!A:A,0))=LEFT(A714, 1)), (MOD((ROW()-3), 6)&lt;=3))</f>
        <v>0</v>
      </c>
    </row>
    <row r="715" spans="1:2" x14ac:dyDescent="0.25">
      <c r="A715" s="3">
        <v>120</v>
      </c>
      <c r="B715" s="20">
        <f t="shared" ref="B715" ca="1" si="118">IF(B717,1,IF(B718,2,IF(B719,3,IF(B720,4,-1))))</f>
        <v>4</v>
      </c>
    </row>
    <row r="716" spans="1:2" x14ac:dyDescent="0.25">
      <c r="A716" s="4" t="s">
        <v>307</v>
      </c>
    </row>
    <row r="717" spans="1:2" x14ac:dyDescent="0.25">
      <c r="A717" s="5" t="s">
        <v>662</v>
      </c>
      <c r="B717" s="20" t="b" cm="1">
        <f t="array" aca="1" ref="B717" ca="1">AND((INDEX('kérdések válaszai'!B:B,MATCH(INDIRECT("S"&amp;(ROUNDDOWN((ROW()-3)/6, 0)*6+1)&amp;"O1",FALSE ),'kérdések válaszai'!A:A,0))=LEFT(A717, 1)), (MOD((ROW()-3), 6)&lt;=3))</f>
        <v>0</v>
      </c>
    </row>
    <row r="718" spans="1:2" x14ac:dyDescent="0.25">
      <c r="A718" s="5" t="s">
        <v>663</v>
      </c>
      <c r="B718" s="20" t="b" cm="1">
        <f t="array" aca="1" ref="B718" ca="1">AND((INDEX('kérdések válaszai'!B:B,MATCH(INDIRECT("S"&amp;(ROUNDDOWN((ROW()-3)/6, 0)*6+1)&amp;"O1",FALSE ),'kérdések válaszai'!A:A,0))=LEFT(A718, 1)), (MOD((ROW()-3), 6)&lt;=3))</f>
        <v>0</v>
      </c>
    </row>
    <row r="719" spans="1:2" x14ac:dyDescent="0.25">
      <c r="A719" s="5" t="s">
        <v>308</v>
      </c>
      <c r="B719" s="20" t="b" cm="1">
        <f t="array" aca="1" ref="B719" ca="1">AND((INDEX('kérdések válaszai'!B:B,MATCH(INDIRECT("S"&amp;(ROUNDDOWN((ROW()-3)/6, 0)*6+1)&amp;"O1",FALSE ),'kérdések válaszai'!A:A,0))=LEFT(A719, 1)), (MOD((ROW()-3), 6)&lt;=3))</f>
        <v>0</v>
      </c>
    </row>
    <row r="720" spans="1:2" ht="15.75" thickBot="1" x14ac:dyDescent="0.3">
      <c r="A720" s="6" t="s">
        <v>309</v>
      </c>
      <c r="B720" s="20" t="b" cm="1">
        <f t="array" aca="1" ref="B720" ca="1">AND((INDEX('kérdések válaszai'!B:B,MATCH(INDIRECT("S"&amp;(ROUNDDOWN((ROW()-3)/6, 0)*6+1)&amp;"O1",FALSE ),'kérdések válaszai'!A:A,0))=LEFT(A720, 1)), (MOD((ROW()-3), 6)&lt;=3))</f>
        <v>1</v>
      </c>
    </row>
    <row r="721" spans="1:2" x14ac:dyDescent="0.25">
      <c r="A721" s="3">
        <v>121</v>
      </c>
      <c r="B721" s="20">
        <f t="shared" ref="B721" ca="1" si="119">IF(B723,1,IF(B724,2,IF(B725,3,IF(B726,4,-1))))</f>
        <v>3</v>
      </c>
    </row>
    <row r="722" spans="1:2" x14ac:dyDescent="0.25">
      <c r="A722" s="4" t="s">
        <v>16</v>
      </c>
    </row>
    <row r="723" spans="1:2" x14ac:dyDescent="0.25">
      <c r="A723" s="5" t="s">
        <v>664</v>
      </c>
      <c r="B723" s="20" t="b" cm="1">
        <f t="array" aca="1" ref="B723" ca="1">AND((INDEX('kérdések válaszai'!B:B,MATCH(INDIRECT("S"&amp;(ROUNDDOWN((ROW()-3)/6, 0)*6+1)&amp;"O1",FALSE ),'kérdések válaszai'!A:A,0))=LEFT(A723, 1)), (MOD((ROW()-3), 6)&lt;=3))</f>
        <v>0</v>
      </c>
    </row>
    <row r="724" spans="1:2" x14ac:dyDescent="0.25">
      <c r="A724" s="5" t="s">
        <v>310</v>
      </c>
      <c r="B724" s="20" t="b" cm="1">
        <f t="array" aca="1" ref="B724" ca="1">AND((INDEX('kérdések válaszai'!B:B,MATCH(INDIRECT("S"&amp;(ROUNDDOWN((ROW()-3)/6, 0)*6+1)&amp;"O1",FALSE ),'kérdések válaszai'!A:A,0))=LEFT(A724, 1)), (MOD((ROW()-3), 6)&lt;=3))</f>
        <v>0</v>
      </c>
    </row>
    <row r="725" spans="1:2" x14ac:dyDescent="0.25">
      <c r="A725" s="5" t="s">
        <v>311</v>
      </c>
      <c r="B725" s="20" t="b" cm="1">
        <f t="array" aca="1" ref="B725" ca="1">AND((INDEX('kérdések válaszai'!B:B,MATCH(INDIRECT("S"&amp;(ROUNDDOWN((ROW()-3)/6, 0)*6+1)&amp;"O1",FALSE ),'kérdések válaszai'!A:A,0))=LEFT(A725, 1)), (MOD((ROW()-3), 6)&lt;=3))</f>
        <v>1</v>
      </c>
    </row>
    <row r="726" spans="1:2" ht="15.75" thickBot="1" x14ac:dyDescent="0.3">
      <c r="A726" s="6" t="s">
        <v>312</v>
      </c>
      <c r="B726" s="20" t="b" cm="1">
        <f t="array" aca="1" ref="B726" ca="1">AND((INDEX('kérdések válaszai'!B:B,MATCH(INDIRECT("S"&amp;(ROUNDDOWN((ROW()-3)/6, 0)*6+1)&amp;"O1",FALSE ),'kérdések válaszai'!A:A,0))=LEFT(A726, 1)), (MOD((ROW()-3), 6)&lt;=3))</f>
        <v>0</v>
      </c>
    </row>
    <row r="727" spans="1:2" x14ac:dyDescent="0.25">
      <c r="A727" s="3">
        <v>122</v>
      </c>
      <c r="B727" s="20">
        <f t="shared" ref="B727" ca="1" si="120">IF(B729,1,IF(B730,2,IF(B731,3,IF(B732,4,-1))))</f>
        <v>2</v>
      </c>
    </row>
    <row r="728" spans="1:2" x14ac:dyDescent="0.25">
      <c r="A728" s="4" t="s">
        <v>28</v>
      </c>
    </row>
    <row r="729" spans="1:2" x14ac:dyDescent="0.25">
      <c r="A729" s="5" t="s">
        <v>313</v>
      </c>
      <c r="B729" s="20" t="b" cm="1">
        <f t="array" aca="1" ref="B729" ca="1">AND((INDEX('kérdések válaszai'!B:B,MATCH(INDIRECT("S"&amp;(ROUNDDOWN((ROW()-3)/6, 0)*6+1)&amp;"O1",FALSE ),'kérdések válaszai'!A:A,0))=LEFT(A729, 1)), (MOD((ROW()-3), 6)&lt;=3))</f>
        <v>0</v>
      </c>
    </row>
    <row r="730" spans="1:2" x14ac:dyDescent="0.25">
      <c r="A730" s="5" t="s">
        <v>665</v>
      </c>
      <c r="B730" s="20" t="b" cm="1">
        <f t="array" aca="1" ref="B730" ca="1">AND((INDEX('kérdések válaszai'!B:B,MATCH(INDIRECT("S"&amp;(ROUNDDOWN((ROW()-3)/6, 0)*6+1)&amp;"O1",FALSE ),'kérdések válaszai'!A:A,0))=LEFT(A730, 1)), (MOD((ROW()-3), 6)&lt;=3))</f>
        <v>1</v>
      </c>
    </row>
    <row r="731" spans="1:2" x14ac:dyDescent="0.25">
      <c r="A731" s="5" t="s">
        <v>471</v>
      </c>
      <c r="B731" s="20" t="b" cm="1">
        <f t="array" aca="1" ref="B731" ca="1">AND((INDEX('kérdések válaszai'!B:B,MATCH(INDIRECT("S"&amp;(ROUNDDOWN((ROW()-3)/6, 0)*6+1)&amp;"O1",FALSE ),'kérdések válaszai'!A:A,0))=LEFT(A731, 1)), (MOD((ROW()-3), 6)&lt;=3))</f>
        <v>0</v>
      </c>
    </row>
    <row r="732" spans="1:2" ht="15.75" thickBot="1" x14ac:dyDescent="0.3">
      <c r="A732" s="6" t="s">
        <v>314</v>
      </c>
      <c r="B732" s="20" t="b" cm="1">
        <f t="array" aca="1" ref="B732" ca="1">AND((INDEX('kérdések válaszai'!B:B,MATCH(INDIRECT("S"&amp;(ROUNDDOWN((ROW()-3)/6, 0)*6+1)&amp;"O1",FALSE ),'kérdések válaszai'!A:A,0))=LEFT(A732, 1)), (MOD((ROW()-3), 6)&lt;=3))</f>
        <v>0</v>
      </c>
    </row>
    <row r="733" spans="1:2" x14ac:dyDescent="0.25">
      <c r="A733" s="3">
        <v>123</v>
      </c>
      <c r="B733" s="20">
        <f t="shared" ref="B733" ca="1" si="121">IF(B735,1,IF(B736,2,IF(B737,3,IF(B738,4,-1))))</f>
        <v>4</v>
      </c>
    </row>
    <row r="734" spans="1:2" x14ac:dyDescent="0.25">
      <c r="A734" s="4" t="s">
        <v>16</v>
      </c>
    </row>
    <row r="735" spans="1:2" x14ac:dyDescent="0.25">
      <c r="A735" s="5" t="s">
        <v>315</v>
      </c>
      <c r="B735" s="20" t="b" cm="1">
        <f t="array" aca="1" ref="B735" ca="1">AND((INDEX('kérdések válaszai'!B:B,MATCH(INDIRECT("S"&amp;(ROUNDDOWN((ROW()-3)/6, 0)*6+1)&amp;"O1",FALSE ),'kérdések válaszai'!A:A,0))=LEFT(A735, 1)), (MOD((ROW()-3), 6)&lt;=3))</f>
        <v>0</v>
      </c>
    </row>
    <row r="736" spans="1:2" x14ac:dyDescent="0.25">
      <c r="A736" s="5" t="s">
        <v>316</v>
      </c>
      <c r="B736" s="20" t="b" cm="1">
        <f t="array" aca="1" ref="B736" ca="1">AND((INDEX('kérdések válaszai'!B:B,MATCH(INDIRECT("S"&amp;(ROUNDDOWN((ROW()-3)/6, 0)*6+1)&amp;"O1",FALSE ),'kérdések válaszai'!A:A,0))=LEFT(A736, 1)), (MOD((ROW()-3), 6)&lt;=3))</f>
        <v>0</v>
      </c>
    </row>
    <row r="737" spans="1:2" x14ac:dyDescent="0.25">
      <c r="A737" s="5" t="s">
        <v>472</v>
      </c>
      <c r="B737" s="20" t="b" cm="1">
        <f t="array" aca="1" ref="B737" ca="1">AND((INDEX('kérdések válaszai'!B:B,MATCH(INDIRECT("S"&amp;(ROUNDDOWN((ROW()-3)/6, 0)*6+1)&amp;"O1",FALSE ),'kérdések válaszai'!A:A,0))=LEFT(A737, 1)), (MOD((ROW()-3), 6)&lt;=3))</f>
        <v>0</v>
      </c>
    </row>
    <row r="738" spans="1:2" ht="15.75" thickBot="1" x14ac:dyDescent="0.3">
      <c r="A738" s="6" t="s">
        <v>317</v>
      </c>
      <c r="B738" s="20" t="b" cm="1">
        <f t="array" aca="1" ref="B738" ca="1">AND((INDEX('kérdések válaszai'!B:B,MATCH(INDIRECT("S"&amp;(ROUNDDOWN((ROW()-3)/6, 0)*6+1)&amp;"O1",FALSE ),'kérdések válaszai'!A:A,0))=LEFT(A738, 1)), (MOD((ROW()-3), 6)&lt;=3))</f>
        <v>1</v>
      </c>
    </row>
    <row r="739" spans="1:2" x14ac:dyDescent="0.25">
      <c r="A739" s="3">
        <v>124</v>
      </c>
      <c r="B739" s="20">
        <f t="shared" ref="B739" ca="1" si="122">IF(B741,1,IF(B742,2,IF(B743,3,IF(B744,4,-1))))</f>
        <v>1</v>
      </c>
    </row>
    <row r="740" spans="1:2" x14ac:dyDescent="0.25">
      <c r="A740" s="4" t="s">
        <v>318</v>
      </c>
    </row>
    <row r="741" spans="1:2" x14ac:dyDescent="0.25">
      <c r="A741" s="5" t="s">
        <v>319</v>
      </c>
      <c r="B741" s="20" t="b" cm="1">
        <f t="array" aca="1" ref="B741" ca="1">AND((INDEX('kérdések válaszai'!B:B,MATCH(INDIRECT("S"&amp;(ROUNDDOWN((ROW()-3)/6, 0)*6+1)&amp;"O1",FALSE ),'kérdések válaszai'!A:A,0))=LEFT(A741, 1)), (MOD((ROW()-3), 6)&lt;=3))</f>
        <v>1</v>
      </c>
    </row>
    <row r="742" spans="1:2" x14ac:dyDescent="0.25">
      <c r="A742" s="5" t="s">
        <v>320</v>
      </c>
      <c r="B742" s="20" t="b" cm="1">
        <f t="array" aca="1" ref="B742" ca="1">AND((INDEX('kérdések válaszai'!B:B,MATCH(INDIRECT("S"&amp;(ROUNDDOWN((ROW()-3)/6, 0)*6+1)&amp;"O1",FALSE ),'kérdések válaszai'!A:A,0))=LEFT(A742, 1)), (MOD((ROW()-3), 6)&lt;=3))</f>
        <v>0</v>
      </c>
    </row>
    <row r="743" spans="1:2" x14ac:dyDescent="0.25">
      <c r="A743" s="5" t="s">
        <v>473</v>
      </c>
      <c r="B743" s="20" t="b" cm="1">
        <f t="array" aca="1" ref="B743" ca="1">AND((INDEX('kérdések válaszai'!B:B,MATCH(INDIRECT("S"&amp;(ROUNDDOWN((ROW()-3)/6, 0)*6+1)&amp;"O1",FALSE ),'kérdések válaszai'!A:A,0))=LEFT(A743, 1)), (MOD((ROW()-3), 6)&lt;=3))</f>
        <v>0</v>
      </c>
    </row>
    <row r="744" spans="1:2" ht="15.75" thickBot="1" x14ac:dyDescent="0.3">
      <c r="A744" s="6" t="s">
        <v>321</v>
      </c>
      <c r="B744" s="20" t="b" cm="1">
        <f t="array" aca="1" ref="B744" ca="1">AND((INDEX('kérdések válaszai'!B:B,MATCH(INDIRECT("S"&amp;(ROUNDDOWN((ROW()-3)/6, 0)*6+1)&amp;"O1",FALSE ),'kérdések válaszai'!A:A,0))=LEFT(A744, 1)), (MOD((ROW()-3), 6)&lt;=3))</f>
        <v>0</v>
      </c>
    </row>
    <row r="745" spans="1:2" x14ac:dyDescent="0.25">
      <c r="A745" s="3">
        <v>125</v>
      </c>
      <c r="B745" s="20">
        <f t="shared" ref="B745" ca="1" si="123">IF(B747,1,IF(B748,2,IF(B749,3,IF(B750,4,-1))))</f>
        <v>2</v>
      </c>
    </row>
    <row r="746" spans="1:2" x14ac:dyDescent="0.25">
      <c r="A746" s="4" t="s">
        <v>318</v>
      </c>
    </row>
    <row r="747" spans="1:2" x14ac:dyDescent="0.25">
      <c r="A747" s="5" t="s">
        <v>322</v>
      </c>
      <c r="B747" s="20" t="b" cm="1">
        <f t="array" aca="1" ref="B747" ca="1">AND((INDEX('kérdések válaszai'!B:B,MATCH(INDIRECT("S"&amp;(ROUNDDOWN((ROW()-3)/6, 0)*6+1)&amp;"O1",FALSE ),'kérdések válaszai'!A:A,0))=LEFT(A747, 1)), (MOD((ROW()-3), 6)&lt;=3))</f>
        <v>0</v>
      </c>
    </row>
    <row r="748" spans="1:2" x14ac:dyDescent="0.25">
      <c r="A748" s="5" t="s">
        <v>323</v>
      </c>
      <c r="B748" s="20" t="b" cm="1">
        <f t="array" aca="1" ref="B748" ca="1">AND((INDEX('kérdések válaszai'!B:B,MATCH(INDIRECT("S"&amp;(ROUNDDOWN((ROW()-3)/6, 0)*6+1)&amp;"O1",FALSE ),'kérdések válaszai'!A:A,0))=LEFT(A748, 1)), (MOD((ROW()-3), 6)&lt;=3))</f>
        <v>1</v>
      </c>
    </row>
    <row r="749" spans="1:2" x14ac:dyDescent="0.25">
      <c r="A749" s="5" t="s">
        <v>473</v>
      </c>
      <c r="B749" s="20" t="b" cm="1">
        <f t="array" aca="1" ref="B749" ca="1">AND((INDEX('kérdések válaszai'!B:B,MATCH(INDIRECT("S"&amp;(ROUNDDOWN((ROW()-3)/6, 0)*6+1)&amp;"O1",FALSE ),'kérdések válaszai'!A:A,0))=LEFT(A749, 1)), (MOD((ROW()-3), 6)&lt;=3))</f>
        <v>0</v>
      </c>
    </row>
    <row r="750" spans="1:2" ht="15.75" thickBot="1" x14ac:dyDescent="0.3">
      <c r="A750" s="6" t="s">
        <v>321</v>
      </c>
      <c r="B750" s="20" t="b" cm="1">
        <f t="array" aca="1" ref="B750" ca="1">AND((INDEX('kérdések válaszai'!B:B,MATCH(INDIRECT("S"&amp;(ROUNDDOWN((ROW()-3)/6, 0)*6+1)&amp;"O1",FALSE ),'kérdések válaszai'!A:A,0))=LEFT(A750, 1)), (MOD((ROW()-3), 6)&lt;=3))</f>
        <v>0</v>
      </c>
    </row>
    <row r="751" spans="1:2" x14ac:dyDescent="0.25">
      <c r="A751" s="3">
        <v>126</v>
      </c>
      <c r="B751" s="20">
        <f t="shared" ref="B751" ca="1" si="124">IF(B753,1,IF(B754,2,IF(B755,3,IF(B756,4,-1))))</f>
        <v>4</v>
      </c>
    </row>
    <row r="752" spans="1:2" x14ac:dyDescent="0.25">
      <c r="A752" s="4" t="s">
        <v>318</v>
      </c>
    </row>
    <row r="753" spans="1:2" x14ac:dyDescent="0.25">
      <c r="A753" s="5" t="s">
        <v>322</v>
      </c>
      <c r="B753" s="20" t="b" cm="1">
        <f t="array" aca="1" ref="B753" ca="1">AND((INDEX('kérdések válaszai'!B:B,MATCH(INDIRECT("S"&amp;(ROUNDDOWN((ROW()-3)/6, 0)*6+1)&amp;"O1",FALSE ),'kérdések válaszai'!A:A,0))=LEFT(A753, 1)), (MOD((ROW()-3), 6)&lt;=3))</f>
        <v>0</v>
      </c>
    </row>
    <row r="754" spans="1:2" x14ac:dyDescent="0.25">
      <c r="A754" s="5" t="s">
        <v>320</v>
      </c>
      <c r="B754" s="20" t="b" cm="1">
        <f t="array" aca="1" ref="B754" ca="1">AND((INDEX('kérdések válaszai'!B:B,MATCH(INDIRECT("S"&amp;(ROUNDDOWN((ROW()-3)/6, 0)*6+1)&amp;"O1",FALSE ),'kérdések válaszai'!A:A,0))=LEFT(A754, 1)), (MOD((ROW()-3), 6)&lt;=3))</f>
        <v>0</v>
      </c>
    </row>
    <row r="755" spans="1:2" x14ac:dyDescent="0.25">
      <c r="A755" s="5" t="s">
        <v>473</v>
      </c>
      <c r="B755" s="20" t="b" cm="1">
        <f t="array" aca="1" ref="B755" ca="1">AND((INDEX('kérdések válaszai'!B:B,MATCH(INDIRECT("S"&amp;(ROUNDDOWN((ROW()-3)/6, 0)*6+1)&amp;"O1",FALSE ),'kérdések válaszai'!A:A,0))=LEFT(A755, 1)), (MOD((ROW()-3), 6)&lt;=3))</f>
        <v>0</v>
      </c>
    </row>
    <row r="756" spans="1:2" ht="15.75" thickBot="1" x14ac:dyDescent="0.3">
      <c r="A756" s="6" t="s">
        <v>324</v>
      </c>
      <c r="B756" s="20" t="b" cm="1">
        <f t="array" aca="1" ref="B756" ca="1">AND((INDEX('kérdések válaszai'!B:B,MATCH(INDIRECT("S"&amp;(ROUNDDOWN((ROW()-3)/6, 0)*6+1)&amp;"O1",FALSE ),'kérdések válaszai'!A:A,0))=LEFT(A756, 1)), (MOD((ROW()-3), 6)&lt;=3))</f>
        <v>1</v>
      </c>
    </row>
    <row r="757" spans="1:2" x14ac:dyDescent="0.25">
      <c r="A757" s="3">
        <v>127</v>
      </c>
      <c r="B757" s="20">
        <f t="shared" ref="B757" ca="1" si="125">IF(B759,1,IF(B760,2,IF(B761,3,IF(B762,4,-1))))</f>
        <v>2</v>
      </c>
    </row>
    <row r="758" spans="1:2" x14ac:dyDescent="0.25">
      <c r="A758" s="4" t="s">
        <v>318</v>
      </c>
    </row>
    <row r="759" spans="1:2" x14ac:dyDescent="0.25">
      <c r="A759" s="5" t="s">
        <v>325</v>
      </c>
      <c r="B759" s="20" t="b" cm="1">
        <f t="array" aca="1" ref="B759" ca="1">AND((INDEX('kérdések válaszai'!B:B,MATCH(INDIRECT("S"&amp;(ROUNDDOWN((ROW()-3)/6, 0)*6+1)&amp;"O1",FALSE ),'kérdések válaszai'!A:A,0))=LEFT(A759, 1)), (MOD((ROW()-3), 6)&lt;=3))</f>
        <v>0</v>
      </c>
    </row>
    <row r="760" spans="1:2" x14ac:dyDescent="0.25">
      <c r="A760" s="5" t="s">
        <v>326</v>
      </c>
      <c r="B760" s="20" t="b" cm="1">
        <f t="array" aca="1" ref="B760" ca="1">AND((INDEX('kérdések válaszai'!B:B,MATCH(INDIRECT("S"&amp;(ROUNDDOWN((ROW()-3)/6, 0)*6+1)&amp;"O1",FALSE ),'kérdések válaszai'!A:A,0))=LEFT(A760, 1)), (MOD((ROW()-3), 6)&lt;=3))</f>
        <v>1</v>
      </c>
    </row>
    <row r="761" spans="1:2" x14ac:dyDescent="0.25">
      <c r="A761" s="5" t="s">
        <v>327</v>
      </c>
      <c r="B761" s="20" t="b" cm="1">
        <f t="array" aca="1" ref="B761" ca="1">AND((INDEX('kérdések válaszai'!B:B,MATCH(INDIRECT("S"&amp;(ROUNDDOWN((ROW()-3)/6, 0)*6+1)&amp;"O1",FALSE ),'kérdések válaszai'!A:A,0))=LEFT(A761, 1)), (MOD((ROW()-3), 6)&lt;=3))</f>
        <v>0</v>
      </c>
    </row>
    <row r="762" spans="1:2" ht="15.75" thickBot="1" x14ac:dyDescent="0.3">
      <c r="A762" s="6" t="s">
        <v>328</v>
      </c>
      <c r="B762" s="20" t="b" cm="1">
        <f t="array" aca="1" ref="B762" ca="1">AND((INDEX('kérdések válaszai'!B:B,MATCH(INDIRECT("S"&amp;(ROUNDDOWN((ROW()-3)/6, 0)*6+1)&amp;"O1",FALSE ),'kérdések válaszai'!A:A,0))=LEFT(A762, 1)), (MOD((ROW()-3), 6)&lt;=3))</f>
        <v>0</v>
      </c>
    </row>
    <row r="763" spans="1:2" x14ac:dyDescent="0.25">
      <c r="A763" s="3">
        <v>128</v>
      </c>
      <c r="B763" s="20">
        <f t="shared" ref="B763" ca="1" si="126">IF(B765,1,IF(B766,2,IF(B767,3,IF(B768,4,-1))))</f>
        <v>2</v>
      </c>
    </row>
    <row r="764" spans="1:2" x14ac:dyDescent="0.25">
      <c r="A764" s="4" t="s">
        <v>329</v>
      </c>
    </row>
    <row r="765" spans="1:2" x14ac:dyDescent="0.25">
      <c r="A765" s="5" t="s">
        <v>330</v>
      </c>
      <c r="B765" s="20" t="b" cm="1">
        <f t="array" aca="1" ref="B765" ca="1">AND((INDEX('kérdések válaszai'!B:B,MATCH(INDIRECT("S"&amp;(ROUNDDOWN((ROW()-3)/6, 0)*6+1)&amp;"O1",FALSE ),'kérdések válaszai'!A:A,0))=LEFT(A765, 1)), (MOD((ROW()-3), 6)&lt;=3))</f>
        <v>0</v>
      </c>
    </row>
    <row r="766" spans="1:2" x14ac:dyDescent="0.25">
      <c r="A766" s="5" t="s">
        <v>331</v>
      </c>
      <c r="B766" s="20" t="b" cm="1">
        <f t="array" aca="1" ref="B766" ca="1">AND((INDEX('kérdések válaszai'!B:B,MATCH(INDIRECT("S"&amp;(ROUNDDOWN((ROW()-3)/6, 0)*6+1)&amp;"O1",FALSE ),'kérdések válaszai'!A:A,0))=LEFT(A766, 1)), (MOD((ROW()-3), 6)&lt;=3))</f>
        <v>1</v>
      </c>
    </row>
    <row r="767" spans="1:2" x14ac:dyDescent="0.25">
      <c r="A767" s="5" t="s">
        <v>332</v>
      </c>
      <c r="B767" s="20" t="b" cm="1">
        <f t="array" aca="1" ref="B767" ca="1">AND((INDEX('kérdések válaszai'!B:B,MATCH(INDIRECT("S"&amp;(ROUNDDOWN((ROW()-3)/6, 0)*6+1)&amp;"O1",FALSE ),'kérdések válaszai'!A:A,0))=LEFT(A767, 1)), (MOD((ROW()-3), 6)&lt;=3))</f>
        <v>0</v>
      </c>
    </row>
    <row r="768" spans="1:2" ht="15.75" thickBot="1" x14ac:dyDescent="0.3">
      <c r="A768" s="6" t="s">
        <v>333</v>
      </c>
      <c r="B768" s="20" t="b" cm="1">
        <f t="array" aca="1" ref="B768" ca="1">AND((INDEX('kérdések válaszai'!B:B,MATCH(INDIRECT("S"&amp;(ROUNDDOWN((ROW()-3)/6, 0)*6+1)&amp;"O1",FALSE ),'kérdések válaszai'!A:A,0))=LEFT(A768, 1)), (MOD((ROW()-3), 6)&lt;=3))</f>
        <v>0</v>
      </c>
    </row>
    <row r="769" spans="1:2" x14ac:dyDescent="0.25">
      <c r="A769" s="3">
        <v>129</v>
      </c>
      <c r="B769" s="20">
        <f t="shared" ref="B769" ca="1" si="127">IF(B771,1,IF(B772,2,IF(B773,3,IF(B774,4,-1))))</f>
        <v>2</v>
      </c>
    </row>
    <row r="770" spans="1:2" x14ac:dyDescent="0.25">
      <c r="A770" s="4" t="s">
        <v>334</v>
      </c>
    </row>
    <row r="771" spans="1:2" x14ac:dyDescent="0.25">
      <c r="A771" s="5" t="s">
        <v>335</v>
      </c>
      <c r="B771" s="20" t="b" cm="1">
        <f t="array" aca="1" ref="B771" ca="1">AND((INDEX('kérdések válaszai'!B:B,MATCH(INDIRECT("S"&amp;(ROUNDDOWN((ROW()-3)/6, 0)*6+1)&amp;"O1",FALSE ),'kérdések válaszai'!A:A,0))=LEFT(A771, 1)), (MOD((ROW()-3), 6)&lt;=3))</f>
        <v>0</v>
      </c>
    </row>
    <row r="772" spans="1:2" x14ac:dyDescent="0.25">
      <c r="A772" s="5" t="s">
        <v>336</v>
      </c>
      <c r="B772" s="20" t="b" cm="1">
        <f t="array" aca="1" ref="B772" ca="1">AND((INDEX('kérdések válaszai'!B:B,MATCH(INDIRECT("S"&amp;(ROUNDDOWN((ROW()-3)/6, 0)*6+1)&amp;"O1",FALSE ),'kérdések válaszai'!A:A,0))=LEFT(A772, 1)), (MOD((ROW()-3), 6)&lt;=3))</f>
        <v>1</v>
      </c>
    </row>
    <row r="773" spans="1:2" x14ac:dyDescent="0.25">
      <c r="A773" s="5" t="s">
        <v>337</v>
      </c>
      <c r="B773" s="20" t="b" cm="1">
        <f t="array" aca="1" ref="B773" ca="1">AND((INDEX('kérdések válaszai'!B:B,MATCH(INDIRECT("S"&amp;(ROUNDDOWN((ROW()-3)/6, 0)*6+1)&amp;"O1",FALSE ),'kérdések válaszai'!A:A,0))=LEFT(A773, 1)), (MOD((ROW()-3), 6)&lt;=3))</f>
        <v>0</v>
      </c>
    </row>
    <row r="774" spans="1:2" ht="15.75" thickBot="1" x14ac:dyDescent="0.3">
      <c r="A774" s="6" t="s">
        <v>338</v>
      </c>
      <c r="B774" s="20" t="b" cm="1">
        <f t="array" aca="1" ref="B774" ca="1">AND((INDEX('kérdések válaszai'!B:B,MATCH(INDIRECT("S"&amp;(ROUNDDOWN((ROW()-3)/6, 0)*6+1)&amp;"O1",FALSE ),'kérdések válaszai'!A:A,0))=LEFT(A774, 1)), (MOD((ROW()-3), 6)&lt;=3))</f>
        <v>0</v>
      </c>
    </row>
    <row r="775" spans="1:2" x14ac:dyDescent="0.25">
      <c r="A775" s="3">
        <v>130</v>
      </c>
      <c r="B775" s="20">
        <f t="shared" ref="B775" ca="1" si="128">IF(B777,1,IF(B778,2,IF(B779,3,IF(B780,4,-1))))</f>
        <v>4</v>
      </c>
    </row>
    <row r="776" spans="1:2" x14ac:dyDescent="0.25">
      <c r="A776" s="4" t="s">
        <v>339</v>
      </c>
    </row>
    <row r="777" spans="1:2" x14ac:dyDescent="0.25">
      <c r="A777" s="5" t="s">
        <v>340</v>
      </c>
      <c r="B777" s="20" t="b" cm="1">
        <f t="array" aca="1" ref="B777" ca="1">AND((INDEX('kérdések válaszai'!B:B,MATCH(INDIRECT("S"&amp;(ROUNDDOWN((ROW()-3)/6, 0)*6+1)&amp;"O1",FALSE ),'kérdések válaszai'!A:A,0))=LEFT(A777, 1)), (MOD((ROW()-3), 6)&lt;=3))</f>
        <v>0</v>
      </c>
    </row>
    <row r="778" spans="1:2" x14ac:dyDescent="0.25">
      <c r="A778" s="5" t="s">
        <v>341</v>
      </c>
      <c r="B778" s="20" t="b" cm="1">
        <f t="array" aca="1" ref="B778" ca="1">AND((INDEX('kérdések válaszai'!B:B,MATCH(INDIRECT("S"&amp;(ROUNDDOWN((ROW()-3)/6, 0)*6+1)&amp;"O1",FALSE ),'kérdések válaszai'!A:A,0))=LEFT(A778, 1)), (MOD((ROW()-3), 6)&lt;=3))</f>
        <v>0</v>
      </c>
    </row>
    <row r="779" spans="1:2" x14ac:dyDescent="0.25">
      <c r="A779" s="5" t="s">
        <v>666</v>
      </c>
      <c r="B779" s="20" t="b" cm="1">
        <f t="array" aca="1" ref="B779" ca="1">AND((INDEX('kérdések válaszai'!B:B,MATCH(INDIRECT("S"&amp;(ROUNDDOWN((ROW()-3)/6, 0)*6+1)&amp;"O1",FALSE ),'kérdések válaszai'!A:A,0))=LEFT(A779, 1)), (MOD((ROW()-3), 6)&lt;=3))</f>
        <v>0</v>
      </c>
    </row>
    <row r="780" spans="1:2" ht="15.75" thickBot="1" x14ac:dyDescent="0.3">
      <c r="A780" s="6" t="s">
        <v>342</v>
      </c>
      <c r="B780" s="20" t="b" cm="1">
        <f t="array" aca="1" ref="B780" ca="1">AND((INDEX('kérdések válaszai'!B:B,MATCH(INDIRECT("S"&amp;(ROUNDDOWN((ROW()-3)/6, 0)*6+1)&amp;"O1",FALSE ),'kérdések válaszai'!A:A,0))=LEFT(A780, 1)), (MOD((ROW()-3), 6)&lt;=3))</f>
        <v>1</v>
      </c>
    </row>
    <row r="781" spans="1:2" x14ac:dyDescent="0.25">
      <c r="A781" s="3">
        <v>131</v>
      </c>
      <c r="B781" s="20">
        <f t="shared" ref="B781" ca="1" si="129">IF(B783,1,IF(B784,2,IF(B785,3,IF(B786,4,-1))))</f>
        <v>4</v>
      </c>
    </row>
    <row r="782" spans="1:2" x14ac:dyDescent="0.25">
      <c r="A782" s="4" t="s">
        <v>667</v>
      </c>
    </row>
    <row r="783" spans="1:2" x14ac:dyDescent="0.25">
      <c r="A783" s="5" t="s">
        <v>343</v>
      </c>
      <c r="B783" s="20" t="b" cm="1">
        <f t="array" aca="1" ref="B783" ca="1">AND((INDEX('kérdések válaszai'!B:B,MATCH(INDIRECT("S"&amp;(ROUNDDOWN((ROW()-3)/6, 0)*6+1)&amp;"O1",FALSE ),'kérdések válaszai'!A:A,0))=LEFT(A783, 1)), (MOD((ROW()-3), 6)&lt;=3))</f>
        <v>0</v>
      </c>
    </row>
    <row r="784" spans="1:2" x14ac:dyDescent="0.25">
      <c r="A784" s="5" t="s">
        <v>668</v>
      </c>
      <c r="B784" s="20" t="b" cm="1">
        <f t="array" aca="1" ref="B784" ca="1">AND((INDEX('kérdések válaszai'!B:B,MATCH(INDIRECT("S"&amp;(ROUNDDOWN((ROW()-3)/6, 0)*6+1)&amp;"O1",FALSE ),'kérdések válaszai'!A:A,0))=LEFT(A784, 1)), (MOD((ROW()-3), 6)&lt;=3))</f>
        <v>0</v>
      </c>
    </row>
    <row r="785" spans="1:2" x14ac:dyDescent="0.25">
      <c r="A785" s="5" t="s">
        <v>344</v>
      </c>
      <c r="B785" s="20" t="b" cm="1">
        <f t="array" aca="1" ref="B785" ca="1">AND((INDEX('kérdések válaszai'!B:B,MATCH(INDIRECT("S"&amp;(ROUNDDOWN((ROW()-3)/6, 0)*6+1)&amp;"O1",FALSE ),'kérdések válaszai'!A:A,0))=LEFT(A785, 1)), (MOD((ROW()-3), 6)&lt;=3))</f>
        <v>0</v>
      </c>
    </row>
    <row r="786" spans="1:2" ht="15.75" thickBot="1" x14ac:dyDescent="0.3">
      <c r="A786" s="6" t="s">
        <v>669</v>
      </c>
      <c r="B786" s="20" t="b" cm="1">
        <f t="array" aca="1" ref="B786" ca="1">AND((INDEX('kérdések válaszai'!B:B,MATCH(INDIRECT("S"&amp;(ROUNDDOWN((ROW()-3)/6, 0)*6+1)&amp;"O1",FALSE ),'kérdések válaszai'!A:A,0))=LEFT(A786, 1)), (MOD((ROW()-3), 6)&lt;=3))</f>
        <v>1</v>
      </c>
    </row>
    <row r="787" spans="1:2" x14ac:dyDescent="0.25">
      <c r="A787" s="3">
        <v>132</v>
      </c>
      <c r="B787" s="20">
        <f t="shared" ref="B787" ca="1" si="130">IF(B789,1,IF(B790,2,IF(B791,3,IF(B792,4,-1))))</f>
        <v>4</v>
      </c>
    </row>
    <row r="788" spans="1:2" x14ac:dyDescent="0.25">
      <c r="A788" s="4" t="s">
        <v>345</v>
      </c>
    </row>
    <row r="789" spans="1:2" x14ac:dyDescent="0.25">
      <c r="A789" s="5" t="s">
        <v>346</v>
      </c>
      <c r="B789" s="20" t="b" cm="1">
        <f t="array" aca="1" ref="B789" ca="1">AND((INDEX('kérdések válaszai'!B:B,MATCH(INDIRECT("S"&amp;(ROUNDDOWN((ROW()-3)/6, 0)*6+1)&amp;"O1",FALSE ),'kérdések válaszai'!A:A,0))=LEFT(A789, 1)), (MOD((ROW()-3), 6)&lt;=3))</f>
        <v>0</v>
      </c>
    </row>
    <row r="790" spans="1:2" x14ac:dyDescent="0.25">
      <c r="A790" s="5" t="s">
        <v>347</v>
      </c>
      <c r="B790" s="20" t="b" cm="1">
        <f t="array" aca="1" ref="B790" ca="1">AND((INDEX('kérdések válaszai'!B:B,MATCH(INDIRECT("S"&amp;(ROUNDDOWN((ROW()-3)/6, 0)*6+1)&amp;"O1",FALSE ),'kérdések válaszai'!A:A,0))=LEFT(A790, 1)), (MOD((ROW()-3), 6)&lt;=3))</f>
        <v>0</v>
      </c>
    </row>
    <row r="791" spans="1:2" x14ac:dyDescent="0.25">
      <c r="A791" s="5" t="s">
        <v>348</v>
      </c>
      <c r="B791" s="20" t="b" cm="1">
        <f t="array" aca="1" ref="B791" ca="1">AND((INDEX('kérdések válaszai'!B:B,MATCH(INDIRECT("S"&amp;(ROUNDDOWN((ROW()-3)/6, 0)*6+1)&amp;"O1",FALSE ),'kérdések válaszai'!A:A,0))=LEFT(A791, 1)), (MOD((ROW()-3), 6)&lt;=3))</f>
        <v>0</v>
      </c>
    </row>
    <row r="792" spans="1:2" ht="15.75" thickBot="1" x14ac:dyDescent="0.3">
      <c r="A792" s="6" t="s">
        <v>349</v>
      </c>
      <c r="B792" s="20" t="b" cm="1">
        <f t="array" aca="1" ref="B792" ca="1">AND((INDEX('kérdések válaszai'!B:B,MATCH(INDIRECT("S"&amp;(ROUNDDOWN((ROW()-3)/6, 0)*6+1)&amp;"O1",FALSE ),'kérdések válaszai'!A:A,0))=LEFT(A792, 1)), (MOD((ROW()-3), 6)&lt;=3))</f>
        <v>1</v>
      </c>
    </row>
    <row r="793" spans="1:2" x14ac:dyDescent="0.25">
      <c r="A793" s="3">
        <v>133</v>
      </c>
      <c r="B793" s="20">
        <f t="shared" ref="B793" ca="1" si="131">IF(B795,1,IF(B796,2,IF(B797,3,IF(B798,4,-1))))</f>
        <v>3</v>
      </c>
    </row>
    <row r="794" spans="1:2" x14ac:dyDescent="0.25">
      <c r="A794" s="4" t="s">
        <v>350</v>
      </c>
    </row>
    <row r="795" spans="1:2" x14ac:dyDescent="0.25">
      <c r="A795" s="5" t="s">
        <v>351</v>
      </c>
      <c r="B795" s="20" t="b" cm="1">
        <f t="array" aca="1" ref="B795" ca="1">AND((INDEX('kérdések válaszai'!B:B,MATCH(INDIRECT("S"&amp;(ROUNDDOWN((ROW()-3)/6, 0)*6+1)&amp;"O1",FALSE ),'kérdések válaszai'!A:A,0))=LEFT(A795, 1)), (MOD((ROW()-3), 6)&lt;=3))</f>
        <v>0</v>
      </c>
    </row>
    <row r="796" spans="1:2" x14ac:dyDescent="0.25">
      <c r="A796" s="5" t="s">
        <v>352</v>
      </c>
      <c r="B796" s="20" t="b" cm="1">
        <f t="array" aca="1" ref="B796" ca="1">AND((INDEX('kérdések válaszai'!B:B,MATCH(INDIRECT("S"&amp;(ROUNDDOWN((ROW()-3)/6, 0)*6+1)&amp;"O1",FALSE ),'kérdések válaszai'!A:A,0))=LEFT(A796, 1)), (MOD((ROW()-3), 6)&lt;=3))</f>
        <v>0</v>
      </c>
    </row>
    <row r="797" spans="1:2" x14ac:dyDescent="0.25">
      <c r="A797" s="5" t="s">
        <v>353</v>
      </c>
      <c r="B797" s="20" t="b" cm="1">
        <f t="array" aca="1" ref="B797" ca="1">AND((INDEX('kérdések válaszai'!B:B,MATCH(INDIRECT("S"&amp;(ROUNDDOWN((ROW()-3)/6, 0)*6+1)&amp;"O1",FALSE ),'kérdések válaszai'!A:A,0))=LEFT(A797, 1)), (MOD((ROW()-3), 6)&lt;=3))</f>
        <v>1</v>
      </c>
    </row>
    <row r="798" spans="1:2" ht="15.75" thickBot="1" x14ac:dyDescent="0.3">
      <c r="A798" s="6" t="s">
        <v>354</v>
      </c>
      <c r="B798" s="20" t="b" cm="1">
        <f t="array" aca="1" ref="B798" ca="1">AND((INDEX('kérdések válaszai'!B:B,MATCH(INDIRECT("S"&amp;(ROUNDDOWN((ROW()-3)/6, 0)*6+1)&amp;"O1",FALSE ),'kérdések válaszai'!A:A,0))=LEFT(A798, 1)), (MOD((ROW()-3), 6)&lt;=3))</f>
        <v>0</v>
      </c>
    </row>
    <row r="799" spans="1:2" x14ac:dyDescent="0.25">
      <c r="A799" s="3">
        <v>134</v>
      </c>
      <c r="B799" s="20">
        <f t="shared" ref="B799" ca="1" si="132">IF(B801,1,IF(B802,2,IF(B803,3,IF(B804,4,-1))))</f>
        <v>2</v>
      </c>
    </row>
    <row r="800" spans="1:2" x14ac:dyDescent="0.25">
      <c r="A800" s="4" t="s">
        <v>28</v>
      </c>
    </row>
    <row r="801" spans="1:2" x14ac:dyDescent="0.25">
      <c r="A801" s="5" t="s">
        <v>355</v>
      </c>
      <c r="B801" s="20" t="b" cm="1">
        <f t="array" aca="1" ref="B801" ca="1">AND((INDEX('kérdések válaszai'!B:B,MATCH(INDIRECT("S"&amp;(ROUNDDOWN((ROW()-3)/6, 0)*6+1)&amp;"O1",FALSE ),'kérdések válaszai'!A:A,0))=LEFT(A801, 1)), (MOD((ROW()-3), 6)&lt;=3))</f>
        <v>0</v>
      </c>
    </row>
    <row r="802" spans="1:2" x14ac:dyDescent="0.25">
      <c r="A802" s="5" t="s">
        <v>356</v>
      </c>
      <c r="B802" s="20" t="b" cm="1">
        <f t="array" aca="1" ref="B802" ca="1">AND((INDEX('kérdések válaszai'!B:B,MATCH(INDIRECT("S"&amp;(ROUNDDOWN((ROW()-3)/6, 0)*6+1)&amp;"O1",FALSE ),'kérdések válaszai'!A:A,0))=LEFT(A802, 1)), (MOD((ROW()-3), 6)&lt;=3))</f>
        <v>1</v>
      </c>
    </row>
    <row r="803" spans="1:2" x14ac:dyDescent="0.25">
      <c r="A803" s="5" t="s">
        <v>357</v>
      </c>
      <c r="B803" s="20" t="b" cm="1">
        <f t="array" aca="1" ref="B803" ca="1">AND((INDEX('kérdések válaszai'!B:B,MATCH(INDIRECT("S"&amp;(ROUNDDOWN((ROW()-3)/6, 0)*6+1)&amp;"O1",FALSE ),'kérdések válaszai'!A:A,0))=LEFT(A803, 1)), (MOD((ROW()-3), 6)&lt;=3))</f>
        <v>0</v>
      </c>
    </row>
    <row r="804" spans="1:2" ht="15.75" thickBot="1" x14ac:dyDescent="0.3">
      <c r="A804" s="6" t="s">
        <v>358</v>
      </c>
      <c r="B804" s="20" t="b" cm="1">
        <f t="array" aca="1" ref="B804" ca="1">AND((INDEX('kérdések válaszai'!B:B,MATCH(INDIRECT("S"&amp;(ROUNDDOWN((ROW()-3)/6, 0)*6+1)&amp;"O1",FALSE ),'kérdések válaszai'!A:A,0))=LEFT(A804, 1)), (MOD((ROW()-3), 6)&lt;=3))</f>
        <v>0</v>
      </c>
    </row>
    <row r="805" spans="1:2" x14ac:dyDescent="0.25">
      <c r="A805" s="3">
        <v>135</v>
      </c>
      <c r="B805" s="20">
        <f t="shared" ref="B805" ca="1" si="133">IF(B807,1,IF(B808,2,IF(B809,3,IF(B810,4,-1))))</f>
        <v>1</v>
      </c>
    </row>
    <row r="806" spans="1:2" x14ac:dyDescent="0.25">
      <c r="A806" s="4" t="s">
        <v>28</v>
      </c>
    </row>
    <row r="807" spans="1:2" x14ac:dyDescent="0.25">
      <c r="A807" s="5" t="s">
        <v>359</v>
      </c>
      <c r="B807" s="20" t="b" cm="1">
        <f t="array" aca="1" ref="B807" ca="1">AND((INDEX('kérdések válaszai'!B:B,MATCH(INDIRECT("S"&amp;(ROUNDDOWN((ROW()-3)/6, 0)*6+1)&amp;"O1",FALSE ),'kérdések válaszai'!A:A,0))=LEFT(A807, 1)), (MOD((ROW()-3), 6)&lt;=3))</f>
        <v>1</v>
      </c>
    </row>
    <row r="808" spans="1:2" x14ac:dyDescent="0.25">
      <c r="A808" s="5" t="s">
        <v>670</v>
      </c>
      <c r="B808" s="20" t="b" cm="1">
        <f t="array" aca="1" ref="B808" ca="1">AND((INDEX('kérdések válaszai'!B:B,MATCH(INDIRECT("S"&amp;(ROUNDDOWN((ROW()-3)/6, 0)*6+1)&amp;"O1",FALSE ),'kérdések válaszai'!A:A,0))=LEFT(A808, 1)), (MOD((ROW()-3), 6)&lt;=3))</f>
        <v>0</v>
      </c>
    </row>
    <row r="809" spans="1:2" x14ac:dyDescent="0.25">
      <c r="A809" s="5" t="s">
        <v>360</v>
      </c>
      <c r="B809" s="20" t="b" cm="1">
        <f t="array" aca="1" ref="B809" ca="1">AND((INDEX('kérdések válaszai'!B:B,MATCH(INDIRECT("S"&amp;(ROUNDDOWN((ROW()-3)/6, 0)*6+1)&amp;"O1",FALSE ),'kérdések válaszai'!A:A,0))=LEFT(A809, 1)), (MOD((ROW()-3), 6)&lt;=3))</f>
        <v>0</v>
      </c>
    </row>
    <row r="810" spans="1:2" ht="15.75" thickBot="1" x14ac:dyDescent="0.3">
      <c r="A810" s="6" t="s">
        <v>671</v>
      </c>
      <c r="B810" s="20" t="b" cm="1">
        <f t="array" aca="1" ref="B810" ca="1">AND((INDEX('kérdések válaszai'!B:B,MATCH(INDIRECT("S"&amp;(ROUNDDOWN((ROW()-3)/6, 0)*6+1)&amp;"O1",FALSE ),'kérdések válaszai'!A:A,0))=LEFT(A810, 1)), (MOD((ROW()-3), 6)&lt;=3))</f>
        <v>0</v>
      </c>
    </row>
    <row r="811" spans="1:2" x14ac:dyDescent="0.25">
      <c r="A811" s="3">
        <v>136</v>
      </c>
      <c r="B811" s="20">
        <f t="shared" ref="B811" ca="1" si="134">IF(B813,1,IF(B814,2,IF(B815,3,IF(B816,4,-1))))</f>
        <v>4</v>
      </c>
    </row>
    <row r="812" spans="1:2" x14ac:dyDescent="0.25">
      <c r="A812" s="4" t="s">
        <v>28</v>
      </c>
    </row>
    <row r="813" spans="1:2" x14ac:dyDescent="0.25">
      <c r="A813" s="5" t="s">
        <v>361</v>
      </c>
      <c r="B813" s="20" t="b" cm="1">
        <f t="array" aca="1" ref="B813" ca="1">AND((INDEX('kérdések válaszai'!B:B,MATCH(INDIRECT("S"&amp;(ROUNDDOWN((ROW()-3)/6, 0)*6+1)&amp;"O1",FALSE ),'kérdések válaszai'!A:A,0))=LEFT(A813, 1)), (MOD((ROW()-3), 6)&lt;=3))</f>
        <v>0</v>
      </c>
    </row>
    <row r="814" spans="1:2" x14ac:dyDescent="0.25">
      <c r="A814" s="5" t="s">
        <v>474</v>
      </c>
      <c r="B814" s="20" t="b" cm="1">
        <f t="array" aca="1" ref="B814" ca="1">AND((INDEX('kérdések válaszai'!B:B,MATCH(INDIRECT("S"&amp;(ROUNDDOWN((ROW()-3)/6, 0)*6+1)&amp;"O1",FALSE ),'kérdések válaszai'!A:A,0))=LEFT(A814, 1)), (MOD((ROW()-3), 6)&lt;=3))</f>
        <v>0</v>
      </c>
    </row>
    <row r="815" spans="1:2" x14ac:dyDescent="0.25">
      <c r="A815" s="5" t="s">
        <v>672</v>
      </c>
      <c r="B815" s="20" t="b" cm="1">
        <f t="array" aca="1" ref="B815" ca="1">AND((INDEX('kérdések válaszai'!B:B,MATCH(INDIRECT("S"&amp;(ROUNDDOWN((ROW()-3)/6, 0)*6+1)&amp;"O1",FALSE ),'kérdések válaszai'!A:A,0))=LEFT(A815, 1)), (MOD((ROW()-3), 6)&lt;=3))</f>
        <v>0</v>
      </c>
    </row>
    <row r="816" spans="1:2" ht="15.75" thickBot="1" x14ac:dyDescent="0.3">
      <c r="A816" s="6" t="s">
        <v>673</v>
      </c>
      <c r="B816" s="20" t="b" cm="1">
        <f t="array" aca="1" ref="B816" ca="1">AND((INDEX('kérdések válaszai'!B:B,MATCH(INDIRECT("S"&amp;(ROUNDDOWN((ROW()-3)/6, 0)*6+1)&amp;"O1",FALSE ),'kérdések válaszai'!A:A,0))=LEFT(A816, 1)), (MOD((ROW()-3), 6)&lt;=3))</f>
        <v>1</v>
      </c>
    </row>
    <row r="817" spans="1:2" x14ac:dyDescent="0.25">
      <c r="A817" s="3">
        <v>137</v>
      </c>
      <c r="B817" s="20">
        <f t="shared" ref="B817" ca="1" si="135">IF(B819,1,IF(B820,2,IF(B821,3,IF(B822,4,-1))))</f>
        <v>3</v>
      </c>
    </row>
    <row r="818" spans="1:2" x14ac:dyDescent="0.25">
      <c r="A818" s="4" t="s">
        <v>28</v>
      </c>
    </row>
    <row r="819" spans="1:2" x14ac:dyDescent="0.25">
      <c r="A819" s="5" t="s">
        <v>674</v>
      </c>
      <c r="B819" s="20" t="b" cm="1">
        <f t="array" aca="1" ref="B819" ca="1">AND((INDEX('kérdések válaszai'!B:B,MATCH(INDIRECT("S"&amp;(ROUNDDOWN((ROW()-3)/6, 0)*6+1)&amp;"O1",FALSE ),'kérdések válaszai'!A:A,0))=LEFT(A819, 1)), (MOD((ROW()-3), 6)&lt;=3))</f>
        <v>0</v>
      </c>
    </row>
    <row r="820" spans="1:2" x14ac:dyDescent="0.25">
      <c r="A820" s="5" t="s">
        <v>675</v>
      </c>
      <c r="B820" s="20" t="b" cm="1">
        <f t="array" aca="1" ref="B820" ca="1">AND((INDEX('kérdések válaszai'!B:B,MATCH(INDIRECT("S"&amp;(ROUNDDOWN((ROW()-3)/6, 0)*6+1)&amp;"O1",FALSE ),'kérdések válaszai'!A:A,0))=LEFT(A820, 1)), (MOD((ROW()-3), 6)&lt;=3))</f>
        <v>0</v>
      </c>
    </row>
    <row r="821" spans="1:2" x14ac:dyDescent="0.25">
      <c r="A821" s="5" t="s">
        <v>676</v>
      </c>
      <c r="B821" s="20" t="b" cm="1">
        <f t="array" aca="1" ref="B821" ca="1">AND((INDEX('kérdések válaszai'!B:B,MATCH(INDIRECT("S"&amp;(ROUNDDOWN((ROW()-3)/6, 0)*6+1)&amp;"O1",FALSE ),'kérdések válaszai'!A:A,0))=LEFT(A821, 1)), (MOD((ROW()-3), 6)&lt;=3))</f>
        <v>1</v>
      </c>
    </row>
    <row r="822" spans="1:2" ht="15.75" thickBot="1" x14ac:dyDescent="0.3">
      <c r="A822" s="6" t="s">
        <v>677</v>
      </c>
      <c r="B822" s="20" t="b" cm="1">
        <f t="array" aca="1" ref="B822" ca="1">AND((INDEX('kérdések válaszai'!B:B,MATCH(INDIRECT("S"&amp;(ROUNDDOWN((ROW()-3)/6, 0)*6+1)&amp;"O1",FALSE ),'kérdések válaszai'!A:A,0))=LEFT(A822, 1)), (MOD((ROW()-3), 6)&lt;=3))</f>
        <v>0</v>
      </c>
    </row>
    <row r="823" spans="1:2" x14ac:dyDescent="0.25">
      <c r="A823" s="3">
        <v>138</v>
      </c>
      <c r="B823" s="20">
        <f t="shared" ref="B823" ca="1" si="136">IF(B825,1,IF(B826,2,IF(B827,3,IF(B828,4,-1))))</f>
        <v>4</v>
      </c>
    </row>
    <row r="824" spans="1:2" x14ac:dyDescent="0.25">
      <c r="A824" s="4" t="s">
        <v>28</v>
      </c>
    </row>
    <row r="825" spans="1:2" x14ac:dyDescent="0.25">
      <c r="A825" s="5" t="s">
        <v>362</v>
      </c>
      <c r="B825" s="20" t="b" cm="1">
        <f t="array" aca="1" ref="B825" ca="1">AND((INDEX('kérdések válaszai'!B:B,MATCH(INDIRECT("S"&amp;(ROUNDDOWN((ROW()-3)/6, 0)*6+1)&amp;"O1",FALSE ),'kérdések válaszai'!A:A,0))=LEFT(A825, 1)), (MOD((ROW()-3), 6)&lt;=3))</f>
        <v>0</v>
      </c>
    </row>
    <row r="826" spans="1:2" x14ac:dyDescent="0.25">
      <c r="A826" s="5" t="s">
        <v>678</v>
      </c>
      <c r="B826" s="20" t="b" cm="1">
        <f t="array" aca="1" ref="B826" ca="1">AND((INDEX('kérdések válaszai'!B:B,MATCH(INDIRECT("S"&amp;(ROUNDDOWN((ROW()-3)/6, 0)*6+1)&amp;"O1",FALSE ),'kérdések válaszai'!A:A,0))=LEFT(A826, 1)), (MOD((ROW()-3), 6)&lt;=3))</f>
        <v>0</v>
      </c>
    </row>
    <row r="827" spans="1:2" x14ac:dyDescent="0.25">
      <c r="A827" s="5" t="s">
        <v>363</v>
      </c>
      <c r="B827" s="20" t="b" cm="1">
        <f t="array" aca="1" ref="B827" ca="1">AND((INDEX('kérdések válaszai'!B:B,MATCH(INDIRECT("S"&amp;(ROUNDDOWN((ROW()-3)/6, 0)*6+1)&amp;"O1",FALSE ),'kérdések válaszai'!A:A,0))=LEFT(A827, 1)), (MOD((ROW()-3), 6)&lt;=3))</f>
        <v>0</v>
      </c>
    </row>
    <row r="828" spans="1:2" ht="15.75" thickBot="1" x14ac:dyDescent="0.3">
      <c r="A828" s="6" t="s">
        <v>364</v>
      </c>
      <c r="B828" s="20" t="b" cm="1">
        <f t="array" aca="1" ref="B828" ca="1">AND((INDEX('kérdések válaszai'!B:B,MATCH(INDIRECT("S"&amp;(ROUNDDOWN((ROW()-3)/6, 0)*6+1)&amp;"O1",FALSE ),'kérdések válaszai'!A:A,0))=LEFT(A828, 1)), (MOD((ROW()-3), 6)&lt;=3))</f>
        <v>1</v>
      </c>
    </row>
    <row r="829" spans="1:2" x14ac:dyDescent="0.25">
      <c r="A829" s="3">
        <v>139</v>
      </c>
      <c r="B829" s="20">
        <f t="shared" ref="B829" ca="1" si="137">IF(B831,1,IF(B832,2,IF(B833,3,IF(B834,4,-1))))</f>
        <v>2</v>
      </c>
    </row>
    <row r="830" spans="1:2" x14ac:dyDescent="0.25">
      <c r="A830" s="4" t="s">
        <v>16</v>
      </c>
    </row>
    <row r="831" spans="1:2" x14ac:dyDescent="0.25">
      <c r="A831" s="5" t="s">
        <v>679</v>
      </c>
      <c r="B831" s="20" t="b" cm="1">
        <f t="array" aca="1" ref="B831" ca="1">AND((INDEX('kérdések válaszai'!B:B,MATCH(INDIRECT("S"&amp;(ROUNDDOWN((ROW()-3)/6, 0)*6+1)&amp;"O1",FALSE ),'kérdések válaszai'!A:A,0))=LEFT(A831, 1)), (MOD((ROW()-3), 6)&lt;=3))</f>
        <v>0</v>
      </c>
    </row>
    <row r="832" spans="1:2" x14ac:dyDescent="0.25">
      <c r="A832" s="5" t="s">
        <v>680</v>
      </c>
      <c r="B832" s="20" t="b" cm="1">
        <f t="array" aca="1" ref="B832" ca="1">AND((INDEX('kérdések válaszai'!B:B,MATCH(INDIRECT("S"&amp;(ROUNDDOWN((ROW()-3)/6, 0)*6+1)&amp;"O1",FALSE ),'kérdések válaszai'!A:A,0))=LEFT(A832, 1)), (MOD((ROW()-3), 6)&lt;=3))</f>
        <v>1</v>
      </c>
    </row>
    <row r="833" spans="1:2" x14ac:dyDescent="0.25">
      <c r="A833" s="5" t="s">
        <v>681</v>
      </c>
      <c r="B833" s="20" t="b" cm="1">
        <f t="array" aca="1" ref="B833" ca="1">AND((INDEX('kérdések válaszai'!B:B,MATCH(INDIRECT("S"&amp;(ROUNDDOWN((ROW()-3)/6, 0)*6+1)&amp;"O1",FALSE ),'kérdések válaszai'!A:A,0))=LEFT(A833, 1)), (MOD((ROW()-3), 6)&lt;=3))</f>
        <v>0</v>
      </c>
    </row>
    <row r="834" spans="1:2" ht="15.75" thickBot="1" x14ac:dyDescent="0.3">
      <c r="A834" s="6" t="s">
        <v>682</v>
      </c>
      <c r="B834" s="20" t="b" cm="1">
        <f t="array" aca="1" ref="B834" ca="1">AND((INDEX('kérdések válaszai'!B:B,MATCH(INDIRECT("S"&amp;(ROUNDDOWN((ROW()-3)/6, 0)*6+1)&amp;"O1",FALSE ),'kérdések válaszai'!A:A,0))=LEFT(A834, 1)), (MOD((ROW()-3), 6)&lt;=3))</f>
        <v>0</v>
      </c>
    </row>
    <row r="835" spans="1:2" x14ac:dyDescent="0.25">
      <c r="A835" s="3">
        <v>140</v>
      </c>
      <c r="B835" s="20">
        <f t="shared" ref="B835" ca="1" si="138">IF(B837,1,IF(B838,2,IF(B839,3,IF(B840,4,-1))))</f>
        <v>3</v>
      </c>
    </row>
    <row r="836" spans="1:2" x14ac:dyDescent="0.25">
      <c r="A836" s="4" t="s">
        <v>683</v>
      </c>
    </row>
    <row r="837" spans="1:2" x14ac:dyDescent="0.25">
      <c r="A837" s="5" t="s">
        <v>365</v>
      </c>
      <c r="B837" s="20" t="b" cm="1">
        <f t="array" aca="1" ref="B837" ca="1">AND((INDEX('kérdések válaszai'!B:B,MATCH(INDIRECT("S"&amp;(ROUNDDOWN((ROW()-3)/6, 0)*6+1)&amp;"O1",FALSE ),'kérdések válaszai'!A:A,0))=LEFT(A837, 1)), (MOD((ROW()-3), 6)&lt;=3))</f>
        <v>0</v>
      </c>
    </row>
    <row r="838" spans="1:2" x14ac:dyDescent="0.25">
      <c r="A838" s="5" t="s">
        <v>366</v>
      </c>
      <c r="B838" s="20" t="b" cm="1">
        <f t="array" aca="1" ref="B838" ca="1">AND((INDEX('kérdések válaszai'!B:B,MATCH(INDIRECT("S"&amp;(ROUNDDOWN((ROW()-3)/6, 0)*6+1)&amp;"O1",FALSE ),'kérdések válaszai'!A:A,0))=LEFT(A838, 1)), (MOD((ROW()-3), 6)&lt;=3))</f>
        <v>0</v>
      </c>
    </row>
    <row r="839" spans="1:2" x14ac:dyDescent="0.25">
      <c r="A839" s="5" t="s">
        <v>367</v>
      </c>
      <c r="B839" s="20" t="b" cm="1">
        <f t="array" aca="1" ref="B839" ca="1">AND((INDEX('kérdések válaszai'!B:B,MATCH(INDIRECT("S"&amp;(ROUNDDOWN((ROW()-3)/6, 0)*6+1)&amp;"O1",FALSE ),'kérdések válaszai'!A:A,0))=LEFT(A839, 1)), (MOD((ROW()-3), 6)&lt;=3))</f>
        <v>1</v>
      </c>
    </row>
    <row r="840" spans="1:2" ht="15.75" thickBot="1" x14ac:dyDescent="0.3">
      <c r="A840" s="6" t="s">
        <v>684</v>
      </c>
      <c r="B840" s="20" t="b" cm="1">
        <f t="array" aca="1" ref="B840" ca="1">AND((INDEX('kérdések válaszai'!B:B,MATCH(INDIRECT("S"&amp;(ROUNDDOWN((ROW()-3)/6, 0)*6+1)&amp;"O1",FALSE ),'kérdések válaszai'!A:A,0))=LEFT(A840, 1)), (MOD((ROW()-3), 6)&lt;=3))</f>
        <v>0</v>
      </c>
    </row>
    <row r="841" spans="1:2" x14ac:dyDescent="0.25">
      <c r="A841" s="3">
        <v>141</v>
      </c>
      <c r="B841" s="20">
        <f t="shared" ref="B841" ca="1" si="139">IF(B843,1,IF(B844,2,IF(B845,3,IF(B846,4,-1))))</f>
        <v>2</v>
      </c>
    </row>
    <row r="842" spans="1:2" x14ac:dyDescent="0.25">
      <c r="A842" s="4" t="s">
        <v>685</v>
      </c>
    </row>
    <row r="843" spans="1:2" x14ac:dyDescent="0.25">
      <c r="A843" s="5" t="s">
        <v>686</v>
      </c>
      <c r="B843" s="20" t="b" cm="1">
        <f t="array" aca="1" ref="B843" ca="1">AND((INDEX('kérdések válaszai'!B:B,MATCH(INDIRECT("S"&amp;(ROUNDDOWN((ROW()-3)/6, 0)*6+1)&amp;"O1",FALSE ),'kérdések válaszai'!A:A,0))=LEFT(A843, 1)), (MOD((ROW()-3), 6)&lt;=3))</f>
        <v>0</v>
      </c>
    </row>
    <row r="844" spans="1:2" x14ac:dyDescent="0.25">
      <c r="A844" s="5" t="s">
        <v>687</v>
      </c>
      <c r="B844" s="20" t="b" cm="1">
        <f t="array" aca="1" ref="B844" ca="1">AND((INDEX('kérdések válaszai'!B:B,MATCH(INDIRECT("S"&amp;(ROUNDDOWN((ROW()-3)/6, 0)*6+1)&amp;"O1",FALSE ),'kérdések válaszai'!A:A,0))=LEFT(A844, 1)), (MOD((ROW()-3), 6)&lt;=3))</f>
        <v>1</v>
      </c>
    </row>
    <row r="845" spans="1:2" x14ac:dyDescent="0.25">
      <c r="A845" s="5" t="s">
        <v>688</v>
      </c>
      <c r="B845" s="20" t="b" cm="1">
        <f t="array" aca="1" ref="B845" ca="1">AND((INDEX('kérdések válaszai'!B:B,MATCH(INDIRECT("S"&amp;(ROUNDDOWN((ROW()-3)/6, 0)*6+1)&amp;"O1",FALSE ),'kérdések válaszai'!A:A,0))=LEFT(A845, 1)), (MOD((ROW()-3), 6)&lt;=3))</f>
        <v>0</v>
      </c>
    </row>
    <row r="846" spans="1:2" ht="15.75" thickBot="1" x14ac:dyDescent="0.3">
      <c r="A846" s="6" t="s">
        <v>689</v>
      </c>
      <c r="B846" s="20" t="b" cm="1">
        <f t="array" aca="1" ref="B846" ca="1">AND((INDEX('kérdések válaszai'!B:B,MATCH(INDIRECT("S"&amp;(ROUNDDOWN((ROW()-3)/6, 0)*6+1)&amp;"O1",FALSE ),'kérdések válaszai'!A:A,0))=LEFT(A846, 1)), (MOD((ROW()-3), 6)&lt;=3))</f>
        <v>0</v>
      </c>
    </row>
    <row r="847" spans="1:2" x14ac:dyDescent="0.25">
      <c r="A847" s="3">
        <v>142</v>
      </c>
      <c r="B847" s="20">
        <f t="shared" ref="B847" ca="1" si="140">IF(B849,1,IF(B850,2,IF(B851,3,IF(B852,4,-1))))</f>
        <v>3</v>
      </c>
    </row>
    <row r="848" spans="1:2" x14ac:dyDescent="0.25">
      <c r="A848" s="4" t="s">
        <v>690</v>
      </c>
    </row>
    <row r="849" spans="1:2" x14ac:dyDescent="0.25">
      <c r="A849" s="5" t="s">
        <v>691</v>
      </c>
      <c r="B849" s="20" t="b" cm="1">
        <f t="array" aca="1" ref="B849" ca="1">AND((INDEX('kérdések válaszai'!B:B,MATCH(INDIRECT("S"&amp;(ROUNDDOWN((ROW()-3)/6, 0)*6+1)&amp;"O1",FALSE ),'kérdések válaszai'!A:A,0))=LEFT(A849, 1)), (MOD((ROW()-3), 6)&lt;=3))</f>
        <v>0</v>
      </c>
    </row>
    <row r="850" spans="1:2" x14ac:dyDescent="0.25">
      <c r="A850" s="5" t="s">
        <v>368</v>
      </c>
      <c r="B850" s="20" t="b" cm="1">
        <f t="array" aca="1" ref="B850" ca="1">AND((INDEX('kérdések válaszai'!B:B,MATCH(INDIRECT("S"&amp;(ROUNDDOWN((ROW()-3)/6, 0)*6+1)&amp;"O1",FALSE ),'kérdések válaszai'!A:A,0))=LEFT(A850, 1)), (MOD((ROW()-3), 6)&lt;=3))</f>
        <v>0</v>
      </c>
    </row>
    <row r="851" spans="1:2" x14ac:dyDescent="0.25">
      <c r="A851" s="5" t="s">
        <v>369</v>
      </c>
      <c r="B851" s="20" t="b" cm="1">
        <f t="array" aca="1" ref="B851" ca="1">AND((INDEX('kérdések válaszai'!B:B,MATCH(INDIRECT("S"&amp;(ROUNDDOWN((ROW()-3)/6, 0)*6+1)&amp;"O1",FALSE ),'kérdések válaszai'!A:A,0))=LEFT(A851, 1)), (MOD((ROW()-3), 6)&lt;=3))</f>
        <v>1</v>
      </c>
    </row>
    <row r="852" spans="1:2" ht="15.75" thickBot="1" x14ac:dyDescent="0.3">
      <c r="A852" s="6" t="s">
        <v>370</v>
      </c>
      <c r="B852" s="20" t="b" cm="1">
        <f t="array" aca="1" ref="B852" ca="1">AND((INDEX('kérdések válaszai'!B:B,MATCH(INDIRECT("S"&amp;(ROUNDDOWN((ROW()-3)/6, 0)*6+1)&amp;"O1",FALSE ),'kérdések válaszai'!A:A,0))=LEFT(A852, 1)), (MOD((ROW()-3), 6)&lt;=3))</f>
        <v>0</v>
      </c>
    </row>
    <row r="853" spans="1:2" x14ac:dyDescent="0.25">
      <c r="A853" s="3">
        <v>143</v>
      </c>
      <c r="B853" s="20">
        <f t="shared" ref="B853" ca="1" si="141">IF(B855,1,IF(B856,2,IF(B857,3,IF(B858,4,-1))))</f>
        <v>1</v>
      </c>
    </row>
    <row r="854" spans="1:2" x14ac:dyDescent="0.25">
      <c r="A854" s="4" t="s">
        <v>371</v>
      </c>
    </row>
    <row r="855" spans="1:2" x14ac:dyDescent="0.25">
      <c r="A855" s="5" t="s">
        <v>372</v>
      </c>
      <c r="B855" s="20" t="b" cm="1">
        <f t="array" aca="1" ref="B855" ca="1">AND((INDEX('kérdések válaszai'!B:B,MATCH(INDIRECT("S"&amp;(ROUNDDOWN((ROW()-3)/6, 0)*6+1)&amp;"O1",FALSE ),'kérdések válaszai'!A:A,0))=LEFT(A855, 1)), (MOD((ROW()-3), 6)&lt;=3))</f>
        <v>1</v>
      </c>
    </row>
    <row r="856" spans="1:2" x14ac:dyDescent="0.25">
      <c r="A856" s="5" t="s">
        <v>373</v>
      </c>
      <c r="B856" s="20" t="b" cm="1">
        <f t="array" aca="1" ref="B856" ca="1">AND((INDEX('kérdések válaszai'!B:B,MATCH(INDIRECT("S"&amp;(ROUNDDOWN((ROW()-3)/6, 0)*6+1)&amp;"O1",FALSE ),'kérdések válaszai'!A:A,0))=LEFT(A856, 1)), (MOD((ROW()-3), 6)&lt;=3))</f>
        <v>0</v>
      </c>
    </row>
    <row r="857" spans="1:2" x14ac:dyDescent="0.25">
      <c r="A857" s="5" t="s">
        <v>692</v>
      </c>
      <c r="B857" s="20" t="b" cm="1">
        <f t="array" aca="1" ref="B857" ca="1">AND((INDEX('kérdések válaszai'!B:B,MATCH(INDIRECT("S"&amp;(ROUNDDOWN((ROW()-3)/6, 0)*6+1)&amp;"O1",FALSE ),'kérdések válaszai'!A:A,0))=LEFT(A857, 1)), (MOD((ROW()-3), 6)&lt;=3))</f>
        <v>0</v>
      </c>
    </row>
    <row r="858" spans="1:2" ht="15.75" thickBot="1" x14ac:dyDescent="0.3">
      <c r="A858" s="6" t="s">
        <v>374</v>
      </c>
      <c r="B858" s="20" t="b" cm="1">
        <f t="array" aca="1" ref="B858" ca="1">AND((INDEX('kérdések válaszai'!B:B,MATCH(INDIRECT("S"&amp;(ROUNDDOWN((ROW()-3)/6, 0)*6+1)&amp;"O1",FALSE ),'kérdések válaszai'!A:A,0))=LEFT(A858, 1)), (MOD((ROW()-3), 6)&lt;=3))</f>
        <v>0</v>
      </c>
    </row>
    <row r="859" spans="1:2" x14ac:dyDescent="0.25">
      <c r="A859" s="3">
        <v>144</v>
      </c>
      <c r="B859" s="20">
        <f t="shared" ref="B859" ca="1" si="142">IF(B861,1,IF(B862,2,IF(B863,3,IF(B864,4,-1))))</f>
        <v>1</v>
      </c>
    </row>
    <row r="860" spans="1:2" x14ac:dyDescent="0.25">
      <c r="A860" s="4" t="s">
        <v>16</v>
      </c>
    </row>
    <row r="861" spans="1:2" x14ac:dyDescent="0.25">
      <c r="A861" s="5" t="s">
        <v>693</v>
      </c>
      <c r="B861" s="20" t="b" cm="1">
        <f t="array" aca="1" ref="B861" ca="1">AND((INDEX('kérdések válaszai'!B:B,MATCH(INDIRECT("S"&amp;(ROUNDDOWN((ROW()-3)/6, 0)*6+1)&amp;"O1",FALSE ),'kérdések válaszai'!A:A,0))=LEFT(A861, 1)), (MOD((ROW()-3), 6)&lt;=3))</f>
        <v>1</v>
      </c>
    </row>
    <row r="862" spans="1:2" x14ac:dyDescent="0.25">
      <c r="A862" s="5" t="s">
        <v>694</v>
      </c>
      <c r="B862" s="20" t="b" cm="1">
        <f t="array" aca="1" ref="B862" ca="1">AND((INDEX('kérdések válaszai'!B:B,MATCH(INDIRECT("S"&amp;(ROUNDDOWN((ROW()-3)/6, 0)*6+1)&amp;"O1",FALSE ),'kérdések válaszai'!A:A,0))=LEFT(A862, 1)), (MOD((ROW()-3), 6)&lt;=3))</f>
        <v>0</v>
      </c>
    </row>
    <row r="863" spans="1:2" x14ac:dyDescent="0.25">
      <c r="A863" s="5" t="s">
        <v>375</v>
      </c>
      <c r="B863" s="20" t="b" cm="1">
        <f t="array" aca="1" ref="B863" ca="1">AND((INDEX('kérdések válaszai'!B:B,MATCH(INDIRECT("S"&amp;(ROUNDDOWN((ROW()-3)/6, 0)*6+1)&amp;"O1",FALSE ),'kérdések válaszai'!A:A,0))=LEFT(A863, 1)), (MOD((ROW()-3), 6)&lt;=3))</f>
        <v>0</v>
      </c>
    </row>
    <row r="864" spans="1:2" ht="15.75" thickBot="1" x14ac:dyDescent="0.3">
      <c r="A864" s="6" t="s">
        <v>376</v>
      </c>
      <c r="B864" s="20" t="b" cm="1">
        <f t="array" aca="1" ref="B864" ca="1">AND((INDEX('kérdések válaszai'!B:B,MATCH(INDIRECT("S"&amp;(ROUNDDOWN((ROW()-3)/6, 0)*6+1)&amp;"O1",FALSE ),'kérdések válaszai'!A:A,0))=LEFT(A864, 1)), (MOD((ROW()-3), 6)&lt;=3))</f>
        <v>0</v>
      </c>
    </row>
    <row r="865" spans="1:2" x14ac:dyDescent="0.25">
      <c r="A865" s="3">
        <v>145</v>
      </c>
      <c r="B865" s="20">
        <f t="shared" ref="B865" ca="1" si="143">IF(B867,1,IF(B868,2,IF(B869,3,IF(B870,4,-1))))</f>
        <v>3</v>
      </c>
    </row>
    <row r="866" spans="1:2" x14ac:dyDescent="0.25">
      <c r="A866" s="4" t="s">
        <v>28</v>
      </c>
    </row>
    <row r="867" spans="1:2" x14ac:dyDescent="0.25">
      <c r="A867" s="5" t="s">
        <v>377</v>
      </c>
      <c r="B867" s="20" t="b" cm="1">
        <f t="array" aca="1" ref="B867" ca="1">AND((INDEX('kérdések válaszai'!B:B,MATCH(INDIRECT("S"&amp;(ROUNDDOWN((ROW()-3)/6, 0)*6+1)&amp;"O1",FALSE ),'kérdések válaszai'!A:A,0))=LEFT(A867, 1)), (MOD((ROW()-3), 6)&lt;=3))</f>
        <v>0</v>
      </c>
    </row>
    <row r="868" spans="1:2" x14ac:dyDescent="0.25">
      <c r="A868" s="5" t="s">
        <v>695</v>
      </c>
      <c r="B868" s="20" t="b" cm="1">
        <f t="array" aca="1" ref="B868" ca="1">AND((INDEX('kérdések válaszai'!B:B,MATCH(INDIRECT("S"&amp;(ROUNDDOWN((ROW()-3)/6, 0)*6+1)&amp;"O1",FALSE ),'kérdések válaszai'!A:A,0))=LEFT(A868, 1)), (MOD((ROW()-3), 6)&lt;=3))</f>
        <v>0</v>
      </c>
    </row>
    <row r="869" spans="1:2" x14ac:dyDescent="0.25">
      <c r="A869" s="5" t="s">
        <v>378</v>
      </c>
      <c r="B869" s="20" t="b" cm="1">
        <f t="array" aca="1" ref="B869" ca="1">AND((INDEX('kérdések válaszai'!B:B,MATCH(INDIRECT("S"&amp;(ROUNDDOWN((ROW()-3)/6, 0)*6+1)&amp;"O1",FALSE ),'kérdések válaszai'!A:A,0))=LEFT(A869, 1)), (MOD((ROW()-3), 6)&lt;=3))</f>
        <v>1</v>
      </c>
    </row>
    <row r="870" spans="1:2" ht="15.75" thickBot="1" x14ac:dyDescent="0.3">
      <c r="A870" s="6" t="s">
        <v>379</v>
      </c>
      <c r="B870" s="20" t="b" cm="1">
        <f t="array" aca="1" ref="B870" ca="1">AND((INDEX('kérdések válaszai'!B:B,MATCH(INDIRECT("S"&amp;(ROUNDDOWN((ROW()-3)/6, 0)*6+1)&amp;"O1",FALSE ),'kérdések válaszai'!A:A,0))=LEFT(A870, 1)), (MOD((ROW()-3), 6)&lt;=3))</f>
        <v>0</v>
      </c>
    </row>
    <row r="871" spans="1:2" x14ac:dyDescent="0.25">
      <c r="A871" s="3">
        <v>146</v>
      </c>
      <c r="B871" s="20">
        <f t="shared" ref="B871" ca="1" si="144">IF(B873,1,IF(B874,2,IF(B875,3,IF(B876,4,-1))))</f>
        <v>2</v>
      </c>
    </row>
    <row r="872" spans="1:2" x14ac:dyDescent="0.25">
      <c r="A872" s="4" t="s">
        <v>696</v>
      </c>
    </row>
    <row r="873" spans="1:2" x14ac:dyDescent="0.25">
      <c r="A873" s="5" t="s">
        <v>380</v>
      </c>
      <c r="B873" s="20" t="b" cm="1">
        <f t="array" aca="1" ref="B873" ca="1">AND((INDEX('kérdések válaszai'!B:B,MATCH(INDIRECT("S"&amp;(ROUNDDOWN((ROW()-3)/6, 0)*6+1)&amp;"O1",FALSE ),'kérdések válaszai'!A:A,0))=LEFT(A873, 1)), (MOD((ROW()-3), 6)&lt;=3))</f>
        <v>0</v>
      </c>
    </row>
    <row r="874" spans="1:2" x14ac:dyDescent="0.25">
      <c r="A874" s="5" t="s">
        <v>381</v>
      </c>
      <c r="B874" s="20" t="b" cm="1">
        <f t="array" aca="1" ref="B874" ca="1">AND((INDEX('kérdések válaszai'!B:B,MATCH(INDIRECT("S"&amp;(ROUNDDOWN((ROW()-3)/6, 0)*6+1)&amp;"O1",FALSE ),'kérdések válaszai'!A:A,0))=LEFT(A874, 1)), (MOD((ROW()-3), 6)&lt;=3))</f>
        <v>1</v>
      </c>
    </row>
    <row r="875" spans="1:2" x14ac:dyDescent="0.25">
      <c r="A875" s="5" t="s">
        <v>382</v>
      </c>
      <c r="B875" s="20" t="b" cm="1">
        <f t="array" aca="1" ref="B875" ca="1">AND((INDEX('kérdések válaszai'!B:B,MATCH(INDIRECT("S"&amp;(ROUNDDOWN((ROW()-3)/6, 0)*6+1)&amp;"O1",FALSE ),'kérdések válaszai'!A:A,0))=LEFT(A875, 1)), (MOD((ROW()-3), 6)&lt;=3))</f>
        <v>0</v>
      </c>
    </row>
    <row r="876" spans="1:2" ht="15.75" thickBot="1" x14ac:dyDescent="0.3">
      <c r="A876" s="6" t="s">
        <v>383</v>
      </c>
      <c r="B876" s="20" t="b" cm="1">
        <f t="array" aca="1" ref="B876" ca="1">AND((INDEX('kérdések válaszai'!B:B,MATCH(INDIRECT("S"&amp;(ROUNDDOWN((ROW()-3)/6, 0)*6+1)&amp;"O1",FALSE ),'kérdések válaszai'!A:A,0))=LEFT(A876, 1)), (MOD((ROW()-3), 6)&lt;=3))</f>
        <v>0</v>
      </c>
    </row>
    <row r="877" spans="1:2" x14ac:dyDescent="0.25">
      <c r="A877" s="3">
        <v>147</v>
      </c>
      <c r="B877" s="20">
        <f t="shared" ref="B877" ca="1" si="145">IF(B879,1,IF(B880,2,IF(B881,3,IF(B882,4,-1))))</f>
        <v>4</v>
      </c>
    </row>
    <row r="878" spans="1:2" x14ac:dyDescent="0.25">
      <c r="A878" s="4" t="s">
        <v>28</v>
      </c>
    </row>
    <row r="879" spans="1:2" x14ac:dyDescent="0.25">
      <c r="A879" s="5" t="s">
        <v>697</v>
      </c>
      <c r="B879" s="20" t="b" cm="1">
        <f t="array" aca="1" ref="B879" ca="1">AND((INDEX('kérdések válaszai'!B:B,MATCH(INDIRECT("S"&amp;(ROUNDDOWN((ROW()-3)/6, 0)*6+1)&amp;"O1",FALSE ),'kérdések válaszai'!A:A,0))=LEFT(A879, 1)), (MOD((ROW()-3), 6)&lt;=3))</f>
        <v>0</v>
      </c>
    </row>
    <row r="880" spans="1:2" x14ac:dyDescent="0.25">
      <c r="A880" s="5" t="s">
        <v>384</v>
      </c>
      <c r="B880" s="20" t="b" cm="1">
        <f t="array" aca="1" ref="B880" ca="1">AND((INDEX('kérdések válaszai'!B:B,MATCH(INDIRECT("S"&amp;(ROUNDDOWN((ROW()-3)/6, 0)*6+1)&amp;"O1",FALSE ),'kérdések válaszai'!A:A,0))=LEFT(A880, 1)), (MOD((ROW()-3), 6)&lt;=3))</f>
        <v>0</v>
      </c>
    </row>
    <row r="881" spans="1:2" x14ac:dyDescent="0.25">
      <c r="A881" s="5" t="s">
        <v>698</v>
      </c>
      <c r="B881" s="20" t="b" cm="1">
        <f t="array" aca="1" ref="B881" ca="1">AND((INDEX('kérdések válaszai'!B:B,MATCH(INDIRECT("S"&amp;(ROUNDDOWN((ROW()-3)/6, 0)*6+1)&amp;"O1",FALSE ),'kérdések válaszai'!A:A,0))=LEFT(A881, 1)), (MOD((ROW()-3), 6)&lt;=3))</f>
        <v>0</v>
      </c>
    </row>
    <row r="882" spans="1:2" ht="15.75" thickBot="1" x14ac:dyDescent="0.3">
      <c r="A882" s="6" t="s">
        <v>66</v>
      </c>
      <c r="B882" s="20" t="b" cm="1">
        <f t="array" aca="1" ref="B882" ca="1">AND((INDEX('kérdések válaszai'!B:B,MATCH(INDIRECT("S"&amp;(ROUNDDOWN((ROW()-3)/6, 0)*6+1)&amp;"O1",FALSE ),'kérdések válaszai'!A:A,0))=LEFT(A882, 1)), (MOD((ROW()-3), 6)&lt;=3))</f>
        <v>1</v>
      </c>
    </row>
    <row r="883" spans="1:2" x14ac:dyDescent="0.25">
      <c r="A883" s="3">
        <v>148</v>
      </c>
      <c r="B883" s="20">
        <f t="shared" ref="B883" ca="1" si="146">IF(B885,1,IF(B886,2,IF(B887,3,IF(B888,4,-1))))</f>
        <v>3</v>
      </c>
    </row>
    <row r="884" spans="1:2" x14ac:dyDescent="0.25">
      <c r="A884" s="4" t="s">
        <v>699</v>
      </c>
    </row>
    <row r="885" spans="1:2" x14ac:dyDescent="0.25">
      <c r="A885" s="5" t="s">
        <v>700</v>
      </c>
      <c r="B885" s="20" t="b" cm="1">
        <f t="array" aca="1" ref="B885" ca="1">AND((INDEX('kérdések válaszai'!B:B,MATCH(INDIRECT("S"&amp;(ROUNDDOWN((ROW()-3)/6, 0)*6+1)&amp;"O1",FALSE ),'kérdések válaszai'!A:A,0))=LEFT(A885, 1)), (MOD((ROW()-3), 6)&lt;=3))</f>
        <v>0</v>
      </c>
    </row>
    <row r="886" spans="1:2" x14ac:dyDescent="0.25">
      <c r="A886" s="5" t="s">
        <v>701</v>
      </c>
      <c r="B886" s="20" t="b" cm="1">
        <f t="array" aca="1" ref="B886" ca="1">AND((INDEX('kérdések válaszai'!B:B,MATCH(INDIRECT("S"&amp;(ROUNDDOWN((ROW()-3)/6, 0)*6+1)&amp;"O1",FALSE ),'kérdések válaszai'!A:A,0))=LEFT(A886, 1)), (MOD((ROW()-3), 6)&lt;=3))</f>
        <v>0</v>
      </c>
    </row>
    <row r="887" spans="1:2" x14ac:dyDescent="0.25">
      <c r="A887" s="5" t="s">
        <v>702</v>
      </c>
      <c r="B887" s="20" t="b" cm="1">
        <f t="array" aca="1" ref="B887" ca="1">AND((INDEX('kérdések válaszai'!B:B,MATCH(INDIRECT("S"&amp;(ROUNDDOWN((ROW()-3)/6, 0)*6+1)&amp;"O1",FALSE ),'kérdések válaszai'!A:A,0))=LEFT(A887, 1)), (MOD((ROW()-3), 6)&lt;=3))</f>
        <v>1</v>
      </c>
    </row>
    <row r="888" spans="1:2" ht="15.75" thickBot="1" x14ac:dyDescent="0.3">
      <c r="A888" s="6" t="s">
        <v>703</v>
      </c>
      <c r="B888" s="20" t="b" cm="1">
        <f t="array" aca="1" ref="B888" ca="1">AND((INDEX('kérdések válaszai'!B:B,MATCH(INDIRECT("S"&amp;(ROUNDDOWN((ROW()-3)/6, 0)*6+1)&amp;"O1",FALSE ),'kérdések válaszai'!A:A,0))=LEFT(A888, 1)), (MOD((ROW()-3), 6)&lt;=3))</f>
        <v>0</v>
      </c>
    </row>
    <row r="889" spans="1:2" x14ac:dyDescent="0.25">
      <c r="A889" s="3">
        <v>149</v>
      </c>
      <c r="B889" s="20">
        <f t="shared" ref="B889" ca="1" si="147">IF(B891,1,IF(B892,2,IF(B893,3,IF(B894,4,-1))))</f>
        <v>4</v>
      </c>
    </row>
    <row r="890" spans="1:2" x14ac:dyDescent="0.25">
      <c r="A890" s="4" t="s">
        <v>704</v>
      </c>
    </row>
    <row r="891" spans="1:2" x14ac:dyDescent="0.25">
      <c r="A891" s="5" t="s">
        <v>705</v>
      </c>
      <c r="B891" s="20" t="b" cm="1">
        <f t="array" aca="1" ref="B891" ca="1">AND((INDEX('kérdések válaszai'!B:B,MATCH(INDIRECT("S"&amp;(ROUNDDOWN((ROW()-3)/6, 0)*6+1)&amp;"O1",FALSE ),'kérdések válaszai'!A:A,0))=LEFT(A891, 1)), (MOD((ROW()-3), 6)&lt;=3))</f>
        <v>0</v>
      </c>
    </row>
    <row r="892" spans="1:2" x14ac:dyDescent="0.25">
      <c r="A892" s="5" t="s">
        <v>385</v>
      </c>
      <c r="B892" s="20" t="b" cm="1">
        <f t="array" aca="1" ref="B892" ca="1">AND((INDEX('kérdések válaszai'!B:B,MATCH(INDIRECT("S"&amp;(ROUNDDOWN((ROW()-3)/6, 0)*6+1)&amp;"O1",FALSE ),'kérdések válaszai'!A:A,0))=LEFT(A892, 1)), (MOD((ROW()-3), 6)&lt;=3))</f>
        <v>0</v>
      </c>
    </row>
    <row r="893" spans="1:2" x14ac:dyDescent="0.25">
      <c r="A893" s="5" t="s">
        <v>706</v>
      </c>
      <c r="B893" s="20" t="b" cm="1">
        <f t="array" aca="1" ref="B893" ca="1">AND((INDEX('kérdések válaszai'!B:B,MATCH(INDIRECT("S"&amp;(ROUNDDOWN((ROW()-3)/6, 0)*6+1)&amp;"O1",FALSE ),'kérdések válaszai'!A:A,0))=LEFT(A893, 1)), (MOD((ROW()-3), 6)&lt;=3))</f>
        <v>0</v>
      </c>
    </row>
    <row r="894" spans="1:2" ht="15.75" thickBot="1" x14ac:dyDescent="0.3">
      <c r="A894" s="6" t="s">
        <v>386</v>
      </c>
      <c r="B894" s="20" t="b" cm="1">
        <f t="array" aca="1" ref="B894" ca="1">AND((INDEX('kérdések válaszai'!B:B,MATCH(INDIRECT("S"&amp;(ROUNDDOWN((ROW()-3)/6, 0)*6+1)&amp;"O1",FALSE ),'kérdések válaszai'!A:A,0))=LEFT(A894, 1)), (MOD((ROW()-3), 6)&lt;=3))</f>
        <v>1</v>
      </c>
    </row>
    <row r="895" spans="1:2" x14ac:dyDescent="0.25">
      <c r="A895" s="3">
        <v>150</v>
      </c>
      <c r="B895" s="20">
        <f t="shared" ref="B895" ca="1" si="148">IF(B897,1,IF(B898,2,IF(B899,3,IF(B900,4,-1))))</f>
        <v>3</v>
      </c>
    </row>
    <row r="896" spans="1:2" x14ac:dyDescent="0.25">
      <c r="A896" s="4" t="s">
        <v>707</v>
      </c>
    </row>
    <row r="897" spans="1:2" x14ac:dyDescent="0.25">
      <c r="A897" s="5" t="s">
        <v>708</v>
      </c>
      <c r="B897" s="20" t="b" cm="1">
        <f t="array" aca="1" ref="B897" ca="1">AND((INDEX('kérdések válaszai'!B:B,MATCH(INDIRECT("S"&amp;(ROUNDDOWN((ROW()-3)/6, 0)*6+1)&amp;"O1",FALSE ),'kérdések válaszai'!A:A,0))=LEFT(A897, 1)), (MOD((ROW()-3), 6)&lt;=3))</f>
        <v>0</v>
      </c>
    </row>
    <row r="898" spans="1:2" x14ac:dyDescent="0.25">
      <c r="A898" s="5" t="s">
        <v>709</v>
      </c>
      <c r="B898" s="20" t="b" cm="1">
        <f t="array" aca="1" ref="B898" ca="1">AND((INDEX('kérdések válaszai'!B:B,MATCH(INDIRECT("S"&amp;(ROUNDDOWN((ROW()-3)/6, 0)*6+1)&amp;"O1",FALSE ),'kérdések válaszai'!A:A,0))=LEFT(A898, 1)), (MOD((ROW()-3), 6)&lt;=3))</f>
        <v>0</v>
      </c>
    </row>
    <row r="899" spans="1:2" x14ac:dyDescent="0.25">
      <c r="A899" s="5" t="s">
        <v>710</v>
      </c>
      <c r="B899" s="20" t="b" cm="1">
        <f t="array" aca="1" ref="B899" ca="1">AND((INDEX('kérdések válaszai'!B:B,MATCH(INDIRECT("S"&amp;(ROUNDDOWN((ROW()-3)/6, 0)*6+1)&amp;"O1",FALSE ),'kérdések válaszai'!A:A,0))=LEFT(A899, 1)), (MOD((ROW()-3), 6)&lt;=3))</f>
        <v>1</v>
      </c>
    </row>
    <row r="900" spans="1:2" ht="15.75" thickBot="1" x14ac:dyDescent="0.3">
      <c r="A900" s="6" t="s">
        <v>387</v>
      </c>
      <c r="B900" s="20" t="b" cm="1">
        <f t="array" aca="1" ref="B900" ca="1">AND((INDEX('kérdések válaszai'!B:B,MATCH(INDIRECT("S"&amp;(ROUNDDOWN((ROW()-3)/6, 0)*6+1)&amp;"O1",FALSE ),'kérdések válaszai'!A:A,0))=LEFT(A900, 1)), (MOD((ROW()-3), 6)&lt;=3))</f>
        <v>0</v>
      </c>
    </row>
    <row r="901" spans="1:2" x14ac:dyDescent="0.25">
      <c r="A901" s="3">
        <v>151</v>
      </c>
      <c r="B901" s="20">
        <f t="shared" ref="B901" ca="1" si="149">IF(B903,1,IF(B904,2,IF(B905,3,IF(B906,4,-1))))</f>
        <v>2</v>
      </c>
    </row>
    <row r="902" spans="1:2" x14ac:dyDescent="0.25">
      <c r="A902" s="4" t="s">
        <v>388</v>
      </c>
    </row>
    <row r="903" spans="1:2" x14ac:dyDescent="0.25">
      <c r="A903" s="5" t="s">
        <v>389</v>
      </c>
      <c r="B903" s="20" t="b" cm="1">
        <f t="array" aca="1" ref="B903" ca="1">AND((INDEX('kérdések válaszai'!B:B,MATCH(INDIRECT("S"&amp;(ROUNDDOWN((ROW()-3)/6, 0)*6+1)&amp;"O1",FALSE ),'kérdések válaszai'!A:A,0))=LEFT(A903, 1)), (MOD((ROW()-3), 6)&lt;=3))</f>
        <v>0</v>
      </c>
    </row>
    <row r="904" spans="1:2" x14ac:dyDescent="0.25">
      <c r="A904" s="5" t="s">
        <v>390</v>
      </c>
      <c r="B904" s="20" t="b" cm="1">
        <f t="array" aca="1" ref="B904" ca="1">AND((INDEX('kérdések válaszai'!B:B,MATCH(INDIRECT("S"&amp;(ROUNDDOWN((ROW()-3)/6, 0)*6+1)&amp;"O1",FALSE ),'kérdések válaszai'!A:A,0))=LEFT(A904, 1)), (MOD((ROW()-3), 6)&lt;=3))</f>
        <v>1</v>
      </c>
    </row>
    <row r="905" spans="1:2" x14ac:dyDescent="0.25">
      <c r="A905" s="5" t="s">
        <v>711</v>
      </c>
      <c r="B905" s="20" t="b" cm="1">
        <f t="array" aca="1" ref="B905" ca="1">AND((INDEX('kérdések válaszai'!B:B,MATCH(INDIRECT("S"&amp;(ROUNDDOWN((ROW()-3)/6, 0)*6+1)&amp;"O1",FALSE ),'kérdések válaszai'!A:A,0))=LEFT(A905, 1)), (MOD((ROW()-3), 6)&lt;=3))</f>
        <v>0</v>
      </c>
    </row>
    <row r="906" spans="1:2" ht="15.75" thickBot="1" x14ac:dyDescent="0.3">
      <c r="A906" s="6" t="s">
        <v>712</v>
      </c>
      <c r="B906" s="20" t="b" cm="1">
        <f t="array" aca="1" ref="B906" ca="1">AND((INDEX('kérdések válaszai'!B:B,MATCH(INDIRECT("S"&amp;(ROUNDDOWN((ROW()-3)/6, 0)*6+1)&amp;"O1",FALSE ),'kérdések válaszai'!A:A,0))=LEFT(A906, 1)), (MOD((ROW()-3), 6)&lt;=3))</f>
        <v>0</v>
      </c>
    </row>
    <row r="907" spans="1:2" x14ac:dyDescent="0.25">
      <c r="A907" s="3">
        <v>152</v>
      </c>
      <c r="B907" s="20">
        <f t="shared" ref="B907" ca="1" si="150">IF(B909,1,IF(B910,2,IF(B911,3,IF(B912,4,-1))))</f>
        <v>4</v>
      </c>
    </row>
    <row r="908" spans="1:2" x14ac:dyDescent="0.25">
      <c r="A908" s="4" t="s">
        <v>713</v>
      </c>
    </row>
    <row r="909" spans="1:2" x14ac:dyDescent="0.25">
      <c r="A909" s="5" t="s">
        <v>391</v>
      </c>
      <c r="B909" s="20" t="b" cm="1">
        <f t="array" aca="1" ref="B909" ca="1">AND((INDEX('kérdések válaszai'!B:B,MATCH(INDIRECT("S"&amp;(ROUNDDOWN((ROW()-3)/6, 0)*6+1)&amp;"O1",FALSE ),'kérdések válaszai'!A:A,0))=LEFT(A909, 1)), (MOD((ROW()-3), 6)&lt;=3))</f>
        <v>0</v>
      </c>
    </row>
    <row r="910" spans="1:2" x14ac:dyDescent="0.25">
      <c r="A910" s="5" t="s">
        <v>392</v>
      </c>
      <c r="B910" s="20" t="b" cm="1">
        <f t="array" aca="1" ref="B910" ca="1">AND((INDEX('kérdések válaszai'!B:B,MATCH(INDIRECT("S"&amp;(ROUNDDOWN((ROW()-3)/6, 0)*6+1)&amp;"O1",FALSE ),'kérdések válaszai'!A:A,0))=LEFT(A910, 1)), (MOD((ROW()-3), 6)&lt;=3))</f>
        <v>0</v>
      </c>
    </row>
    <row r="911" spans="1:2" x14ac:dyDescent="0.25">
      <c r="A911" s="5" t="s">
        <v>714</v>
      </c>
      <c r="B911" s="20" t="b" cm="1">
        <f t="array" aca="1" ref="B911" ca="1">AND((INDEX('kérdések válaszai'!B:B,MATCH(INDIRECT("S"&amp;(ROUNDDOWN((ROW()-3)/6, 0)*6+1)&amp;"O1",FALSE ),'kérdések válaszai'!A:A,0))=LEFT(A911, 1)), (MOD((ROW()-3), 6)&lt;=3))</f>
        <v>0</v>
      </c>
    </row>
    <row r="912" spans="1:2" ht="15.75" thickBot="1" x14ac:dyDescent="0.3">
      <c r="A912" s="6" t="s">
        <v>715</v>
      </c>
      <c r="B912" s="20" t="b" cm="1">
        <f t="array" aca="1" ref="B912" ca="1">AND((INDEX('kérdések válaszai'!B:B,MATCH(INDIRECT("S"&amp;(ROUNDDOWN((ROW()-3)/6, 0)*6+1)&amp;"O1",FALSE ),'kérdések válaszai'!A:A,0))=LEFT(A912, 1)), (MOD((ROW()-3), 6)&lt;=3))</f>
        <v>1</v>
      </c>
    </row>
    <row r="913" spans="1:2" x14ac:dyDescent="0.25">
      <c r="A913" s="3">
        <v>153</v>
      </c>
      <c r="B913" s="20">
        <f t="shared" ref="B913" ca="1" si="151">IF(B915,1,IF(B916,2,IF(B917,3,IF(B918,4,-1))))</f>
        <v>2</v>
      </c>
    </row>
    <row r="914" spans="1:2" x14ac:dyDescent="0.25">
      <c r="A914" s="4" t="s">
        <v>28</v>
      </c>
    </row>
    <row r="915" spans="1:2" x14ac:dyDescent="0.25">
      <c r="A915" s="5" t="s">
        <v>716</v>
      </c>
      <c r="B915" s="20" t="b" cm="1">
        <f t="array" aca="1" ref="B915" ca="1">AND((INDEX('kérdések válaszai'!B:B,MATCH(INDIRECT("S"&amp;(ROUNDDOWN((ROW()-3)/6, 0)*6+1)&amp;"O1",FALSE ),'kérdések válaszai'!A:A,0))=LEFT(A915, 1)), (MOD((ROW()-3), 6)&lt;=3))</f>
        <v>0</v>
      </c>
    </row>
    <row r="916" spans="1:2" x14ac:dyDescent="0.25">
      <c r="A916" s="5" t="s">
        <v>393</v>
      </c>
      <c r="B916" s="20" t="b" cm="1">
        <f t="array" aca="1" ref="B916" ca="1">AND((INDEX('kérdések válaszai'!B:B,MATCH(INDIRECT("S"&amp;(ROUNDDOWN((ROW()-3)/6, 0)*6+1)&amp;"O1",FALSE ),'kérdések válaszai'!A:A,0))=LEFT(A916, 1)), (MOD((ROW()-3), 6)&lt;=3))</f>
        <v>1</v>
      </c>
    </row>
    <row r="917" spans="1:2" x14ac:dyDescent="0.25">
      <c r="A917" s="5" t="s">
        <v>717</v>
      </c>
      <c r="B917" s="20" t="b" cm="1">
        <f t="array" aca="1" ref="B917" ca="1">AND((INDEX('kérdések válaszai'!B:B,MATCH(INDIRECT("S"&amp;(ROUNDDOWN((ROW()-3)/6, 0)*6+1)&amp;"O1",FALSE ),'kérdések válaszai'!A:A,0))=LEFT(A917, 1)), (MOD((ROW()-3), 6)&lt;=3))</f>
        <v>0</v>
      </c>
    </row>
    <row r="918" spans="1:2" ht="15.75" thickBot="1" x14ac:dyDescent="0.3">
      <c r="A918" s="6" t="s">
        <v>718</v>
      </c>
      <c r="B918" s="20" t="b" cm="1">
        <f t="array" aca="1" ref="B918" ca="1">AND((INDEX('kérdések válaszai'!B:B,MATCH(INDIRECT("S"&amp;(ROUNDDOWN((ROW()-3)/6, 0)*6+1)&amp;"O1",FALSE ),'kérdések válaszai'!A:A,0))=LEFT(A918, 1)), (MOD((ROW()-3), 6)&lt;=3))</f>
        <v>0</v>
      </c>
    </row>
    <row r="919" spans="1:2" x14ac:dyDescent="0.25">
      <c r="A919" s="3">
        <v>154</v>
      </c>
      <c r="B919" s="20">
        <f t="shared" ref="B919" ca="1" si="152">IF(B921,1,IF(B922,2,IF(B923,3,IF(B924,4,-1))))</f>
        <v>2</v>
      </c>
    </row>
    <row r="920" spans="1:2" x14ac:dyDescent="0.25">
      <c r="A920" s="4" t="s">
        <v>394</v>
      </c>
    </row>
    <row r="921" spans="1:2" x14ac:dyDescent="0.25">
      <c r="A921" s="5" t="s">
        <v>719</v>
      </c>
      <c r="B921" s="20" t="b" cm="1">
        <f t="array" aca="1" ref="B921" ca="1">AND((INDEX('kérdések válaszai'!B:B,MATCH(INDIRECT("S"&amp;(ROUNDDOWN((ROW()-3)/6, 0)*6+1)&amp;"O1",FALSE ),'kérdések válaszai'!A:A,0))=LEFT(A921, 1)), (MOD((ROW()-3), 6)&lt;=3))</f>
        <v>0</v>
      </c>
    </row>
    <row r="922" spans="1:2" x14ac:dyDescent="0.25">
      <c r="A922" s="5" t="s">
        <v>720</v>
      </c>
      <c r="B922" s="20" t="b" cm="1">
        <f t="array" aca="1" ref="B922" ca="1">AND((INDEX('kérdések válaszai'!B:B,MATCH(INDIRECT("S"&amp;(ROUNDDOWN((ROW()-3)/6, 0)*6+1)&amp;"O1",FALSE ),'kérdések válaszai'!A:A,0))=LEFT(A922, 1)), (MOD((ROW()-3), 6)&lt;=3))</f>
        <v>1</v>
      </c>
    </row>
    <row r="923" spans="1:2" x14ac:dyDescent="0.25">
      <c r="A923" s="5" t="s">
        <v>721</v>
      </c>
      <c r="B923" s="20" t="b" cm="1">
        <f t="array" aca="1" ref="B923" ca="1">AND((INDEX('kérdések válaszai'!B:B,MATCH(INDIRECT("S"&amp;(ROUNDDOWN((ROW()-3)/6, 0)*6+1)&amp;"O1",FALSE ),'kérdések válaszai'!A:A,0))=LEFT(A923, 1)), (MOD((ROW()-3), 6)&lt;=3))</f>
        <v>0</v>
      </c>
    </row>
    <row r="924" spans="1:2" ht="15.75" thickBot="1" x14ac:dyDescent="0.3">
      <c r="A924" s="6" t="s">
        <v>395</v>
      </c>
      <c r="B924" s="20" t="b" cm="1">
        <f t="array" aca="1" ref="B924" ca="1">AND((INDEX('kérdések válaszai'!B:B,MATCH(INDIRECT("S"&amp;(ROUNDDOWN((ROW()-3)/6, 0)*6+1)&amp;"O1",FALSE ),'kérdések válaszai'!A:A,0))=LEFT(A924, 1)), (MOD((ROW()-3), 6)&lt;=3))</f>
        <v>0</v>
      </c>
    </row>
    <row r="925" spans="1:2" x14ac:dyDescent="0.25">
      <c r="A925" s="3">
        <v>155</v>
      </c>
      <c r="B925" s="20">
        <f t="shared" ref="B925" ca="1" si="153">IF(B927,1,IF(B928,2,IF(B929,3,IF(B930,4,-1))))</f>
        <v>3</v>
      </c>
    </row>
    <row r="926" spans="1:2" x14ac:dyDescent="0.25">
      <c r="A926" s="4" t="s">
        <v>396</v>
      </c>
    </row>
    <row r="927" spans="1:2" x14ac:dyDescent="0.25">
      <c r="A927" s="5" t="s">
        <v>397</v>
      </c>
      <c r="B927" s="20" t="b" cm="1">
        <f t="array" aca="1" ref="B927" ca="1">AND((INDEX('kérdések válaszai'!B:B,MATCH(INDIRECT("S"&amp;(ROUNDDOWN((ROW()-3)/6, 0)*6+1)&amp;"O1",FALSE ),'kérdések válaszai'!A:A,0))=LEFT(A927, 1)), (MOD((ROW()-3), 6)&lt;=3))</f>
        <v>0</v>
      </c>
    </row>
    <row r="928" spans="1:2" x14ac:dyDescent="0.25">
      <c r="A928" s="5" t="s">
        <v>398</v>
      </c>
      <c r="B928" s="20" t="b" cm="1">
        <f t="array" aca="1" ref="B928" ca="1">AND((INDEX('kérdések válaszai'!B:B,MATCH(INDIRECT("S"&amp;(ROUNDDOWN((ROW()-3)/6, 0)*6+1)&amp;"O1",FALSE ),'kérdések válaszai'!A:A,0))=LEFT(A928, 1)), (MOD((ROW()-3), 6)&lt;=3))</f>
        <v>0</v>
      </c>
    </row>
    <row r="929" spans="1:2" x14ac:dyDescent="0.25">
      <c r="A929" s="5" t="s">
        <v>399</v>
      </c>
      <c r="B929" s="20" t="b" cm="1">
        <f t="array" aca="1" ref="B929" ca="1">AND((INDEX('kérdések válaszai'!B:B,MATCH(INDIRECT("S"&amp;(ROUNDDOWN((ROW()-3)/6, 0)*6+1)&amp;"O1",FALSE ),'kérdések válaszai'!A:A,0))=LEFT(A929, 1)), (MOD((ROW()-3), 6)&lt;=3))</f>
        <v>1</v>
      </c>
    </row>
    <row r="930" spans="1:2" ht="15.75" thickBot="1" x14ac:dyDescent="0.3">
      <c r="A930" s="6" t="s">
        <v>400</v>
      </c>
      <c r="B930" s="20" t="b" cm="1">
        <f t="array" aca="1" ref="B930" ca="1">AND((INDEX('kérdések válaszai'!B:B,MATCH(INDIRECT("S"&amp;(ROUNDDOWN((ROW()-3)/6, 0)*6+1)&amp;"O1",FALSE ),'kérdések válaszai'!A:A,0))=LEFT(A930, 1)), (MOD((ROW()-3), 6)&lt;=3))</f>
        <v>0</v>
      </c>
    </row>
    <row r="931" spans="1:2" x14ac:dyDescent="0.25">
      <c r="A931" s="3">
        <v>156</v>
      </c>
      <c r="B931" s="20">
        <f t="shared" ref="B931" ca="1" si="154">IF(B933,1,IF(B934,2,IF(B935,3,IF(B936,4,-1))))</f>
        <v>1</v>
      </c>
    </row>
    <row r="932" spans="1:2" x14ac:dyDescent="0.25">
      <c r="A932" s="4" t="s">
        <v>722</v>
      </c>
    </row>
    <row r="933" spans="1:2" x14ac:dyDescent="0.25">
      <c r="A933" s="5" t="s">
        <v>723</v>
      </c>
      <c r="B933" s="20" t="b" cm="1">
        <f t="array" aca="1" ref="B933" ca="1">AND((INDEX('kérdések válaszai'!B:B,MATCH(INDIRECT("S"&amp;(ROUNDDOWN((ROW()-3)/6, 0)*6+1)&amp;"O1",FALSE ),'kérdések válaszai'!A:A,0))=LEFT(A933, 1)), (MOD((ROW()-3), 6)&lt;=3))</f>
        <v>1</v>
      </c>
    </row>
    <row r="934" spans="1:2" x14ac:dyDescent="0.25">
      <c r="A934" s="5" t="s">
        <v>724</v>
      </c>
      <c r="B934" s="20" t="b" cm="1">
        <f t="array" aca="1" ref="B934" ca="1">AND((INDEX('kérdések válaszai'!B:B,MATCH(INDIRECT("S"&amp;(ROUNDDOWN((ROW()-3)/6, 0)*6+1)&amp;"O1",FALSE ),'kérdések válaszai'!A:A,0))=LEFT(A934, 1)), (MOD((ROW()-3), 6)&lt;=3))</f>
        <v>0</v>
      </c>
    </row>
    <row r="935" spans="1:2" x14ac:dyDescent="0.25">
      <c r="A935" s="5" t="s">
        <v>725</v>
      </c>
      <c r="B935" s="20" t="b" cm="1">
        <f t="array" aca="1" ref="B935" ca="1">AND((INDEX('kérdések válaszai'!B:B,MATCH(INDIRECT("S"&amp;(ROUNDDOWN((ROW()-3)/6, 0)*6+1)&amp;"O1",FALSE ),'kérdések válaszai'!A:A,0))=LEFT(A935, 1)), (MOD((ROW()-3), 6)&lt;=3))</f>
        <v>0</v>
      </c>
    </row>
    <row r="936" spans="1:2" ht="15.75" thickBot="1" x14ac:dyDescent="0.3">
      <c r="A936" s="6" t="s">
        <v>726</v>
      </c>
      <c r="B936" s="20" t="b" cm="1">
        <f t="array" aca="1" ref="B936" ca="1">AND((INDEX('kérdések válaszai'!B:B,MATCH(INDIRECT("S"&amp;(ROUNDDOWN((ROW()-3)/6, 0)*6+1)&amp;"O1",FALSE ),'kérdések válaszai'!A:A,0))=LEFT(A936, 1)), (MOD((ROW()-3), 6)&lt;=3))</f>
        <v>0</v>
      </c>
    </row>
    <row r="937" spans="1:2" x14ac:dyDescent="0.25">
      <c r="A937" s="3">
        <v>157</v>
      </c>
      <c r="B937" s="20">
        <f t="shared" ref="B937" ca="1" si="155">IF(B939,1,IF(B940,2,IF(B941,3,IF(B942,4,-1))))</f>
        <v>3</v>
      </c>
    </row>
    <row r="938" spans="1:2" x14ac:dyDescent="0.25">
      <c r="A938" s="4" t="s">
        <v>28</v>
      </c>
    </row>
    <row r="939" spans="1:2" x14ac:dyDescent="0.25">
      <c r="A939" s="5" t="s">
        <v>727</v>
      </c>
      <c r="B939" s="20" t="b" cm="1">
        <f t="array" aca="1" ref="B939" ca="1">AND((INDEX('kérdések válaszai'!B:B,MATCH(INDIRECT("S"&amp;(ROUNDDOWN((ROW()-3)/6, 0)*6+1)&amp;"O1",FALSE ),'kérdések válaszai'!A:A,0))=LEFT(A939, 1)), (MOD((ROW()-3), 6)&lt;=3))</f>
        <v>0</v>
      </c>
    </row>
    <row r="940" spans="1:2" x14ac:dyDescent="0.25">
      <c r="A940" s="5" t="s">
        <v>728</v>
      </c>
      <c r="B940" s="20" t="b" cm="1">
        <f t="array" aca="1" ref="B940" ca="1">AND((INDEX('kérdések válaszai'!B:B,MATCH(INDIRECT("S"&amp;(ROUNDDOWN((ROW()-3)/6, 0)*6+1)&amp;"O1",FALSE ),'kérdések válaszai'!A:A,0))=LEFT(A940, 1)), (MOD((ROW()-3), 6)&lt;=3))</f>
        <v>0</v>
      </c>
    </row>
    <row r="941" spans="1:2" x14ac:dyDescent="0.25">
      <c r="A941" s="5" t="s">
        <v>729</v>
      </c>
      <c r="B941" s="20" t="b" cm="1">
        <f t="array" aca="1" ref="B941" ca="1">AND((INDEX('kérdések válaszai'!B:B,MATCH(INDIRECT("S"&amp;(ROUNDDOWN((ROW()-3)/6, 0)*6+1)&amp;"O1",FALSE ),'kérdések válaszai'!A:A,0))=LEFT(A941, 1)), (MOD((ROW()-3), 6)&lt;=3))</f>
        <v>1</v>
      </c>
    </row>
    <row r="942" spans="1:2" ht="15.75" thickBot="1" x14ac:dyDescent="0.3">
      <c r="A942" s="6" t="s">
        <v>66</v>
      </c>
      <c r="B942" s="20" t="b" cm="1">
        <f t="array" aca="1" ref="B942" ca="1">AND((INDEX('kérdések válaszai'!B:B,MATCH(INDIRECT("S"&amp;(ROUNDDOWN((ROW()-3)/6, 0)*6+1)&amp;"O1",FALSE ),'kérdések válaszai'!A:A,0))=LEFT(A942, 1)), (MOD((ROW()-3), 6)&lt;=3))</f>
        <v>0</v>
      </c>
    </row>
    <row r="943" spans="1:2" x14ac:dyDescent="0.25">
      <c r="A943" s="3">
        <v>158</v>
      </c>
      <c r="B943" s="20">
        <f t="shared" ref="B943" ca="1" si="156">IF(B945,1,IF(B946,2,IF(B947,3,IF(B948,4,-1))))</f>
        <v>3</v>
      </c>
    </row>
    <row r="944" spans="1:2" x14ac:dyDescent="0.25">
      <c r="A944" s="4" t="s">
        <v>730</v>
      </c>
    </row>
    <row r="945" spans="1:2" x14ac:dyDescent="0.25">
      <c r="A945" s="5" t="s">
        <v>731</v>
      </c>
      <c r="B945" s="20" t="b" cm="1">
        <f t="array" aca="1" ref="B945" ca="1">AND((INDEX('kérdések válaszai'!B:B,MATCH(INDIRECT("S"&amp;(ROUNDDOWN((ROW()-3)/6, 0)*6+1)&amp;"O1",FALSE ),'kérdések válaszai'!A:A,0))=LEFT(A945, 1)), (MOD((ROW()-3), 6)&lt;=3))</f>
        <v>0</v>
      </c>
    </row>
    <row r="946" spans="1:2" x14ac:dyDescent="0.25">
      <c r="A946" s="5" t="s">
        <v>732</v>
      </c>
      <c r="B946" s="20" t="b" cm="1">
        <f t="array" aca="1" ref="B946" ca="1">AND((INDEX('kérdések válaszai'!B:B,MATCH(INDIRECT("S"&amp;(ROUNDDOWN((ROW()-3)/6, 0)*6+1)&amp;"O1",FALSE ),'kérdések válaszai'!A:A,0))=LEFT(A946, 1)), (MOD((ROW()-3), 6)&lt;=3))</f>
        <v>0</v>
      </c>
    </row>
    <row r="947" spans="1:2" x14ac:dyDescent="0.25">
      <c r="A947" s="5" t="s">
        <v>733</v>
      </c>
      <c r="B947" s="20" t="b" cm="1">
        <f t="array" aca="1" ref="B947" ca="1">AND((INDEX('kérdések válaszai'!B:B,MATCH(INDIRECT("S"&amp;(ROUNDDOWN((ROW()-3)/6, 0)*6+1)&amp;"O1",FALSE ),'kérdések válaszai'!A:A,0))=LEFT(A947, 1)), (MOD((ROW()-3), 6)&lt;=3))</f>
        <v>1</v>
      </c>
    </row>
    <row r="948" spans="1:2" ht="15.75" thickBot="1" x14ac:dyDescent="0.3">
      <c r="A948" s="6" t="s">
        <v>734</v>
      </c>
      <c r="B948" s="20" t="b" cm="1">
        <f t="array" aca="1" ref="B948" ca="1">AND((INDEX('kérdések válaszai'!B:B,MATCH(INDIRECT("S"&amp;(ROUNDDOWN((ROW()-3)/6, 0)*6+1)&amp;"O1",FALSE ),'kérdések válaszai'!A:A,0))=LEFT(A948, 1)), (MOD((ROW()-3), 6)&lt;=3))</f>
        <v>0</v>
      </c>
    </row>
    <row r="949" spans="1:2" x14ac:dyDescent="0.25">
      <c r="A949" s="3">
        <v>159</v>
      </c>
      <c r="B949" s="20">
        <f t="shared" ref="B949" ca="1" si="157">IF(B951,1,IF(B952,2,IF(B953,3,IF(B954,4,-1))))</f>
        <v>3</v>
      </c>
    </row>
    <row r="950" spans="1:2" x14ac:dyDescent="0.25">
      <c r="A950" s="4" t="s">
        <v>16</v>
      </c>
    </row>
    <row r="951" spans="1:2" x14ac:dyDescent="0.25">
      <c r="A951" s="5" t="s">
        <v>735</v>
      </c>
      <c r="B951" s="20" t="b" cm="1">
        <f t="array" aca="1" ref="B951" ca="1">AND((INDEX('kérdések válaszai'!B:B,MATCH(INDIRECT("S"&amp;(ROUNDDOWN((ROW()-3)/6, 0)*6+1)&amp;"O1",FALSE ),'kérdések válaszai'!A:A,0))=LEFT(A951, 1)), (MOD((ROW()-3), 6)&lt;=3))</f>
        <v>0</v>
      </c>
    </row>
    <row r="952" spans="1:2" x14ac:dyDescent="0.25">
      <c r="A952" s="5" t="s">
        <v>736</v>
      </c>
      <c r="B952" s="20" t="b" cm="1">
        <f t="array" aca="1" ref="B952" ca="1">AND((INDEX('kérdések válaszai'!B:B,MATCH(INDIRECT("S"&amp;(ROUNDDOWN((ROW()-3)/6, 0)*6+1)&amp;"O1",FALSE ),'kérdések válaszai'!A:A,0))=LEFT(A952, 1)), (MOD((ROW()-3), 6)&lt;=3))</f>
        <v>0</v>
      </c>
    </row>
    <row r="953" spans="1:2" x14ac:dyDescent="0.25">
      <c r="A953" s="5" t="s">
        <v>737</v>
      </c>
      <c r="B953" s="20" t="b" cm="1">
        <f t="array" aca="1" ref="B953" ca="1">AND((INDEX('kérdések válaszai'!B:B,MATCH(INDIRECT("S"&amp;(ROUNDDOWN((ROW()-3)/6, 0)*6+1)&amp;"O1",FALSE ),'kérdések válaszai'!A:A,0))=LEFT(A953, 1)), (MOD((ROW()-3), 6)&lt;=3))</f>
        <v>1</v>
      </c>
    </row>
    <row r="954" spans="1:2" ht="15.75" thickBot="1" x14ac:dyDescent="0.3">
      <c r="A954" s="6" t="s">
        <v>738</v>
      </c>
      <c r="B954" s="20" t="b" cm="1">
        <f t="array" aca="1" ref="B954" ca="1">AND((INDEX('kérdések válaszai'!B:B,MATCH(INDIRECT("S"&amp;(ROUNDDOWN((ROW()-3)/6, 0)*6+1)&amp;"O1",FALSE ),'kérdések válaszai'!A:A,0))=LEFT(A954, 1)), (MOD((ROW()-3), 6)&lt;=3))</f>
        <v>0</v>
      </c>
    </row>
    <row r="955" spans="1:2" x14ac:dyDescent="0.25">
      <c r="A955" s="3">
        <v>160</v>
      </c>
      <c r="B955" s="20">
        <f t="shared" ref="B955" ca="1" si="158">IF(B957,1,IF(B958,2,IF(B959,3,IF(B960,4,-1))))</f>
        <v>3</v>
      </c>
    </row>
    <row r="956" spans="1:2" x14ac:dyDescent="0.25">
      <c r="A956" s="4" t="s">
        <v>739</v>
      </c>
    </row>
    <row r="957" spans="1:2" x14ac:dyDescent="0.25">
      <c r="A957" s="5" t="s">
        <v>401</v>
      </c>
      <c r="B957" s="20" t="b" cm="1">
        <f t="array" aca="1" ref="B957" ca="1">AND((INDEX('kérdések válaszai'!B:B,MATCH(INDIRECT("S"&amp;(ROUNDDOWN((ROW()-3)/6, 0)*6+1)&amp;"O1",FALSE ),'kérdések válaszai'!A:A,0))=LEFT(A957, 1)), (MOD((ROW()-3), 6)&lt;=3))</f>
        <v>0</v>
      </c>
    </row>
    <row r="958" spans="1:2" x14ac:dyDescent="0.25">
      <c r="A958" s="5" t="s">
        <v>740</v>
      </c>
      <c r="B958" s="20" t="b" cm="1">
        <f t="array" aca="1" ref="B958" ca="1">AND((INDEX('kérdések válaszai'!B:B,MATCH(INDIRECT("S"&amp;(ROUNDDOWN((ROW()-3)/6, 0)*6+1)&amp;"O1",FALSE ),'kérdések válaszai'!A:A,0))=LEFT(A958, 1)), (MOD((ROW()-3), 6)&lt;=3))</f>
        <v>0</v>
      </c>
    </row>
    <row r="959" spans="1:2" x14ac:dyDescent="0.25">
      <c r="A959" s="5" t="s">
        <v>741</v>
      </c>
      <c r="B959" s="20" t="b" cm="1">
        <f t="array" aca="1" ref="B959" ca="1">AND((INDEX('kérdések válaszai'!B:B,MATCH(INDIRECT("S"&amp;(ROUNDDOWN((ROW()-3)/6, 0)*6+1)&amp;"O1",FALSE ),'kérdések válaszai'!A:A,0))=LEFT(A959, 1)), (MOD((ROW()-3), 6)&lt;=3))</f>
        <v>1</v>
      </c>
    </row>
    <row r="960" spans="1:2" ht="15.75" thickBot="1" x14ac:dyDescent="0.3">
      <c r="A960" s="6" t="s">
        <v>402</v>
      </c>
      <c r="B960" s="20" t="b" cm="1">
        <f t="array" aca="1" ref="B960" ca="1">AND((INDEX('kérdések válaszai'!B:B,MATCH(INDIRECT("S"&amp;(ROUNDDOWN((ROW()-3)/6, 0)*6+1)&amp;"O1",FALSE ),'kérdések válaszai'!A:A,0))=LEFT(A960, 1)), (MOD((ROW()-3), 6)&lt;=3))</f>
        <v>0</v>
      </c>
    </row>
    <row r="961" spans="1:2" x14ac:dyDescent="0.25">
      <c r="A961" s="3">
        <v>161</v>
      </c>
      <c r="B961" s="20">
        <f t="shared" ref="B961" ca="1" si="159">IF(B963,1,IF(B964,2,IF(B965,3,IF(B966,4,-1))))</f>
        <v>2</v>
      </c>
    </row>
    <row r="962" spans="1:2" x14ac:dyDescent="0.25">
      <c r="A962" s="4" t="s">
        <v>742</v>
      </c>
    </row>
    <row r="963" spans="1:2" x14ac:dyDescent="0.25">
      <c r="A963" s="5" t="s">
        <v>403</v>
      </c>
      <c r="B963" s="20" t="b" cm="1">
        <f t="array" aca="1" ref="B963" ca="1">AND((INDEX('kérdések válaszai'!B:B,MATCH(INDIRECT("S"&amp;(ROUNDDOWN((ROW()-3)/6, 0)*6+1)&amp;"O1",FALSE ),'kérdések válaszai'!A:A,0))=LEFT(A963, 1)), (MOD((ROW()-3), 6)&lt;=3))</f>
        <v>0</v>
      </c>
    </row>
    <row r="964" spans="1:2" x14ac:dyDescent="0.25">
      <c r="A964" s="5" t="s">
        <v>404</v>
      </c>
      <c r="B964" s="20" t="b" cm="1">
        <f t="array" aca="1" ref="B964" ca="1">AND((INDEX('kérdések válaszai'!B:B,MATCH(INDIRECT("S"&amp;(ROUNDDOWN((ROW()-3)/6, 0)*6+1)&amp;"O1",FALSE ),'kérdések válaszai'!A:A,0))=LEFT(A964, 1)), (MOD((ROW()-3), 6)&lt;=3))</f>
        <v>1</v>
      </c>
    </row>
    <row r="965" spans="1:2" x14ac:dyDescent="0.25">
      <c r="A965" s="5" t="s">
        <v>405</v>
      </c>
      <c r="B965" s="20" t="b" cm="1">
        <f t="array" aca="1" ref="B965" ca="1">AND((INDEX('kérdések válaszai'!B:B,MATCH(INDIRECT("S"&amp;(ROUNDDOWN((ROW()-3)/6, 0)*6+1)&amp;"O1",FALSE ),'kérdések válaszai'!A:A,0))=LEFT(A965, 1)), (MOD((ROW()-3), 6)&lt;=3))</f>
        <v>0</v>
      </c>
    </row>
    <row r="966" spans="1:2" ht="15.75" thickBot="1" x14ac:dyDescent="0.3">
      <c r="A966" s="6" t="s">
        <v>406</v>
      </c>
      <c r="B966" s="20" t="b" cm="1">
        <f t="array" aca="1" ref="B966" ca="1">AND((INDEX('kérdések válaszai'!B:B,MATCH(INDIRECT("S"&amp;(ROUNDDOWN((ROW()-3)/6, 0)*6+1)&amp;"O1",FALSE ),'kérdések válaszai'!A:A,0))=LEFT(A966, 1)), (MOD((ROW()-3), 6)&lt;=3))</f>
        <v>0</v>
      </c>
    </row>
    <row r="967" spans="1:2" x14ac:dyDescent="0.25">
      <c r="A967" s="3">
        <v>162</v>
      </c>
      <c r="B967" s="20">
        <f t="shared" ref="B967" ca="1" si="160">IF(B969,1,IF(B970,2,IF(B971,3,IF(B972,4,-1))))</f>
        <v>3</v>
      </c>
    </row>
    <row r="968" spans="1:2" x14ac:dyDescent="0.25">
      <c r="A968" s="4" t="s">
        <v>16</v>
      </c>
    </row>
    <row r="969" spans="1:2" x14ac:dyDescent="0.25">
      <c r="A969" s="5" t="s">
        <v>407</v>
      </c>
      <c r="B969" s="20" t="b" cm="1">
        <f t="array" aca="1" ref="B969" ca="1">AND((INDEX('kérdések válaszai'!B:B,MATCH(INDIRECT("S"&amp;(ROUNDDOWN((ROW()-3)/6, 0)*6+1)&amp;"O1",FALSE ),'kérdések válaszai'!A:A,0))=LEFT(A969, 1)), (MOD((ROW()-3), 6)&lt;=3))</f>
        <v>0</v>
      </c>
    </row>
    <row r="970" spans="1:2" x14ac:dyDescent="0.25">
      <c r="A970" s="5" t="s">
        <v>743</v>
      </c>
      <c r="B970" s="20" t="b" cm="1">
        <f t="array" aca="1" ref="B970" ca="1">AND((INDEX('kérdések válaszai'!B:B,MATCH(INDIRECT("S"&amp;(ROUNDDOWN((ROW()-3)/6, 0)*6+1)&amp;"O1",FALSE ),'kérdések válaszai'!A:A,0))=LEFT(A970, 1)), (MOD((ROW()-3), 6)&lt;=3))</f>
        <v>0</v>
      </c>
    </row>
    <row r="971" spans="1:2" x14ac:dyDescent="0.25">
      <c r="A971" s="5" t="s">
        <v>744</v>
      </c>
      <c r="B971" s="20" t="b" cm="1">
        <f t="array" aca="1" ref="B971" ca="1">AND((INDEX('kérdések válaszai'!B:B,MATCH(INDIRECT("S"&amp;(ROUNDDOWN((ROW()-3)/6, 0)*6+1)&amp;"O1",FALSE ),'kérdések válaszai'!A:A,0))=LEFT(A971, 1)), (MOD((ROW()-3), 6)&lt;=3))</f>
        <v>1</v>
      </c>
    </row>
    <row r="972" spans="1:2" ht="15.75" thickBot="1" x14ac:dyDescent="0.3">
      <c r="A972" s="6" t="s">
        <v>408</v>
      </c>
      <c r="B972" s="20" t="b" cm="1">
        <f t="array" aca="1" ref="B972" ca="1">AND((INDEX('kérdések válaszai'!B:B,MATCH(INDIRECT("S"&amp;(ROUNDDOWN((ROW()-3)/6, 0)*6+1)&amp;"O1",FALSE ),'kérdések válaszai'!A:A,0))=LEFT(A972, 1)), (MOD((ROW()-3), 6)&lt;=3))</f>
        <v>0</v>
      </c>
    </row>
    <row r="973" spans="1:2" x14ac:dyDescent="0.25">
      <c r="A973" s="3">
        <v>163</v>
      </c>
      <c r="B973" s="20">
        <f t="shared" ref="B973" ca="1" si="161">IF(B975,1,IF(B976,2,IF(B977,3,IF(B978,4,-1))))</f>
        <v>2</v>
      </c>
    </row>
    <row r="974" spans="1:2" x14ac:dyDescent="0.25">
      <c r="A974" s="4" t="s">
        <v>745</v>
      </c>
    </row>
    <row r="975" spans="1:2" x14ac:dyDescent="0.25">
      <c r="A975" s="5" t="s">
        <v>409</v>
      </c>
      <c r="B975" s="20" t="b" cm="1">
        <f t="array" aca="1" ref="B975" ca="1">AND((INDEX('kérdések válaszai'!B:B,MATCH(INDIRECT("S"&amp;(ROUNDDOWN((ROW()-3)/6, 0)*6+1)&amp;"O1",FALSE ),'kérdések válaszai'!A:A,0))=LEFT(A975, 1)), (MOD((ROW()-3), 6)&lt;=3))</f>
        <v>0</v>
      </c>
    </row>
    <row r="976" spans="1:2" x14ac:dyDescent="0.25">
      <c r="A976" s="5" t="s">
        <v>410</v>
      </c>
      <c r="B976" s="20" t="b" cm="1">
        <f t="array" aca="1" ref="B976" ca="1">AND((INDEX('kérdések válaszai'!B:B,MATCH(INDIRECT("S"&amp;(ROUNDDOWN((ROW()-3)/6, 0)*6+1)&amp;"O1",FALSE ),'kérdések válaszai'!A:A,0))=LEFT(A976, 1)), (MOD((ROW()-3), 6)&lt;=3))</f>
        <v>1</v>
      </c>
    </row>
    <row r="977" spans="1:2" x14ac:dyDescent="0.25">
      <c r="A977" s="5" t="s">
        <v>411</v>
      </c>
      <c r="B977" s="20" t="b" cm="1">
        <f t="array" aca="1" ref="B977" ca="1">AND((INDEX('kérdések válaszai'!B:B,MATCH(INDIRECT("S"&amp;(ROUNDDOWN((ROW()-3)/6, 0)*6+1)&amp;"O1",FALSE ),'kérdések válaszai'!A:A,0))=LEFT(A977, 1)), (MOD((ROW()-3), 6)&lt;=3))</f>
        <v>0</v>
      </c>
    </row>
    <row r="978" spans="1:2" ht="15.75" thickBot="1" x14ac:dyDescent="0.3">
      <c r="A978" s="6" t="s">
        <v>746</v>
      </c>
      <c r="B978" s="20" t="b" cm="1">
        <f t="array" aca="1" ref="B978" ca="1">AND((INDEX('kérdések válaszai'!B:B,MATCH(INDIRECT("S"&amp;(ROUNDDOWN((ROW()-3)/6, 0)*6+1)&amp;"O1",FALSE ),'kérdések válaszai'!A:A,0))=LEFT(A978, 1)), (MOD((ROW()-3), 6)&lt;=3))</f>
        <v>0</v>
      </c>
    </row>
    <row r="979" spans="1:2" x14ac:dyDescent="0.25">
      <c r="A979" s="3">
        <v>164</v>
      </c>
      <c r="B979" s="20">
        <f t="shared" ref="B979" ca="1" si="162">IF(B981,1,IF(B982,2,IF(B983,3,IF(B984,4,-1))))</f>
        <v>3</v>
      </c>
    </row>
    <row r="980" spans="1:2" x14ac:dyDescent="0.25">
      <c r="A980" s="4" t="s">
        <v>475</v>
      </c>
    </row>
    <row r="981" spans="1:2" x14ac:dyDescent="0.25">
      <c r="A981" s="5" t="s">
        <v>412</v>
      </c>
      <c r="B981" s="20" t="b" cm="1">
        <f t="array" aca="1" ref="B981" ca="1">AND((INDEX('kérdések válaszai'!B:B,MATCH(INDIRECT("S"&amp;(ROUNDDOWN((ROW()-3)/6, 0)*6+1)&amp;"O1",FALSE ),'kérdések válaszai'!A:A,0))=LEFT(A981, 1)), (MOD((ROW()-3), 6)&lt;=3))</f>
        <v>0</v>
      </c>
    </row>
    <row r="982" spans="1:2" x14ac:dyDescent="0.25">
      <c r="A982" s="5" t="s">
        <v>413</v>
      </c>
      <c r="B982" s="20" t="b" cm="1">
        <f t="array" aca="1" ref="B982" ca="1">AND((INDEX('kérdések válaszai'!B:B,MATCH(INDIRECT("S"&amp;(ROUNDDOWN((ROW()-3)/6, 0)*6+1)&amp;"O1",FALSE ),'kérdések válaszai'!A:A,0))=LEFT(A982, 1)), (MOD((ROW()-3), 6)&lt;=3))</f>
        <v>0</v>
      </c>
    </row>
    <row r="983" spans="1:2" x14ac:dyDescent="0.25">
      <c r="A983" s="5" t="s">
        <v>414</v>
      </c>
      <c r="B983" s="20" t="b" cm="1">
        <f t="array" aca="1" ref="B983" ca="1">AND((INDEX('kérdések válaszai'!B:B,MATCH(INDIRECT("S"&amp;(ROUNDDOWN((ROW()-3)/6, 0)*6+1)&amp;"O1",FALSE ),'kérdések válaszai'!A:A,0))=LEFT(A983, 1)), (MOD((ROW()-3), 6)&lt;=3))</f>
        <v>1</v>
      </c>
    </row>
    <row r="984" spans="1:2" ht="15.75" thickBot="1" x14ac:dyDescent="0.3">
      <c r="A984" s="6" t="s">
        <v>415</v>
      </c>
      <c r="B984" s="20" t="b" cm="1">
        <f t="array" aca="1" ref="B984" ca="1">AND((INDEX('kérdések válaszai'!B:B,MATCH(INDIRECT("S"&amp;(ROUNDDOWN((ROW()-3)/6, 0)*6+1)&amp;"O1",FALSE ),'kérdések válaszai'!A:A,0))=LEFT(A984, 1)), (MOD((ROW()-3), 6)&lt;=3))</f>
        <v>0</v>
      </c>
    </row>
    <row r="985" spans="1:2" x14ac:dyDescent="0.25">
      <c r="A985" s="3">
        <v>165</v>
      </c>
      <c r="B985" s="20">
        <f t="shared" ref="B985" ca="1" si="163">IF(B987,1,IF(B988,2,IF(B989,3,IF(B990,4,-1))))</f>
        <v>1</v>
      </c>
    </row>
    <row r="986" spans="1:2" x14ac:dyDescent="0.25">
      <c r="A986" s="4" t="s">
        <v>416</v>
      </c>
    </row>
    <row r="987" spans="1:2" x14ac:dyDescent="0.25">
      <c r="A987" s="5" t="s">
        <v>747</v>
      </c>
      <c r="B987" s="20" t="b" cm="1">
        <f t="array" aca="1" ref="B987" ca="1">AND((INDEX('kérdések válaszai'!B:B,MATCH(INDIRECT("S"&amp;(ROUNDDOWN((ROW()-3)/6, 0)*6+1)&amp;"O1",FALSE ),'kérdések válaszai'!A:A,0))=LEFT(A987, 1)), (MOD((ROW()-3), 6)&lt;=3))</f>
        <v>1</v>
      </c>
    </row>
    <row r="988" spans="1:2" x14ac:dyDescent="0.25">
      <c r="A988" s="5" t="s">
        <v>417</v>
      </c>
      <c r="B988" s="20" t="b" cm="1">
        <f t="array" aca="1" ref="B988" ca="1">AND((INDEX('kérdések válaszai'!B:B,MATCH(INDIRECT("S"&amp;(ROUNDDOWN((ROW()-3)/6, 0)*6+1)&amp;"O1",FALSE ),'kérdések válaszai'!A:A,0))=LEFT(A988, 1)), (MOD((ROW()-3), 6)&lt;=3))</f>
        <v>0</v>
      </c>
    </row>
    <row r="989" spans="1:2" x14ac:dyDescent="0.25">
      <c r="A989" s="5" t="s">
        <v>748</v>
      </c>
      <c r="B989" s="20" t="b" cm="1">
        <f t="array" aca="1" ref="B989" ca="1">AND((INDEX('kérdések válaszai'!B:B,MATCH(INDIRECT("S"&amp;(ROUNDDOWN((ROW()-3)/6, 0)*6+1)&amp;"O1",FALSE ),'kérdések válaszai'!A:A,0))=LEFT(A989, 1)), (MOD((ROW()-3), 6)&lt;=3))</f>
        <v>0</v>
      </c>
    </row>
    <row r="990" spans="1:2" ht="15.75" thickBot="1" x14ac:dyDescent="0.3">
      <c r="A990" s="6" t="s">
        <v>749</v>
      </c>
      <c r="B990" s="20" t="b" cm="1">
        <f t="array" aca="1" ref="B990" ca="1">AND((INDEX('kérdések válaszai'!B:B,MATCH(INDIRECT("S"&amp;(ROUNDDOWN((ROW()-3)/6, 0)*6+1)&amp;"O1",FALSE ),'kérdések válaszai'!A:A,0))=LEFT(A990, 1)), (MOD((ROW()-3), 6)&lt;=3))</f>
        <v>0</v>
      </c>
    </row>
    <row r="991" spans="1:2" x14ac:dyDescent="0.25">
      <c r="A991" s="3">
        <v>166</v>
      </c>
      <c r="B991" s="20">
        <f t="shared" ref="B991" ca="1" si="164">IF(B993,1,IF(B994,2,IF(B995,3,IF(B996,4,-1))))</f>
        <v>3</v>
      </c>
    </row>
    <row r="992" spans="1:2" x14ac:dyDescent="0.25">
      <c r="A992" s="4" t="s">
        <v>418</v>
      </c>
    </row>
    <row r="993" spans="1:2" x14ac:dyDescent="0.25">
      <c r="A993" s="5" t="s">
        <v>419</v>
      </c>
      <c r="B993" s="20" t="b" cm="1">
        <f t="array" aca="1" ref="B993" ca="1">AND((INDEX('kérdések válaszai'!B:B,MATCH(INDIRECT("S"&amp;(ROUNDDOWN((ROW()-3)/6, 0)*6+1)&amp;"O1",FALSE ),'kérdések válaszai'!A:A,0))=LEFT(A993, 1)), (MOD((ROW()-3), 6)&lt;=3))</f>
        <v>0</v>
      </c>
    </row>
    <row r="994" spans="1:2" x14ac:dyDescent="0.25">
      <c r="A994" s="5" t="s">
        <v>420</v>
      </c>
      <c r="B994" s="20" t="b" cm="1">
        <f t="array" aca="1" ref="B994" ca="1">AND((INDEX('kérdések válaszai'!B:B,MATCH(INDIRECT("S"&amp;(ROUNDDOWN((ROW()-3)/6, 0)*6+1)&amp;"O1",FALSE ),'kérdések válaszai'!A:A,0))=LEFT(A994, 1)), (MOD((ROW()-3), 6)&lt;=3))</f>
        <v>0</v>
      </c>
    </row>
    <row r="995" spans="1:2" x14ac:dyDescent="0.25">
      <c r="A995" s="5" t="s">
        <v>421</v>
      </c>
      <c r="B995" s="20" t="b" cm="1">
        <f t="array" aca="1" ref="B995" ca="1">AND((INDEX('kérdések válaszai'!B:B,MATCH(INDIRECT("S"&amp;(ROUNDDOWN((ROW()-3)/6, 0)*6+1)&amp;"O1",FALSE ),'kérdések válaszai'!A:A,0))=LEFT(A995, 1)), (MOD((ROW()-3), 6)&lt;=3))</f>
        <v>1</v>
      </c>
    </row>
    <row r="996" spans="1:2" ht="15.75" thickBot="1" x14ac:dyDescent="0.3">
      <c r="A996" s="6" t="s">
        <v>23</v>
      </c>
      <c r="B996" s="20" t="b" cm="1">
        <f t="array" aca="1" ref="B996" ca="1">AND((INDEX('kérdések válaszai'!B:B,MATCH(INDIRECT("S"&amp;(ROUNDDOWN((ROW()-3)/6, 0)*6+1)&amp;"O1",FALSE ),'kérdések válaszai'!A:A,0))=LEFT(A996, 1)), (MOD((ROW()-3), 6)&lt;=3))</f>
        <v>0</v>
      </c>
    </row>
    <row r="997" spans="1:2" x14ac:dyDescent="0.25">
      <c r="A997" s="3">
        <v>167</v>
      </c>
      <c r="B997" s="20">
        <f t="shared" ref="B997" ca="1" si="165">IF(B999,1,IF(B1000,2,IF(B1001,3,IF(B1002,4,-1))))</f>
        <v>2</v>
      </c>
    </row>
    <row r="998" spans="1:2" x14ac:dyDescent="0.25">
      <c r="A998" s="4" t="s">
        <v>16</v>
      </c>
    </row>
    <row r="999" spans="1:2" x14ac:dyDescent="0.25">
      <c r="A999" s="5" t="s">
        <v>750</v>
      </c>
      <c r="B999" s="20" t="b" cm="1">
        <f t="array" aca="1" ref="B999" ca="1">AND((INDEX('kérdések válaszai'!B:B,MATCH(INDIRECT("S"&amp;(ROUNDDOWN((ROW()-3)/6, 0)*6+1)&amp;"O1",FALSE ),'kérdések válaszai'!A:A,0))=LEFT(A999, 1)), (MOD((ROW()-3), 6)&lt;=3))</f>
        <v>0</v>
      </c>
    </row>
    <row r="1000" spans="1:2" x14ac:dyDescent="0.25">
      <c r="A1000" s="5" t="s">
        <v>751</v>
      </c>
      <c r="B1000" s="20" t="b" cm="1">
        <f t="array" aca="1" ref="B1000" ca="1">AND((INDEX('kérdések válaszai'!B:B,MATCH(INDIRECT("S"&amp;(ROUNDDOWN((ROW()-3)/6, 0)*6+1)&amp;"O1",FALSE ),'kérdések válaszai'!A:A,0))=LEFT(A1000, 1)), (MOD((ROW()-3), 6)&lt;=3))</f>
        <v>1</v>
      </c>
    </row>
    <row r="1001" spans="1:2" x14ac:dyDescent="0.25">
      <c r="A1001" s="5" t="s">
        <v>752</v>
      </c>
      <c r="B1001" s="20" t="b" cm="1">
        <f t="array" aca="1" ref="B1001" ca="1">AND((INDEX('kérdések válaszai'!B:B,MATCH(INDIRECT("S"&amp;(ROUNDDOWN((ROW()-3)/6, 0)*6+1)&amp;"O1",FALSE ),'kérdések válaszai'!A:A,0))=LEFT(A1001, 1)), (MOD((ROW()-3), 6)&lt;=3))</f>
        <v>0</v>
      </c>
    </row>
    <row r="1002" spans="1:2" ht="15.75" thickBot="1" x14ac:dyDescent="0.3">
      <c r="A1002" s="6" t="s">
        <v>753</v>
      </c>
      <c r="B1002" s="20" t="b" cm="1">
        <f t="array" aca="1" ref="B1002" ca="1">AND((INDEX('kérdések válaszai'!B:B,MATCH(INDIRECT("S"&amp;(ROUNDDOWN((ROW()-3)/6, 0)*6+1)&amp;"O1",FALSE ),'kérdések válaszai'!A:A,0))=LEFT(A1002, 1)), (MOD((ROW()-3), 6)&lt;=3))</f>
        <v>0</v>
      </c>
    </row>
    <row r="1003" spans="1:2" x14ac:dyDescent="0.25">
      <c r="A1003" s="3">
        <v>168</v>
      </c>
      <c r="B1003" s="20">
        <f t="shared" ref="B1003" ca="1" si="166">IF(B1005,1,IF(B1006,2,IF(B1007,3,IF(B1008,4,-1))))</f>
        <v>3</v>
      </c>
    </row>
    <row r="1004" spans="1:2" x14ac:dyDescent="0.25">
      <c r="A1004" s="4" t="s">
        <v>754</v>
      </c>
    </row>
    <row r="1005" spans="1:2" x14ac:dyDescent="0.25">
      <c r="A1005" s="5" t="s">
        <v>422</v>
      </c>
      <c r="B1005" s="20" t="b" cm="1">
        <f t="array" aca="1" ref="B1005" ca="1">AND((INDEX('kérdések válaszai'!B:B,MATCH(INDIRECT("S"&amp;(ROUNDDOWN((ROW()-3)/6, 0)*6+1)&amp;"O1",FALSE ),'kérdések válaszai'!A:A,0))=LEFT(A1005, 1)), (MOD((ROW()-3), 6)&lt;=3))</f>
        <v>0</v>
      </c>
    </row>
    <row r="1006" spans="1:2" x14ac:dyDescent="0.25">
      <c r="A1006" s="5" t="s">
        <v>423</v>
      </c>
      <c r="B1006" s="20" t="b" cm="1">
        <f t="array" aca="1" ref="B1006" ca="1">AND((INDEX('kérdések válaszai'!B:B,MATCH(INDIRECT("S"&amp;(ROUNDDOWN((ROW()-3)/6, 0)*6+1)&amp;"O1",FALSE ),'kérdések válaszai'!A:A,0))=LEFT(A1006, 1)), (MOD((ROW()-3), 6)&lt;=3))</f>
        <v>0</v>
      </c>
    </row>
    <row r="1007" spans="1:2" x14ac:dyDescent="0.25">
      <c r="A1007" s="5" t="s">
        <v>424</v>
      </c>
      <c r="B1007" s="20" t="b" cm="1">
        <f t="array" aca="1" ref="B1007" ca="1">AND((INDEX('kérdések válaszai'!B:B,MATCH(INDIRECT("S"&amp;(ROUNDDOWN((ROW()-3)/6, 0)*6+1)&amp;"O1",FALSE ),'kérdések válaszai'!A:A,0))=LEFT(A1007, 1)), (MOD((ROW()-3), 6)&lt;=3))</f>
        <v>1</v>
      </c>
    </row>
    <row r="1008" spans="1:2" ht="15.75" thickBot="1" x14ac:dyDescent="0.3">
      <c r="A1008" s="6" t="s">
        <v>755</v>
      </c>
      <c r="B1008" s="20" t="b" cm="1">
        <f t="array" aca="1" ref="B1008" ca="1">AND((INDEX('kérdések válaszai'!B:B,MATCH(INDIRECT("S"&amp;(ROUNDDOWN((ROW()-3)/6, 0)*6+1)&amp;"O1",FALSE ),'kérdések válaszai'!A:A,0))=LEFT(A1008, 1)), (MOD((ROW()-3), 6)&lt;=3))</f>
        <v>0</v>
      </c>
    </row>
    <row r="1009" spans="1:2" x14ac:dyDescent="0.25">
      <c r="A1009" s="3">
        <v>169</v>
      </c>
      <c r="B1009" s="20">
        <f t="shared" ref="B1009" ca="1" si="167">IF(B1011,1,IF(B1012,2,IF(B1013,3,IF(B1014,4,-1))))</f>
        <v>2</v>
      </c>
    </row>
    <row r="1010" spans="1:2" x14ac:dyDescent="0.25">
      <c r="A1010" s="4" t="s">
        <v>16</v>
      </c>
    </row>
    <row r="1011" spans="1:2" x14ac:dyDescent="0.25">
      <c r="A1011" s="5" t="s">
        <v>425</v>
      </c>
      <c r="B1011" s="20" t="b" cm="1">
        <f t="array" aca="1" ref="B1011" ca="1">AND((INDEX('kérdések válaszai'!B:B,MATCH(INDIRECT("S"&amp;(ROUNDDOWN((ROW()-3)/6, 0)*6+1)&amp;"O1",FALSE ),'kérdések válaszai'!A:A,0))=LEFT(A1011, 1)), (MOD((ROW()-3), 6)&lt;=3))</f>
        <v>0</v>
      </c>
    </row>
    <row r="1012" spans="1:2" x14ac:dyDescent="0.25">
      <c r="A1012" s="5" t="s">
        <v>756</v>
      </c>
      <c r="B1012" s="20" t="b" cm="1">
        <f t="array" aca="1" ref="B1012" ca="1">AND((INDEX('kérdések válaszai'!B:B,MATCH(INDIRECT("S"&amp;(ROUNDDOWN((ROW()-3)/6, 0)*6+1)&amp;"O1",FALSE ),'kérdések válaszai'!A:A,0))=LEFT(A1012, 1)), (MOD((ROW()-3), 6)&lt;=3))</f>
        <v>1</v>
      </c>
    </row>
    <row r="1013" spans="1:2" x14ac:dyDescent="0.25">
      <c r="A1013" s="5" t="s">
        <v>426</v>
      </c>
      <c r="B1013" s="20" t="b" cm="1">
        <f t="array" aca="1" ref="B1013" ca="1">AND((INDEX('kérdések válaszai'!B:B,MATCH(INDIRECT("S"&amp;(ROUNDDOWN((ROW()-3)/6, 0)*6+1)&amp;"O1",FALSE ),'kérdések válaszai'!A:A,0))=LEFT(A1013, 1)), (MOD((ROW()-3), 6)&lt;=3))</f>
        <v>0</v>
      </c>
    </row>
    <row r="1014" spans="1:2" ht="15.75" thickBot="1" x14ac:dyDescent="0.3">
      <c r="A1014" s="6" t="s">
        <v>476</v>
      </c>
      <c r="B1014" s="20" t="b" cm="1">
        <f t="array" aca="1" ref="B1014" ca="1">AND((INDEX('kérdések válaszai'!B:B,MATCH(INDIRECT("S"&amp;(ROUNDDOWN((ROW()-3)/6, 0)*6+1)&amp;"O1",FALSE ),'kérdések válaszai'!A:A,0))=LEFT(A1014, 1)), (MOD((ROW()-3), 6)&lt;=3))</f>
        <v>0</v>
      </c>
    </row>
    <row r="1015" spans="1:2" x14ac:dyDescent="0.25">
      <c r="A1015" s="3">
        <v>170</v>
      </c>
      <c r="B1015" s="20">
        <f t="shared" ref="B1015" ca="1" si="168">IF(B1017,1,IF(B1018,2,IF(B1019,3,IF(B1020,4,-1))))</f>
        <v>4</v>
      </c>
    </row>
    <row r="1016" spans="1:2" x14ac:dyDescent="0.25">
      <c r="A1016" s="4" t="s">
        <v>477</v>
      </c>
    </row>
    <row r="1017" spans="1:2" x14ac:dyDescent="0.25">
      <c r="A1017" s="5" t="s">
        <v>427</v>
      </c>
      <c r="B1017" s="20" t="b" cm="1">
        <f t="array" aca="1" ref="B1017" ca="1">AND((INDEX('kérdések válaszai'!B:B,MATCH(INDIRECT("S"&amp;(ROUNDDOWN((ROW()-3)/6, 0)*6+1)&amp;"O1",FALSE ),'kérdések válaszai'!A:A,0))=LEFT(A1017, 1)), (MOD((ROW()-3), 6)&lt;=3))</f>
        <v>0</v>
      </c>
    </row>
    <row r="1018" spans="1:2" x14ac:dyDescent="0.25">
      <c r="A1018" s="5" t="s">
        <v>428</v>
      </c>
      <c r="B1018" s="20" t="b" cm="1">
        <f t="array" aca="1" ref="B1018" ca="1">AND((INDEX('kérdések válaszai'!B:B,MATCH(INDIRECT("S"&amp;(ROUNDDOWN((ROW()-3)/6, 0)*6+1)&amp;"O1",FALSE ),'kérdések válaszai'!A:A,0))=LEFT(A1018, 1)), (MOD((ROW()-3), 6)&lt;=3))</f>
        <v>0</v>
      </c>
    </row>
    <row r="1019" spans="1:2" x14ac:dyDescent="0.25">
      <c r="A1019" s="5" t="s">
        <v>429</v>
      </c>
      <c r="B1019" s="20" t="b" cm="1">
        <f t="array" aca="1" ref="B1019" ca="1">AND((INDEX('kérdések válaszai'!B:B,MATCH(INDIRECT("S"&amp;(ROUNDDOWN((ROW()-3)/6, 0)*6+1)&amp;"O1",FALSE ),'kérdések válaszai'!A:A,0))=LEFT(A1019, 1)), (MOD((ROW()-3), 6)&lt;=3))</f>
        <v>0</v>
      </c>
    </row>
    <row r="1020" spans="1:2" ht="15.75" thickBot="1" x14ac:dyDescent="0.3">
      <c r="A1020" s="6" t="s">
        <v>430</v>
      </c>
      <c r="B1020" s="20" t="b" cm="1">
        <f t="array" aca="1" ref="B1020" ca="1">AND((INDEX('kérdések válaszai'!B:B,MATCH(INDIRECT("S"&amp;(ROUNDDOWN((ROW()-3)/6, 0)*6+1)&amp;"O1",FALSE ),'kérdések válaszai'!A:A,0))=LEFT(A1020, 1)), (MOD((ROW()-3), 6)&lt;=3))</f>
        <v>1</v>
      </c>
    </row>
    <row r="1021" spans="1:2" x14ac:dyDescent="0.25">
      <c r="A1021" s="3">
        <v>171</v>
      </c>
      <c r="B1021" s="20">
        <f t="shared" ref="B1021" ca="1" si="169">IF(B1023,1,IF(B1024,2,IF(B1025,3,IF(B1026,4,-1))))</f>
        <v>3</v>
      </c>
    </row>
    <row r="1022" spans="1:2" x14ac:dyDescent="0.25">
      <c r="A1022" s="4" t="s">
        <v>28</v>
      </c>
    </row>
    <row r="1023" spans="1:2" x14ac:dyDescent="0.25">
      <c r="A1023" s="5" t="s">
        <v>431</v>
      </c>
      <c r="B1023" s="20" t="b" cm="1">
        <f t="array" aca="1" ref="B1023" ca="1">AND((INDEX('kérdések válaszai'!B:B,MATCH(INDIRECT("S"&amp;(ROUNDDOWN((ROW()-3)/6, 0)*6+1)&amp;"O1",FALSE ),'kérdések válaszai'!A:A,0))=LEFT(A1023, 1)), (MOD((ROW()-3), 6)&lt;=3))</f>
        <v>0</v>
      </c>
    </row>
    <row r="1024" spans="1:2" x14ac:dyDescent="0.25">
      <c r="A1024" s="5" t="s">
        <v>432</v>
      </c>
      <c r="B1024" s="20" t="b" cm="1">
        <f t="array" aca="1" ref="B1024" ca="1">AND((INDEX('kérdések válaszai'!B:B,MATCH(INDIRECT("S"&amp;(ROUNDDOWN((ROW()-3)/6, 0)*6+1)&amp;"O1",FALSE ),'kérdések válaszai'!A:A,0))=LEFT(A1024, 1)), (MOD((ROW()-3), 6)&lt;=3))</f>
        <v>0</v>
      </c>
    </row>
    <row r="1025" spans="1:2" x14ac:dyDescent="0.25">
      <c r="A1025" s="5" t="s">
        <v>757</v>
      </c>
      <c r="B1025" s="20" t="b" cm="1">
        <f t="array" aca="1" ref="B1025" ca="1">AND((INDEX('kérdések válaszai'!B:B,MATCH(INDIRECT("S"&amp;(ROUNDDOWN((ROW()-3)/6, 0)*6+1)&amp;"O1",FALSE ),'kérdések válaszai'!A:A,0))=LEFT(A1025, 1)), (MOD((ROW()-3), 6)&lt;=3))</f>
        <v>1</v>
      </c>
    </row>
    <row r="1026" spans="1:2" ht="15.75" thickBot="1" x14ac:dyDescent="0.3">
      <c r="A1026" s="6" t="s">
        <v>478</v>
      </c>
      <c r="B1026" s="20" t="b" cm="1">
        <f t="array" aca="1" ref="B1026" ca="1">AND((INDEX('kérdések válaszai'!B:B,MATCH(INDIRECT("S"&amp;(ROUNDDOWN((ROW()-3)/6, 0)*6+1)&amp;"O1",FALSE ),'kérdések válaszai'!A:A,0))=LEFT(A1026, 1)), (MOD((ROW()-3), 6)&lt;=3))</f>
        <v>0</v>
      </c>
    </row>
    <row r="1027" spans="1:2" x14ac:dyDescent="0.25">
      <c r="A1027" s="3">
        <v>172</v>
      </c>
      <c r="B1027" s="20">
        <f t="shared" ref="B1027" ca="1" si="170">IF(B1029,1,IF(B1030,2,IF(B1031,3,IF(B1032,4,-1))))</f>
        <v>2</v>
      </c>
    </row>
    <row r="1028" spans="1:2" x14ac:dyDescent="0.25">
      <c r="A1028" s="4" t="s">
        <v>16</v>
      </c>
    </row>
    <row r="1029" spans="1:2" x14ac:dyDescent="0.25">
      <c r="A1029" s="5" t="s">
        <v>758</v>
      </c>
      <c r="B1029" s="20" t="b" cm="1">
        <f t="array" aca="1" ref="B1029" ca="1">AND((INDEX('kérdések válaszai'!B:B,MATCH(INDIRECT("S"&amp;(ROUNDDOWN((ROW()-3)/6, 0)*6+1)&amp;"O1",FALSE ),'kérdések válaszai'!A:A,0))=LEFT(A1029, 1)), (MOD((ROW()-3), 6)&lt;=3))</f>
        <v>0</v>
      </c>
    </row>
    <row r="1030" spans="1:2" x14ac:dyDescent="0.25">
      <c r="A1030" s="5" t="s">
        <v>759</v>
      </c>
      <c r="B1030" s="20" t="b" cm="1">
        <f t="array" aca="1" ref="B1030" ca="1">AND((INDEX('kérdések válaszai'!B:B,MATCH(INDIRECT("S"&amp;(ROUNDDOWN((ROW()-3)/6, 0)*6+1)&amp;"O1",FALSE ),'kérdések válaszai'!A:A,0))=LEFT(A1030, 1)), (MOD((ROW()-3), 6)&lt;=3))</f>
        <v>1</v>
      </c>
    </row>
    <row r="1031" spans="1:2" x14ac:dyDescent="0.25">
      <c r="A1031" s="5" t="s">
        <v>760</v>
      </c>
      <c r="B1031" s="20" t="b" cm="1">
        <f t="array" aca="1" ref="B1031" ca="1">AND((INDEX('kérdések válaszai'!B:B,MATCH(INDIRECT("S"&amp;(ROUNDDOWN((ROW()-3)/6, 0)*6+1)&amp;"O1",FALSE ),'kérdések válaszai'!A:A,0))=LEFT(A1031, 1)), (MOD((ROW()-3), 6)&lt;=3))</f>
        <v>0</v>
      </c>
    </row>
    <row r="1032" spans="1:2" ht="15.75" thickBot="1" x14ac:dyDescent="0.3">
      <c r="A1032" s="6" t="s">
        <v>433</v>
      </c>
      <c r="B1032" s="20" t="b" cm="1">
        <f t="array" aca="1" ref="B1032" ca="1">AND((INDEX('kérdések válaszai'!B:B,MATCH(INDIRECT("S"&amp;(ROUNDDOWN((ROW()-3)/6, 0)*6+1)&amp;"O1",FALSE ),'kérdések válaszai'!A:A,0))=LEFT(A1032, 1)), (MOD((ROW()-3), 6)&lt;=3))</f>
        <v>0</v>
      </c>
    </row>
    <row r="1033" spans="1:2" x14ac:dyDescent="0.25">
      <c r="A1033" s="3">
        <v>173</v>
      </c>
      <c r="B1033" s="20">
        <f t="shared" ref="B1033" ca="1" si="171">IF(B1035,1,IF(B1036,2,IF(B1037,3,IF(B1038,4,-1))))</f>
        <v>4</v>
      </c>
    </row>
    <row r="1034" spans="1:2" x14ac:dyDescent="0.25">
      <c r="A1034" s="4" t="s">
        <v>761</v>
      </c>
    </row>
    <row r="1035" spans="1:2" x14ac:dyDescent="0.25">
      <c r="A1035" s="5" t="s">
        <v>762</v>
      </c>
      <c r="B1035" s="20" t="b" cm="1">
        <f t="array" aca="1" ref="B1035" ca="1">AND((INDEX('kérdések válaszai'!B:B,MATCH(INDIRECT("S"&amp;(ROUNDDOWN((ROW()-3)/6, 0)*6+1)&amp;"O1",FALSE ),'kérdések válaszai'!A:A,0))=LEFT(A1035, 1)), (MOD((ROW()-3), 6)&lt;=3))</f>
        <v>0</v>
      </c>
    </row>
    <row r="1036" spans="1:2" x14ac:dyDescent="0.25">
      <c r="A1036" s="5" t="s">
        <v>763</v>
      </c>
      <c r="B1036" s="20" t="b" cm="1">
        <f t="array" aca="1" ref="B1036" ca="1">AND((INDEX('kérdések válaszai'!B:B,MATCH(INDIRECT("S"&amp;(ROUNDDOWN((ROW()-3)/6, 0)*6+1)&amp;"O1",FALSE ),'kérdések válaszai'!A:A,0))=LEFT(A1036, 1)), (MOD((ROW()-3), 6)&lt;=3))</f>
        <v>0</v>
      </c>
    </row>
    <row r="1037" spans="1:2" x14ac:dyDescent="0.25">
      <c r="A1037" s="5" t="s">
        <v>764</v>
      </c>
      <c r="B1037" s="20" t="b" cm="1">
        <f t="array" aca="1" ref="B1037" ca="1">AND((INDEX('kérdések válaszai'!B:B,MATCH(INDIRECT("S"&amp;(ROUNDDOWN((ROW()-3)/6, 0)*6+1)&amp;"O1",FALSE ),'kérdések válaszai'!A:A,0))=LEFT(A1037, 1)), (MOD((ROW()-3), 6)&lt;=3))</f>
        <v>0</v>
      </c>
    </row>
    <row r="1038" spans="1:2" ht="15.75" thickBot="1" x14ac:dyDescent="0.3">
      <c r="A1038" s="6" t="s">
        <v>765</v>
      </c>
      <c r="B1038" s="20" t="b" cm="1">
        <f t="array" aca="1" ref="B1038" ca="1">AND((INDEX('kérdések válaszai'!B:B,MATCH(INDIRECT("S"&amp;(ROUNDDOWN((ROW()-3)/6, 0)*6+1)&amp;"O1",FALSE ),'kérdések válaszai'!A:A,0))=LEFT(A1038, 1)), (MOD((ROW()-3), 6)&lt;=3))</f>
        <v>1</v>
      </c>
    </row>
    <row r="1039" spans="1:2" x14ac:dyDescent="0.25">
      <c r="A1039" s="3">
        <v>174</v>
      </c>
      <c r="B1039" s="20">
        <f t="shared" ref="B1039" ca="1" si="172">IF(B1041,1,IF(B1042,2,IF(B1043,3,IF(B1044,4,-1))))</f>
        <v>1</v>
      </c>
    </row>
    <row r="1040" spans="1:2" x14ac:dyDescent="0.25">
      <c r="A1040" s="4" t="s">
        <v>16</v>
      </c>
    </row>
    <row r="1041" spans="1:2" x14ac:dyDescent="0.25">
      <c r="A1041" s="5" t="s">
        <v>766</v>
      </c>
      <c r="B1041" s="20" t="b" cm="1">
        <f t="array" aca="1" ref="B1041" ca="1">AND((INDEX('kérdések válaszai'!B:B,MATCH(INDIRECT("S"&amp;(ROUNDDOWN((ROW()-3)/6, 0)*6+1)&amp;"O1",FALSE ),'kérdések válaszai'!A:A,0))=LEFT(A1041, 1)), (MOD((ROW()-3), 6)&lt;=3))</f>
        <v>1</v>
      </c>
    </row>
    <row r="1042" spans="1:2" x14ac:dyDescent="0.25">
      <c r="A1042" s="5" t="s">
        <v>767</v>
      </c>
      <c r="B1042" s="20" t="b" cm="1">
        <f t="array" aca="1" ref="B1042" ca="1">AND((INDEX('kérdések válaszai'!B:B,MATCH(INDIRECT("S"&amp;(ROUNDDOWN((ROW()-3)/6, 0)*6+1)&amp;"O1",FALSE ),'kérdések válaszai'!A:A,0))=LEFT(A1042, 1)), (MOD((ROW()-3), 6)&lt;=3))</f>
        <v>0</v>
      </c>
    </row>
    <row r="1043" spans="1:2" x14ac:dyDescent="0.25">
      <c r="A1043" s="5" t="s">
        <v>768</v>
      </c>
      <c r="B1043" s="20" t="b" cm="1">
        <f t="array" aca="1" ref="B1043" ca="1">AND((INDEX('kérdések válaszai'!B:B,MATCH(INDIRECT("S"&amp;(ROUNDDOWN((ROW()-3)/6, 0)*6+1)&amp;"O1",FALSE ),'kérdések válaszai'!A:A,0))=LEFT(A1043, 1)), (MOD((ROW()-3), 6)&lt;=3))</f>
        <v>0</v>
      </c>
    </row>
    <row r="1044" spans="1:2" ht="15.75" thickBot="1" x14ac:dyDescent="0.3">
      <c r="A1044" s="6" t="s">
        <v>434</v>
      </c>
      <c r="B1044" s="20" t="b" cm="1">
        <f t="array" aca="1" ref="B1044" ca="1">AND((INDEX('kérdések válaszai'!B:B,MATCH(INDIRECT("S"&amp;(ROUNDDOWN((ROW()-3)/6, 0)*6+1)&amp;"O1",FALSE ),'kérdések válaszai'!A:A,0))=LEFT(A1044, 1)), (MOD((ROW()-3), 6)&lt;=3))</f>
        <v>0</v>
      </c>
    </row>
    <row r="1045" spans="1:2" x14ac:dyDescent="0.25">
      <c r="A1045" s="3">
        <v>175</v>
      </c>
      <c r="B1045" s="20">
        <f t="shared" ref="B1045" ca="1" si="173">IF(B1047,1,IF(B1048,2,IF(B1049,3,IF(B1050,4,-1))))</f>
        <v>4</v>
      </c>
    </row>
    <row r="1046" spans="1:2" x14ac:dyDescent="0.25">
      <c r="A1046" s="4" t="s">
        <v>769</v>
      </c>
    </row>
    <row r="1047" spans="1:2" x14ac:dyDescent="0.25">
      <c r="A1047" s="5" t="s">
        <v>770</v>
      </c>
      <c r="B1047" s="20" t="b" cm="1">
        <f t="array" aca="1" ref="B1047" ca="1">AND((INDEX('kérdések válaszai'!B:B,MATCH(INDIRECT("S"&amp;(ROUNDDOWN((ROW()-3)/6, 0)*6+1)&amp;"O1",FALSE ),'kérdések válaszai'!A:A,0))=LEFT(A1047, 1)), (MOD((ROW()-3), 6)&lt;=3))</f>
        <v>0</v>
      </c>
    </row>
    <row r="1048" spans="1:2" x14ac:dyDescent="0.25">
      <c r="A1048" s="5" t="s">
        <v>771</v>
      </c>
      <c r="B1048" s="20" t="b" cm="1">
        <f t="array" aca="1" ref="B1048" ca="1">AND((INDEX('kérdések válaszai'!B:B,MATCH(INDIRECT("S"&amp;(ROUNDDOWN((ROW()-3)/6, 0)*6+1)&amp;"O1",FALSE ),'kérdések válaszai'!A:A,0))=LEFT(A1048, 1)), (MOD((ROW()-3), 6)&lt;=3))</f>
        <v>0</v>
      </c>
    </row>
    <row r="1049" spans="1:2" x14ac:dyDescent="0.25">
      <c r="A1049" s="5" t="s">
        <v>772</v>
      </c>
      <c r="B1049" s="20" t="b" cm="1">
        <f t="array" aca="1" ref="B1049" ca="1">AND((INDEX('kérdések válaszai'!B:B,MATCH(INDIRECT("S"&amp;(ROUNDDOWN((ROW()-3)/6, 0)*6+1)&amp;"O1",FALSE ),'kérdések válaszai'!A:A,0))=LEFT(A1049, 1)), (MOD((ROW()-3), 6)&lt;=3))</f>
        <v>0</v>
      </c>
    </row>
    <row r="1050" spans="1:2" ht="15.75" thickBot="1" x14ac:dyDescent="0.3">
      <c r="A1050" s="6" t="s">
        <v>773</v>
      </c>
      <c r="B1050" s="20" t="b" cm="1">
        <f t="array" aca="1" ref="B1050" ca="1">AND((INDEX('kérdések válaszai'!B:B,MATCH(INDIRECT("S"&amp;(ROUNDDOWN((ROW()-3)/6, 0)*6+1)&amp;"O1",FALSE ),'kérdések válaszai'!A:A,0))=LEFT(A1050, 1)), (MOD((ROW()-3), 6)&lt;=3))</f>
        <v>1</v>
      </c>
    </row>
    <row r="1051" spans="1:2" x14ac:dyDescent="0.25">
      <c r="A1051" s="3">
        <v>176</v>
      </c>
      <c r="B1051" s="20">
        <f t="shared" ref="B1051" ca="1" si="174">IF(B1053,1,IF(B1054,2,IF(B1055,3,IF(B1056,4,-1))))</f>
        <v>2</v>
      </c>
    </row>
    <row r="1052" spans="1:2" x14ac:dyDescent="0.25">
      <c r="A1052" s="4" t="s">
        <v>774</v>
      </c>
    </row>
    <row r="1053" spans="1:2" x14ac:dyDescent="0.25">
      <c r="A1053" s="5" t="s">
        <v>435</v>
      </c>
      <c r="B1053" s="20" t="b" cm="1">
        <f t="array" aca="1" ref="B1053" ca="1">AND((INDEX('kérdések válaszai'!B:B,MATCH(INDIRECT("S"&amp;(ROUNDDOWN((ROW()-3)/6, 0)*6+1)&amp;"O1",FALSE ),'kérdések válaszai'!A:A,0))=LEFT(A1053, 1)), (MOD((ROW()-3), 6)&lt;=3))</f>
        <v>0</v>
      </c>
    </row>
    <row r="1054" spans="1:2" x14ac:dyDescent="0.25">
      <c r="A1054" s="5" t="s">
        <v>436</v>
      </c>
      <c r="B1054" s="20" t="b" cm="1">
        <f t="array" aca="1" ref="B1054" ca="1">AND((INDEX('kérdések válaszai'!B:B,MATCH(INDIRECT("S"&amp;(ROUNDDOWN((ROW()-3)/6, 0)*6+1)&amp;"O1",FALSE ),'kérdések válaszai'!A:A,0))=LEFT(A1054, 1)), (MOD((ROW()-3), 6)&lt;=3))</f>
        <v>1</v>
      </c>
    </row>
    <row r="1055" spans="1:2" x14ac:dyDescent="0.25">
      <c r="A1055" s="5" t="s">
        <v>775</v>
      </c>
      <c r="B1055" s="20" t="b" cm="1">
        <f t="array" aca="1" ref="B1055" ca="1">AND((INDEX('kérdések válaszai'!B:B,MATCH(INDIRECT("S"&amp;(ROUNDDOWN((ROW()-3)/6, 0)*6+1)&amp;"O1",FALSE ),'kérdések válaszai'!A:A,0))=LEFT(A1055, 1)), (MOD((ROW()-3), 6)&lt;=3))</f>
        <v>0</v>
      </c>
    </row>
    <row r="1056" spans="1:2" ht="15.75" thickBot="1" x14ac:dyDescent="0.3">
      <c r="A1056" s="6" t="s">
        <v>437</v>
      </c>
      <c r="B1056" s="20" t="b" cm="1">
        <f t="array" aca="1" ref="B1056" ca="1">AND((INDEX('kérdések válaszai'!B:B,MATCH(INDIRECT("S"&amp;(ROUNDDOWN((ROW()-3)/6, 0)*6+1)&amp;"O1",FALSE ),'kérdések válaszai'!A:A,0))=LEFT(A1056, 1)), (MOD((ROW()-3), 6)&lt;=3))</f>
        <v>0</v>
      </c>
    </row>
    <row r="1057" spans="1:2" x14ac:dyDescent="0.25">
      <c r="A1057" s="3">
        <v>177</v>
      </c>
      <c r="B1057" s="20">
        <f t="shared" ref="B1057" ca="1" si="175">IF(B1059,1,IF(B1060,2,IF(B1061,3,IF(B1062,4,-1))))</f>
        <v>4</v>
      </c>
    </row>
    <row r="1058" spans="1:2" x14ac:dyDescent="0.25">
      <c r="A1058" s="4" t="s">
        <v>776</v>
      </c>
    </row>
    <row r="1059" spans="1:2" x14ac:dyDescent="0.25">
      <c r="A1059" s="5" t="s">
        <v>777</v>
      </c>
      <c r="B1059" s="20" t="b" cm="1">
        <f t="array" aca="1" ref="B1059" ca="1">AND((INDEX('kérdések válaszai'!B:B,MATCH(INDIRECT("S"&amp;(ROUNDDOWN((ROW()-3)/6, 0)*6+1)&amp;"O1",FALSE ),'kérdések válaszai'!A:A,0))=LEFT(A1059, 1)), (MOD((ROW()-3), 6)&lt;=3))</f>
        <v>0</v>
      </c>
    </row>
    <row r="1060" spans="1:2" x14ac:dyDescent="0.25">
      <c r="A1060" s="5" t="s">
        <v>438</v>
      </c>
      <c r="B1060" s="20" t="b" cm="1">
        <f t="array" aca="1" ref="B1060" ca="1">AND((INDEX('kérdések válaszai'!B:B,MATCH(INDIRECT("S"&amp;(ROUNDDOWN((ROW()-3)/6, 0)*6+1)&amp;"O1",FALSE ),'kérdések válaszai'!A:A,0))=LEFT(A1060, 1)), (MOD((ROW()-3), 6)&lt;=3))</f>
        <v>0</v>
      </c>
    </row>
    <row r="1061" spans="1:2" x14ac:dyDescent="0.25">
      <c r="A1061" s="5" t="s">
        <v>439</v>
      </c>
      <c r="B1061" s="20" t="b" cm="1">
        <f t="array" aca="1" ref="B1061" ca="1">AND((INDEX('kérdések válaszai'!B:B,MATCH(INDIRECT("S"&amp;(ROUNDDOWN((ROW()-3)/6, 0)*6+1)&amp;"O1",FALSE ),'kérdések válaszai'!A:A,0))=LEFT(A1061, 1)), (MOD((ROW()-3), 6)&lt;=3))</f>
        <v>0</v>
      </c>
    </row>
    <row r="1062" spans="1:2" ht="15.75" thickBot="1" x14ac:dyDescent="0.3">
      <c r="A1062" s="6" t="s">
        <v>778</v>
      </c>
      <c r="B1062" s="20" t="b" cm="1">
        <f t="array" aca="1" ref="B1062" ca="1">AND((INDEX('kérdések válaszai'!B:B,MATCH(INDIRECT("S"&amp;(ROUNDDOWN((ROW()-3)/6, 0)*6+1)&amp;"O1",FALSE ),'kérdések válaszai'!A:A,0))=LEFT(A1062, 1)), (MOD((ROW()-3), 6)&lt;=3))</f>
        <v>1</v>
      </c>
    </row>
    <row r="1063" spans="1:2" x14ac:dyDescent="0.25">
      <c r="A1063" s="3">
        <v>178</v>
      </c>
      <c r="B1063" s="20">
        <f t="shared" ref="B1063" ca="1" si="176">IF(B1065,1,IF(B1066,2,IF(B1067,3,IF(B1068,4,-1))))</f>
        <v>2</v>
      </c>
    </row>
    <row r="1064" spans="1:2" x14ac:dyDescent="0.25">
      <c r="A1064" s="4" t="s">
        <v>10</v>
      </c>
    </row>
    <row r="1065" spans="1:2" x14ac:dyDescent="0.25">
      <c r="A1065" s="5" t="s">
        <v>440</v>
      </c>
      <c r="B1065" s="20" t="b" cm="1">
        <f t="array" aca="1" ref="B1065" ca="1">AND((INDEX('kérdések válaszai'!B:B,MATCH(INDIRECT("S"&amp;(ROUNDDOWN((ROW()-3)/6, 0)*6+1)&amp;"O1",FALSE ),'kérdések válaszai'!A:A,0))=LEFT(A1065, 1)), (MOD((ROW()-3), 6)&lt;=3))</f>
        <v>0</v>
      </c>
    </row>
    <row r="1066" spans="1:2" x14ac:dyDescent="0.25">
      <c r="A1066" s="5" t="s">
        <v>779</v>
      </c>
      <c r="B1066" s="20" t="b" cm="1">
        <f t="array" aca="1" ref="B1066" ca="1">AND((INDEX('kérdések válaszai'!B:B,MATCH(INDIRECT("S"&amp;(ROUNDDOWN((ROW()-3)/6, 0)*6+1)&amp;"O1",FALSE ),'kérdések válaszai'!A:A,0))=LEFT(A1066, 1)), (MOD((ROW()-3), 6)&lt;=3))</f>
        <v>1</v>
      </c>
    </row>
    <row r="1067" spans="1:2" x14ac:dyDescent="0.25">
      <c r="A1067" s="5" t="s">
        <v>780</v>
      </c>
      <c r="B1067" s="20" t="b" cm="1">
        <f t="array" aca="1" ref="B1067" ca="1">AND((INDEX('kérdések válaszai'!B:B,MATCH(INDIRECT("S"&amp;(ROUNDDOWN((ROW()-3)/6, 0)*6+1)&amp;"O1",FALSE ),'kérdések válaszai'!A:A,0))=LEFT(A1067, 1)), (MOD((ROW()-3), 6)&lt;=3))</f>
        <v>0</v>
      </c>
    </row>
    <row r="1068" spans="1:2" ht="15.75" thickBot="1" x14ac:dyDescent="0.3">
      <c r="A1068" s="6" t="s">
        <v>441</v>
      </c>
      <c r="B1068" s="20" t="b" cm="1">
        <f t="array" aca="1" ref="B1068" ca="1">AND((INDEX('kérdések válaszai'!B:B,MATCH(INDIRECT("S"&amp;(ROUNDDOWN((ROW()-3)/6, 0)*6+1)&amp;"O1",FALSE ),'kérdések válaszai'!A:A,0))=LEFT(A1068, 1)), (MOD((ROW()-3), 6)&lt;=3))</f>
        <v>0</v>
      </c>
    </row>
    <row r="1069" spans="1:2" x14ac:dyDescent="0.25">
      <c r="A1069" s="3">
        <v>179</v>
      </c>
      <c r="B1069" s="20">
        <f t="shared" ref="B1069" ca="1" si="177">IF(B1071,1,IF(B1072,2,IF(B1073,3,IF(B1074,4,-1))))</f>
        <v>4</v>
      </c>
    </row>
    <row r="1070" spans="1:2" x14ac:dyDescent="0.25">
      <c r="A1070" s="4" t="s">
        <v>479</v>
      </c>
    </row>
    <row r="1071" spans="1:2" x14ac:dyDescent="0.25">
      <c r="A1071" s="5" t="s">
        <v>781</v>
      </c>
      <c r="B1071" s="20" t="b" cm="1">
        <f t="array" aca="1" ref="B1071" ca="1">AND((INDEX('kérdések válaszai'!B:B,MATCH(INDIRECT("S"&amp;(ROUNDDOWN((ROW()-3)/6, 0)*6+1)&amp;"O1",FALSE ),'kérdések válaszai'!A:A,0))=LEFT(A1071, 1)), (MOD((ROW()-3), 6)&lt;=3))</f>
        <v>0</v>
      </c>
    </row>
    <row r="1072" spans="1:2" x14ac:dyDescent="0.25">
      <c r="A1072" s="5" t="s">
        <v>442</v>
      </c>
      <c r="B1072" s="20" t="b" cm="1">
        <f t="array" aca="1" ref="B1072" ca="1">AND((INDEX('kérdések válaszai'!B:B,MATCH(INDIRECT("S"&amp;(ROUNDDOWN((ROW()-3)/6, 0)*6+1)&amp;"O1",FALSE ),'kérdések válaszai'!A:A,0))=LEFT(A1072, 1)), (MOD((ROW()-3), 6)&lt;=3))</f>
        <v>0</v>
      </c>
    </row>
    <row r="1073" spans="1:2" x14ac:dyDescent="0.25">
      <c r="A1073" s="5" t="s">
        <v>443</v>
      </c>
      <c r="B1073" s="20" t="b" cm="1">
        <f t="array" aca="1" ref="B1073" ca="1">AND((INDEX('kérdések válaszai'!B:B,MATCH(INDIRECT("S"&amp;(ROUNDDOWN((ROW()-3)/6, 0)*6+1)&amp;"O1",FALSE ),'kérdések válaszai'!A:A,0))=LEFT(A1073, 1)), (MOD((ROW()-3), 6)&lt;=3))</f>
        <v>0</v>
      </c>
    </row>
    <row r="1074" spans="1:2" ht="15.75" thickBot="1" x14ac:dyDescent="0.3">
      <c r="A1074" s="6" t="s">
        <v>444</v>
      </c>
      <c r="B1074" s="20" t="b" cm="1">
        <f t="array" aca="1" ref="B1074" ca="1">AND((INDEX('kérdések válaszai'!B:B,MATCH(INDIRECT("S"&amp;(ROUNDDOWN((ROW()-3)/6, 0)*6+1)&amp;"O1",FALSE ),'kérdések válaszai'!A:A,0))=LEFT(A1074, 1)), (MOD((ROW()-3), 6)&lt;=3))</f>
        <v>1</v>
      </c>
    </row>
    <row r="1075" spans="1:2" x14ac:dyDescent="0.25">
      <c r="A1075" s="3">
        <v>180</v>
      </c>
      <c r="B1075" s="20">
        <f t="shared" ref="B1075" ca="1" si="178">IF(B1077,1,IF(B1078,2,IF(B1079,3,IF(B1080,4,-1))))</f>
        <v>1</v>
      </c>
    </row>
    <row r="1076" spans="1:2" x14ac:dyDescent="0.25">
      <c r="A1076" s="4" t="s">
        <v>782</v>
      </c>
    </row>
    <row r="1077" spans="1:2" x14ac:dyDescent="0.25">
      <c r="A1077" s="5" t="s">
        <v>445</v>
      </c>
      <c r="B1077" s="20" t="b" cm="1">
        <f t="array" aca="1" ref="B1077" ca="1">AND((INDEX('kérdések válaszai'!B:B,MATCH(INDIRECT("S"&amp;(ROUNDDOWN((ROW()-3)/6, 0)*6+1)&amp;"O1",FALSE ),'kérdések válaszai'!A:A,0))=LEFT(A1077, 1)), (MOD((ROW()-3), 6)&lt;=3))</f>
        <v>1</v>
      </c>
    </row>
    <row r="1078" spans="1:2" x14ac:dyDescent="0.25">
      <c r="A1078" s="5" t="s">
        <v>446</v>
      </c>
      <c r="B1078" s="20" t="b" cm="1">
        <f t="array" aca="1" ref="B1078" ca="1">AND((INDEX('kérdések válaszai'!B:B,MATCH(INDIRECT("S"&amp;(ROUNDDOWN((ROW()-3)/6, 0)*6+1)&amp;"O1",FALSE ),'kérdések válaszai'!A:A,0))=LEFT(A1078, 1)), (MOD((ROW()-3), 6)&lt;=3))</f>
        <v>0</v>
      </c>
    </row>
    <row r="1079" spans="1:2" x14ac:dyDescent="0.25">
      <c r="A1079" s="5" t="s">
        <v>447</v>
      </c>
      <c r="B1079" s="20" t="b" cm="1">
        <f t="array" aca="1" ref="B1079" ca="1">AND((INDEX('kérdések válaszai'!B:B,MATCH(INDIRECT("S"&amp;(ROUNDDOWN((ROW()-3)/6, 0)*6+1)&amp;"O1",FALSE ),'kérdések válaszai'!A:A,0))=LEFT(A1079, 1)), (MOD((ROW()-3), 6)&lt;=3))</f>
        <v>0</v>
      </c>
    </row>
    <row r="1080" spans="1:2" ht="15.75" thickBot="1" x14ac:dyDescent="0.3">
      <c r="A1080" s="6" t="s">
        <v>448</v>
      </c>
      <c r="B1080" s="20" t="b" cm="1">
        <f t="array" aca="1" ref="B1080" ca="1">AND((INDEX('kérdések válaszai'!B:B,MATCH(INDIRECT("S"&amp;(ROUNDDOWN((ROW()-3)/6, 0)*6+1)&amp;"O1",FALSE ),'kérdések válaszai'!A:A,0))=LEFT(A1080, 1)), (MOD((ROW()-3), 6)&lt;=3))</f>
        <v>0</v>
      </c>
    </row>
    <row r="1081" spans="1:2" x14ac:dyDescent="0.25">
      <c r="A1081" s="3">
        <v>181</v>
      </c>
      <c r="B1081" s="20">
        <f t="shared" ref="B1081" ca="1" si="179">IF(B1083,1,IF(B1084,2,IF(B1085,3,IF(B1086,4,-1))))</f>
        <v>3</v>
      </c>
    </row>
    <row r="1082" spans="1:2" x14ac:dyDescent="0.25">
      <c r="A1082" s="4" t="s">
        <v>783</v>
      </c>
    </row>
    <row r="1083" spans="1:2" x14ac:dyDescent="0.25">
      <c r="A1083" s="5" t="s">
        <v>449</v>
      </c>
      <c r="B1083" s="20" t="b" cm="1">
        <f t="array" aca="1" ref="B1083" ca="1">AND((INDEX('kérdések válaszai'!B:B,MATCH(INDIRECT("S"&amp;(ROUNDDOWN((ROW()-3)/6, 0)*6+1)&amp;"O1",FALSE ),'kérdések válaszai'!A:A,0))=LEFT(A1083, 1)), (MOD((ROW()-3), 6)&lt;=3))</f>
        <v>0</v>
      </c>
    </row>
    <row r="1084" spans="1:2" x14ac:dyDescent="0.25">
      <c r="A1084" s="5" t="s">
        <v>784</v>
      </c>
      <c r="B1084" s="20" t="b" cm="1">
        <f t="array" aca="1" ref="B1084" ca="1">AND((INDEX('kérdések válaszai'!B:B,MATCH(INDIRECT("S"&amp;(ROUNDDOWN((ROW()-3)/6, 0)*6+1)&amp;"O1",FALSE ),'kérdések válaszai'!A:A,0))=LEFT(A1084, 1)), (MOD((ROW()-3), 6)&lt;=3))</f>
        <v>0</v>
      </c>
    </row>
    <row r="1085" spans="1:2" x14ac:dyDescent="0.25">
      <c r="A1085" s="5" t="s">
        <v>785</v>
      </c>
      <c r="B1085" s="20" t="b" cm="1">
        <f t="array" aca="1" ref="B1085" ca="1">AND((INDEX('kérdések válaszai'!B:B,MATCH(INDIRECT("S"&amp;(ROUNDDOWN((ROW()-3)/6, 0)*6+1)&amp;"O1",FALSE ),'kérdések válaszai'!A:A,0))=LEFT(A1085, 1)), (MOD((ROW()-3), 6)&lt;=3))</f>
        <v>1</v>
      </c>
    </row>
    <row r="1086" spans="1:2" ht="15.75" thickBot="1" x14ac:dyDescent="0.3">
      <c r="A1086" s="6" t="s">
        <v>450</v>
      </c>
      <c r="B1086" s="20" t="b" cm="1">
        <f t="array" aca="1" ref="B1086" ca="1">AND((INDEX('kérdések válaszai'!B:B,MATCH(INDIRECT("S"&amp;(ROUNDDOWN((ROW()-3)/6, 0)*6+1)&amp;"O1",FALSE ),'kérdések válaszai'!A:A,0))=LEFT(A1086, 1)), (MOD((ROW()-3), 6)&lt;=3))</f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168CE6F-577A-4DC8-BF69-EEF6396D7B0E}">
            <xm:f>AND((INDEX('kérdések válaszai'!B:B,MATCH(INDIRECT("S"&amp;(ROUNDDOWN((ROW()-3)/6, 0)*6+1)&amp;"O1",FALSE ),'kérdések válaszai'!A:A,0))=LEFT(A1, 1)), (MOD((ROW()-3), 6)&lt;=3))</xm:f>
            <x14:dxf>
              <fill>
                <patternFill>
                  <bgColor theme="9" tint="0.59996337778862885"/>
                </patternFill>
              </fill>
            </x14:dxf>
          </x14:cfRule>
          <xm:sqref>A1:A1048576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D82-B066-4D2B-B8F5-F975B25600DF}">
  <sheetPr>
    <tabColor theme="2"/>
  </sheetPr>
  <dimension ref="A1:D181"/>
  <sheetViews>
    <sheetView workbookViewId="0"/>
  </sheetViews>
  <sheetFormatPr defaultRowHeight="15" x14ac:dyDescent="0.25"/>
  <cols>
    <col min="2" max="2" width="186.42578125" bestFit="1" customWidth="1"/>
  </cols>
  <sheetData>
    <row r="1" spans="1:4" x14ac:dyDescent="0.25">
      <c r="A1">
        <v>1</v>
      </c>
      <c r="B1" t="str" cm="1">
        <f t="array" ref="B1">INDEX('kérdések és válaszok'!A:A, ROW()*6-4)</f>
        <v>Az alább felsoroltak közül melyik nem jellemző a társadalmi és jogi normákra?</v>
      </c>
      <c r="C1" t="b">
        <f>NOT(ISERROR(SEARCH(kereső!$B$2, B1)))</f>
        <v>1</v>
      </c>
      <c r="D1">
        <f>IF(NOT(C1), -1, COUNTIF(C$1:C1, TRUE))</f>
        <v>1</v>
      </c>
    </row>
    <row r="2" spans="1:4" x14ac:dyDescent="0.25">
      <c r="A2">
        <v>2</v>
      </c>
      <c r="B2" t="str" cm="1">
        <f t="array" ref="B2">INDEX('kérdések és válaszok'!A:A, ROW()*6-4)</f>
        <v>Az alábbiak közül melyik nem tartozik a társadalmi normák lényeges mozzanatai közé?</v>
      </c>
      <c r="C2" t="b">
        <f>NOT(ISERROR(SEARCH(kereső!$B$2, B2)))</f>
        <v>1</v>
      </c>
      <c r="D2">
        <f>IF(NOT(C2), -1, COUNTIF(C$1:C2, TRUE))</f>
        <v>2</v>
      </c>
    </row>
    <row r="3" spans="1:4" x14ac:dyDescent="0.25">
      <c r="A3">
        <v>3</v>
      </c>
      <c r="B3" t="str" cm="1">
        <f t="array" ref="B3">INDEX('kérdések és válaszok'!A:A, ROW()*6-4)</f>
        <v>Melyik állítás a legjellemzőbb a jogi normákra?</v>
      </c>
      <c r="C3" t="b">
        <f>NOT(ISERROR(SEARCH(kereső!$B$2, B3)))</f>
        <v>1</v>
      </c>
      <c r="D3">
        <f>IF(NOT(C3), -1, COUNTIF(C$1:C3, TRUE))</f>
        <v>3</v>
      </c>
    </row>
    <row r="4" spans="1:4" x14ac:dyDescent="0.25">
      <c r="A4">
        <v>4</v>
      </c>
      <c r="B4" t="str" cm="1">
        <f t="array" ref="B4">INDEX('kérdések és válaszok'!A:A, ROW()*6-4)</f>
        <v>Az alábbi 3 állítás (a,b,c) közül melyik hamis?</v>
      </c>
      <c r="C4" t="b">
        <f>NOT(ISERROR(SEARCH(kereső!$B$2, B4)))</f>
        <v>1</v>
      </c>
      <c r="D4">
        <f>IF(NOT(C4), -1, COUNTIF(C$1:C4, TRUE))</f>
        <v>4</v>
      </c>
    </row>
    <row r="5" spans="1:4" x14ac:dyDescent="0.25">
      <c r="A5">
        <v>5</v>
      </c>
      <c r="B5" t="str" cm="1">
        <f t="array" ref="B5">INDEX('kérdések és válaszok'!A:A, ROW()*6-4)</f>
        <v>Az alábbi 3 állítás (a,b,c) közül melyik hamis?</v>
      </c>
      <c r="C5" t="b">
        <f>NOT(ISERROR(SEARCH(kereső!$B$2, B5)))</f>
        <v>1</v>
      </c>
      <c r="D5">
        <f>IF(NOT(C5), -1, COUNTIF(C$1:C5, TRUE))</f>
        <v>5</v>
      </c>
    </row>
    <row r="6" spans="1:4" x14ac:dyDescent="0.25">
      <c r="A6">
        <v>6</v>
      </c>
      <c r="B6" t="str" cm="1">
        <f t="array" ref="B6">INDEX('kérdések és válaszok'!A:A, ROW()*6-4)</f>
        <v>A jog melyik funkciójának megvalósítását biztosítja elsősorban a bírósági szervezet?</v>
      </c>
      <c r="C6" t="b">
        <f>NOT(ISERROR(SEARCH(kereső!$B$2, B6)))</f>
        <v>1</v>
      </c>
      <c r="D6">
        <f>IF(NOT(C6), -1, COUNTIF(C$1:C6, TRUE))</f>
        <v>6</v>
      </c>
    </row>
    <row r="7" spans="1:4" x14ac:dyDescent="0.25">
      <c r="A7">
        <v>7</v>
      </c>
      <c r="B7" t="str" cm="1">
        <f t="array" ref="B7">INDEX('kérdések és válaszok'!A:A, ROW()*6-4)</f>
        <v>Melyik állítás hamis?</v>
      </c>
      <c r="C7" t="b">
        <f>NOT(ISERROR(SEARCH(kereső!$B$2, B7)))</f>
        <v>1</v>
      </c>
      <c r="D7">
        <f>IF(NOT(C7), -1, COUNTIF(C$1:C7, TRUE))</f>
        <v>7</v>
      </c>
    </row>
    <row r="8" spans="1:4" x14ac:dyDescent="0.25">
      <c r="A8">
        <v>8</v>
      </c>
      <c r="B8" t="str" cm="1">
        <f t="array" ref="B8">INDEX('kérdések és válaszok'!A:A, ROW()*6-4)</f>
        <v>Mit mond ki a "Lex superior derogat legi inferiori" alapelv?</v>
      </c>
      <c r="C8" t="b">
        <f>NOT(ISERROR(SEARCH(kereső!$B$2, B8)))</f>
        <v>1</v>
      </c>
      <c r="D8">
        <f>IF(NOT(C8), -1, COUNTIF(C$1:C8, TRUE))</f>
        <v>8</v>
      </c>
    </row>
    <row r="9" spans="1:4" x14ac:dyDescent="0.25">
      <c r="A9">
        <v>9</v>
      </c>
      <c r="B9" t="str" cm="1">
        <f t="array" ref="B9">INDEX('kérdések és válaszok'!A:A, ROW()*6-4)</f>
        <v>Az alábbi jogszabályok közül melyik tartozik az anyagi jog körébe?</v>
      </c>
      <c r="C9" t="b">
        <f>NOT(ISERROR(SEARCH(kereső!$B$2, B9)))</f>
        <v>1</v>
      </c>
      <c r="D9">
        <f>IF(NOT(C9), -1, COUNTIF(C$1:C9, TRUE))</f>
        <v>9</v>
      </c>
    </row>
    <row r="10" spans="1:4" x14ac:dyDescent="0.25">
      <c r="A10">
        <v>10</v>
      </c>
      <c r="B10" t="str" cm="1">
        <f t="array" ref="B10">INDEX('kérdések és válaszok'!A:A, ROW()*6-4)</f>
        <v>Az alábbi jogszabályok közül melyik tartozik az anyagi jog körébe?</v>
      </c>
      <c r="C10" t="b">
        <f>NOT(ISERROR(SEARCH(kereső!$B$2, B10)))</f>
        <v>1</v>
      </c>
      <c r="D10">
        <f>IF(NOT(C10), -1, COUNTIF(C$1:C10, TRUE))</f>
        <v>10</v>
      </c>
    </row>
    <row r="11" spans="1:4" x14ac:dyDescent="0.25">
      <c r="A11">
        <v>11</v>
      </c>
      <c r="B11" t="str" cm="1">
        <f t="array" ref="B11">INDEX('kérdések és válaszok'!A:A, ROW()*6-4)</f>
        <v>Az alábbi jogszabályok közül melyik tartozik az alaki jog körébe?</v>
      </c>
      <c r="C11" t="b">
        <f>NOT(ISERROR(SEARCH(kereső!$B$2, B11)))</f>
        <v>1</v>
      </c>
      <c r="D11">
        <f>IF(NOT(C11), -1, COUNTIF(C$1:C11, TRUE))</f>
        <v>11</v>
      </c>
    </row>
    <row r="12" spans="1:4" x14ac:dyDescent="0.25">
      <c r="A12">
        <v>12</v>
      </c>
      <c r="B12" t="str" cm="1">
        <f t="array" ref="B12">INDEX('kérdések és válaszok'!A:A, ROW()*6-4)</f>
        <v>Melyik állítás igaz?</v>
      </c>
      <c r="C12" t="b">
        <f>NOT(ISERROR(SEARCH(kereső!$B$2, B12)))</f>
        <v>1</v>
      </c>
      <c r="D12">
        <f>IF(NOT(C12), -1, COUNTIF(C$1:C12, TRUE))</f>
        <v>12</v>
      </c>
    </row>
    <row r="13" spans="1:4" x14ac:dyDescent="0.25">
      <c r="A13">
        <v>13</v>
      </c>
      <c r="B13" t="str" cm="1">
        <f t="array" ref="B13">INDEX('kérdések és válaszok'!A:A, ROW()*6-4)</f>
        <v>Melyik állítás igaz az angolszász jogrendszerekre?</v>
      </c>
      <c r="C13" t="b">
        <f>NOT(ISERROR(SEARCH(kereső!$B$2, B13)))</f>
        <v>1</v>
      </c>
      <c r="D13">
        <f>IF(NOT(C13), -1, COUNTIF(C$1:C13, TRUE))</f>
        <v>13</v>
      </c>
    </row>
    <row r="14" spans="1:4" x14ac:dyDescent="0.25">
      <c r="A14">
        <v>14</v>
      </c>
      <c r="B14" t="str" cm="1">
        <f t="array" ref="B14">INDEX('kérdések és válaszok'!A:A, ROW()*6-4)</f>
        <v>Melyik jogrendszerre a leginkább jellemző, hogy politikailag erősen kötött?</v>
      </c>
      <c r="C14" t="b">
        <f>NOT(ISERROR(SEARCH(kereső!$B$2, B14)))</f>
        <v>1</v>
      </c>
      <c r="D14">
        <f>IF(NOT(C14), -1, COUNTIF(C$1:C14, TRUE))</f>
        <v>14</v>
      </c>
    </row>
    <row r="15" spans="1:4" x14ac:dyDescent="0.25">
      <c r="A15">
        <v>15</v>
      </c>
      <c r="B15" t="str" cm="1">
        <f t="array" ref="B15">INDEX('kérdések és válaszok'!A:A, ROW()*6-4)</f>
        <v>Melyik állítás igaz a kontinentális jogrendszerekre?</v>
      </c>
      <c r="C15" t="b">
        <f>NOT(ISERROR(SEARCH(kereső!$B$2, B15)))</f>
        <v>1</v>
      </c>
      <c r="D15">
        <f>IF(NOT(C15), -1, COUNTIF(C$1:C15, TRUE))</f>
        <v>15</v>
      </c>
    </row>
    <row r="16" spans="1:4" x14ac:dyDescent="0.25">
      <c r="A16">
        <v>16</v>
      </c>
      <c r="B16" t="str" cm="1">
        <f t="array" ref="B16">INDEX('kérdések és válaszok'!A:A, ROW()*6-4)</f>
        <v>Melyik állítás nem igaz a szocialista jogrendszerekre vonatkozóan?</v>
      </c>
      <c r="C16" t="b">
        <f>NOT(ISERROR(SEARCH(kereső!$B$2, B16)))</f>
        <v>1</v>
      </c>
      <c r="D16">
        <f>IF(NOT(C16), -1, COUNTIF(C$1:C16, TRUE))</f>
        <v>16</v>
      </c>
    </row>
    <row r="17" spans="1:4" x14ac:dyDescent="0.25">
      <c r="A17">
        <v>17</v>
      </c>
      <c r="B17" t="str" cm="1">
        <f t="array" ref="B17">INDEX('kérdések és válaszok'!A:A, ROW()*6-4)</f>
        <v>Melyik állítás nem igaz a szocialista jogrendszerekre vonatkozóan?</v>
      </c>
      <c r="C17" t="b">
        <f>NOT(ISERROR(SEARCH(kereső!$B$2, B17)))</f>
        <v>1</v>
      </c>
      <c r="D17">
        <f>IF(NOT(C17), -1, COUNTIF(C$1:C17, TRUE))</f>
        <v>17</v>
      </c>
    </row>
    <row r="18" spans="1:4" x14ac:dyDescent="0.25">
      <c r="A18">
        <v>18</v>
      </c>
      <c r="B18" t="str" cm="1">
        <f t="array" ref="B18">INDEX('kérdések és válaszok'!A:A, ROW()*6-4)</f>
        <v>A tényeknek olyan összessége, amelyhez valamilyen joghatás fűződik, ...</v>
      </c>
      <c r="C18" t="b">
        <f>NOT(ISERROR(SEARCH(kereső!$B$2, B18)))</f>
        <v>1</v>
      </c>
      <c r="D18">
        <f>IF(NOT(C18), -1, COUNTIF(C$1:C18, TRUE))</f>
        <v>18</v>
      </c>
    </row>
    <row r="19" spans="1:4" x14ac:dyDescent="0.25">
      <c r="A19">
        <v>19</v>
      </c>
      <c r="B19" t="str" cm="1">
        <f t="array" ref="B19">INDEX('kérdések és válaszok'!A:A, ROW()*6-4)</f>
        <v>Az a magatartási szabály, amelyet a jogalkotó a jogalany számára előír, ...</v>
      </c>
      <c r="C19" t="b">
        <f>NOT(ISERROR(SEARCH(kereső!$B$2, B19)))</f>
        <v>1</v>
      </c>
      <c r="D19">
        <f>IF(NOT(C19), -1, COUNTIF(C$1:C19, TRUE))</f>
        <v>19</v>
      </c>
    </row>
    <row r="20" spans="1:4" x14ac:dyDescent="0.25">
      <c r="A20">
        <v>20</v>
      </c>
      <c r="B20" t="str" cm="1">
        <f t="array" ref="B20">INDEX('kérdések és válaszok'!A:A, ROW()*6-4)</f>
        <v>Egészítse ki a kipontozott részt. A ... esetén a jogalkotó nem határozza meg, hogy mely tényállás esetén szükséges a normában meghatározott magatartást tanúsítani, csupán példaszerűen felsorolja azokat.</v>
      </c>
      <c r="C20" t="b">
        <f>NOT(ISERROR(SEARCH(kereső!$B$2, B20)))</f>
        <v>1</v>
      </c>
      <c r="D20">
        <f>IF(NOT(C20), -1, COUNTIF(C$1:C20, TRUE))</f>
        <v>20</v>
      </c>
    </row>
    <row r="21" spans="1:4" x14ac:dyDescent="0.25">
      <c r="A21">
        <v>21</v>
      </c>
      <c r="B21" t="str" cm="1">
        <f t="array" ref="B21">INDEX('kérdések és válaszok'!A:A, ROW()*6-4)</f>
        <v>Milyenfajta rendelkezés nem fordulhat elő a jogi norma diszpozíciójában?</v>
      </c>
      <c r="C21" t="b">
        <f>NOT(ISERROR(SEARCH(kereső!$B$2, B21)))</f>
        <v>1</v>
      </c>
      <c r="D21">
        <f>IF(NOT(C21), -1, COUNTIF(C$1:C21, TRUE))</f>
        <v>21</v>
      </c>
    </row>
    <row r="22" spans="1:4" x14ac:dyDescent="0.25">
      <c r="A22">
        <v>22</v>
      </c>
      <c r="B22" t="str" cm="1">
        <f t="array" ref="B22">INDEX('kérdések és válaszok'!A:A, ROW()*6-4)</f>
        <v>Melyik állítás igaz?</v>
      </c>
      <c r="C22" t="b">
        <f>NOT(ISERROR(SEARCH(kereső!$B$2, B22)))</f>
        <v>1</v>
      </c>
      <c r="D22">
        <f>IF(NOT(C22), -1, COUNTIF(C$1:C22, TRUE))</f>
        <v>22</v>
      </c>
    </row>
    <row r="23" spans="1:4" x14ac:dyDescent="0.25">
      <c r="A23">
        <v>23</v>
      </c>
      <c r="B23" t="str" cm="1">
        <f t="array" ref="B23">INDEX('kérdések és válaszok'!A:A, ROW()*6-4)</f>
        <v>Melyik állítás igaz?</v>
      </c>
      <c r="C23" t="b">
        <f>NOT(ISERROR(SEARCH(kereső!$B$2, B23)))</f>
        <v>1</v>
      </c>
      <c r="D23">
        <f>IF(NOT(C23), -1, COUNTIF(C$1:C23, TRUE))</f>
        <v>23</v>
      </c>
    </row>
    <row r="24" spans="1:4" x14ac:dyDescent="0.25">
      <c r="A24">
        <v>24</v>
      </c>
      <c r="B24" t="str" cm="1">
        <f t="array" ref="B24">INDEX('kérdések és válaszok'!A:A, ROW()*6-4)</f>
        <v>Melyik állítás igaz?</v>
      </c>
      <c r="C24" t="b">
        <f>NOT(ISERROR(SEARCH(kereső!$B$2, B24)))</f>
        <v>1</v>
      </c>
      <c r="D24">
        <f>IF(NOT(C24), -1, COUNTIF(C$1:C24, TRUE))</f>
        <v>24</v>
      </c>
    </row>
    <row r="25" spans="1:4" x14ac:dyDescent="0.25">
      <c r="A25">
        <v>25</v>
      </c>
      <c r="B25" t="str" cm="1">
        <f t="array" ref="B25">INDEX('kérdések és válaszok'!A:A, ROW()*6-4)</f>
        <v>Egy jogszabály érvényességének hány feltétele van? Sorolja is fel ezeket.</v>
      </c>
      <c r="C25" t="b">
        <f>NOT(ISERROR(SEARCH(kereső!$B$2, B25)))</f>
        <v>1</v>
      </c>
      <c r="D25">
        <f>IF(NOT(C25), -1, COUNTIF(C$1:C25, TRUE))</f>
        <v>25</v>
      </c>
    </row>
    <row r="26" spans="1:4" x14ac:dyDescent="0.25">
      <c r="A26">
        <v>26</v>
      </c>
      <c r="B26" t="str" cm="1">
        <f t="array" ref="B26">INDEX('kérdések és válaszok'!A:A, ROW()*6-4)</f>
        <v>Melyik állítás igaz?</v>
      </c>
      <c r="C26" t="b">
        <f>NOT(ISERROR(SEARCH(kereső!$B$2, B26)))</f>
        <v>1</v>
      </c>
      <c r="D26">
        <f>IF(NOT(C26), -1, COUNTIF(C$1:C26, TRUE))</f>
        <v>26</v>
      </c>
    </row>
    <row r="27" spans="1:4" x14ac:dyDescent="0.25">
      <c r="A27">
        <v>27</v>
      </c>
      <c r="B27" t="str" cm="1">
        <f t="array" ref="B27">INDEX('kérdések és válaszok'!A:A, ROW()*6-4)</f>
        <v>Melyik állítás igaz?</v>
      </c>
      <c r="C27" t="b">
        <f>NOT(ISERROR(SEARCH(kereső!$B$2, B27)))</f>
        <v>1</v>
      </c>
      <c r="D27">
        <f>IF(NOT(C27), -1, COUNTIF(C$1:C27, TRUE))</f>
        <v>27</v>
      </c>
    </row>
    <row r="28" spans="1:4" x14ac:dyDescent="0.25">
      <c r="A28">
        <v>28</v>
      </c>
      <c r="B28" t="str" cm="1">
        <f t="array" ref="B28">INDEX('kérdések és válaszok'!A:A, ROW()*6-4)</f>
        <v>Melyik állítás igaz?</v>
      </c>
      <c r="C28" t="b">
        <f>NOT(ISERROR(SEARCH(kereső!$B$2, B28)))</f>
        <v>1</v>
      </c>
      <c r="D28">
        <f>IF(NOT(C28), -1, COUNTIF(C$1:C28, TRUE))</f>
        <v>28</v>
      </c>
    </row>
    <row r="29" spans="1:4" x14ac:dyDescent="0.25">
      <c r="A29">
        <v>29</v>
      </c>
      <c r="B29" t="str" cm="1">
        <f t="array" ref="B29">INDEX('kérdések és válaszok'!A:A, ROW()*6-4)</f>
        <v>Melyik állítás igaz?</v>
      </c>
      <c r="C29" t="b">
        <f>NOT(ISERROR(SEARCH(kereső!$B$2, B29)))</f>
        <v>1</v>
      </c>
      <c r="D29">
        <f>IF(NOT(C29), -1, COUNTIF(C$1:C29, TRUE))</f>
        <v>29</v>
      </c>
    </row>
    <row r="30" spans="1:4" x14ac:dyDescent="0.25">
      <c r="A30">
        <v>30</v>
      </c>
      <c r="B30" t="str" cm="1">
        <f t="array" ref="B30">INDEX('kérdések és válaszok'!A:A, ROW()*6-4)</f>
        <v>Melyik állítás igaz?</v>
      </c>
      <c r="C30" t="b">
        <f>NOT(ISERROR(SEARCH(kereső!$B$2, B30)))</f>
        <v>1</v>
      </c>
      <c r="D30">
        <f>IF(NOT(C30), -1, COUNTIF(C$1:C30, TRUE))</f>
        <v>30</v>
      </c>
    </row>
    <row r="31" spans="1:4" x14ac:dyDescent="0.25">
      <c r="A31">
        <v>31</v>
      </c>
      <c r="B31" t="str" cm="1">
        <f t="array" ref="B31">INDEX('kérdések és válaszok'!A:A, ROW()*6-4)</f>
        <v>Melyik állítás igaz?</v>
      </c>
      <c r="C31" t="b">
        <f>NOT(ISERROR(SEARCH(kereső!$B$2, B31)))</f>
        <v>1</v>
      </c>
      <c r="D31">
        <f>IF(NOT(C31), -1, COUNTIF(C$1:C31, TRUE))</f>
        <v>31</v>
      </c>
    </row>
    <row r="32" spans="1:4" x14ac:dyDescent="0.25">
      <c r="A32">
        <v>32</v>
      </c>
      <c r="B32" t="str" cm="1">
        <f t="array" ref="B32">INDEX('kérdések és válaszok'!A:A, ROW()*6-4)</f>
        <v>Melyik nem következhet be a jogalkalmazás eredményeképpen?</v>
      </c>
      <c r="C32" t="b">
        <f>NOT(ISERROR(SEARCH(kereső!$B$2, B32)))</f>
        <v>1</v>
      </c>
      <c r="D32">
        <f>IF(NOT(C32), -1, COUNTIF(C$1:C32, TRUE))</f>
        <v>32</v>
      </c>
    </row>
    <row r="33" spans="1:4" x14ac:dyDescent="0.25">
      <c r="A33">
        <v>33</v>
      </c>
      <c r="B33" t="str" cm="1">
        <f t="array" ref="B33">INDEX('kérdések és válaszok'!A:A, ROW()*6-4)</f>
        <v>Mely szerv biztosítja a bíróságok egységes jogalkalmazását?</v>
      </c>
      <c r="C33" t="b">
        <f>NOT(ISERROR(SEARCH(kereső!$B$2, B33)))</f>
        <v>1</v>
      </c>
      <c r="D33">
        <f>IF(NOT(C33), -1, COUNTIF(C$1:C33, TRUE))</f>
        <v>33</v>
      </c>
    </row>
    <row r="34" spans="1:4" x14ac:dyDescent="0.25">
      <c r="A34">
        <v>34</v>
      </c>
      <c r="B34" t="str" cm="1">
        <f t="array" ref="B34">INDEX('kérdések és válaszok'!A:A, ROW()*6-4)</f>
        <v>Melyik nem tartozik a jogszabály értelmezésének módszerei közé?</v>
      </c>
      <c r="C34" t="b">
        <f>NOT(ISERROR(SEARCH(kereső!$B$2, B34)))</f>
        <v>1</v>
      </c>
      <c r="D34">
        <f>IF(NOT(C34), -1, COUNTIF(C$1:C34, TRUE))</f>
        <v>34</v>
      </c>
    </row>
    <row r="35" spans="1:4" x14ac:dyDescent="0.25">
      <c r="A35">
        <v>35</v>
      </c>
      <c r="B35" t="str" cm="1">
        <f t="array" ref="B35">INDEX('kérdések és válaszok'!A:A, ROW()*6-4)</f>
        <v>A jogviszony szerkezeti elemei közé tartozik</v>
      </c>
      <c r="C35" t="b">
        <f>NOT(ISERROR(SEARCH(kereső!$B$2, B35)))</f>
        <v>1</v>
      </c>
      <c r="D35">
        <f>IF(NOT(C35), -1, COUNTIF(C$1:C35, TRUE))</f>
        <v>35</v>
      </c>
    </row>
    <row r="36" spans="1:4" x14ac:dyDescent="0.25">
      <c r="A36">
        <v>36</v>
      </c>
      <c r="B36" t="str" cm="1">
        <f t="array" ref="B36">INDEX('kérdések és válaszok'!A:A, ROW()*6-4)</f>
        <v>Ingatlan adásvételi szerződés esetén a jogviszony tárgya</v>
      </c>
      <c r="C36" t="b">
        <f>NOT(ISERROR(SEARCH(kereső!$B$2, B36)))</f>
        <v>1</v>
      </c>
      <c r="D36">
        <f>IF(NOT(C36), -1, COUNTIF(C$1:C36, TRUE))</f>
        <v>36</v>
      </c>
    </row>
    <row r="37" spans="1:4" x14ac:dyDescent="0.25">
      <c r="A37">
        <v>37</v>
      </c>
      <c r="B37" t="str" cm="1">
        <f t="array" ref="B37">INDEX('kérdések és válaszok'!A:A, ROW()*6-4)</f>
        <v>Melyik állítás hamis?</v>
      </c>
      <c r="C37" t="b">
        <f>NOT(ISERROR(SEARCH(kereső!$B$2, B37)))</f>
        <v>1</v>
      </c>
      <c r="D37">
        <f>IF(NOT(C37), -1, COUNTIF(C$1:C37, TRUE))</f>
        <v>37</v>
      </c>
    </row>
    <row r="38" spans="1:4" x14ac:dyDescent="0.25">
      <c r="A38">
        <v>38</v>
      </c>
      <c r="B38" t="str" cm="1">
        <f t="array" ref="B38">INDEX('kérdések és válaszok'!A:A, ROW()*6-4)</f>
        <v>Melyik nem rendelkezik jogi személyiséggel?</v>
      </c>
      <c r="C38" t="b">
        <f>NOT(ISERROR(SEARCH(kereső!$B$2, B38)))</f>
        <v>1</v>
      </c>
      <c r="D38">
        <f>IF(NOT(C38), -1, COUNTIF(C$1:C38, TRUE))</f>
        <v>38</v>
      </c>
    </row>
    <row r="39" spans="1:4" x14ac:dyDescent="0.25">
      <c r="A39">
        <v>39</v>
      </c>
      <c r="B39" t="str" cm="1">
        <f t="array" ref="B39">INDEX('kérdések és válaszok'!A:A, ROW()*6-4)</f>
        <v>Melyik állítás igaz?</v>
      </c>
      <c r="C39" t="b">
        <f>NOT(ISERROR(SEARCH(kereső!$B$2, B39)))</f>
        <v>1</v>
      </c>
      <c r="D39">
        <f>IF(NOT(C39), -1, COUNTIF(C$1:C39, TRUE))</f>
        <v>39</v>
      </c>
    </row>
    <row r="40" spans="1:4" x14ac:dyDescent="0.25">
      <c r="A40">
        <v>40</v>
      </c>
      <c r="B40" t="str" cm="1">
        <f t="array" ref="B40">INDEX('kérdések és válaszok'!A:A, ROW()*6-4)</f>
        <v>Az alábbi 3 állítás közül melyik hamis?</v>
      </c>
      <c r="C40" t="b">
        <f>NOT(ISERROR(SEARCH(kereső!$B$2, B40)))</f>
        <v>1</v>
      </c>
      <c r="D40">
        <f>IF(NOT(C40), -1, COUNTIF(C$1:C40, TRUE))</f>
        <v>40</v>
      </c>
    </row>
    <row r="41" spans="1:4" x14ac:dyDescent="0.25">
      <c r="A41">
        <v>41</v>
      </c>
      <c r="B41" t="str" cm="1">
        <f t="array" ref="B41">INDEX('kérdések és válaszok'!A:A, ROW()*6-4)</f>
        <v>Melyik állítás igaz?</v>
      </c>
      <c r="C41" t="b">
        <f>NOT(ISERROR(SEARCH(kereső!$B$2, B41)))</f>
        <v>1</v>
      </c>
      <c r="D41">
        <f>IF(NOT(C41), -1, COUNTIF(C$1:C41, TRUE))</f>
        <v>41</v>
      </c>
    </row>
    <row r="42" spans="1:4" x14ac:dyDescent="0.25">
      <c r="A42">
        <v>42</v>
      </c>
      <c r="B42" t="str" cm="1">
        <f t="array" ref="B42">INDEX('kérdések és válaszok'!A:A, ROW()*6-4)</f>
        <v>Melyik állítás igaz?</v>
      </c>
      <c r="C42" t="b">
        <f>NOT(ISERROR(SEARCH(kereső!$B$2, B42)))</f>
        <v>1</v>
      </c>
      <c r="D42">
        <f>IF(NOT(C42), -1, COUNTIF(C$1:C42, TRUE))</f>
        <v>42</v>
      </c>
    </row>
    <row r="43" spans="1:4" x14ac:dyDescent="0.25">
      <c r="A43">
        <v>43</v>
      </c>
      <c r="B43" t="str" cm="1">
        <f t="array" ref="B43">INDEX('kérdések és válaszok'!A:A, ROW()*6-4)</f>
        <v>Az alábbi 3 állítás (a,b,c) közül melyik hamis?</v>
      </c>
      <c r="C43" t="b">
        <f>NOT(ISERROR(SEARCH(kereső!$B$2, B43)))</f>
        <v>1</v>
      </c>
      <c r="D43">
        <f>IF(NOT(C43), -1, COUNTIF(C$1:C43, TRUE))</f>
        <v>43</v>
      </c>
    </row>
    <row r="44" spans="1:4" x14ac:dyDescent="0.25">
      <c r="A44">
        <v>44</v>
      </c>
      <c r="B44" t="str" cm="1">
        <f t="array" ref="B44">INDEX('kérdések és válaszok'!A:A, ROW()*6-4)</f>
        <v>Az alábbi 3 állítás (a,b,c) közül melyik hamis?</v>
      </c>
      <c r="C44" t="b">
        <f>NOT(ISERROR(SEARCH(kereső!$B$2, B44)))</f>
        <v>1</v>
      </c>
      <c r="D44">
        <f>IF(NOT(C44), -1, COUNTIF(C$1:C44, TRUE))</f>
        <v>44</v>
      </c>
    </row>
    <row r="45" spans="1:4" x14ac:dyDescent="0.25">
      <c r="A45">
        <v>45</v>
      </c>
      <c r="B45" t="str" cm="1">
        <f t="array" ref="B45">INDEX('kérdések és válaszok'!A:A, ROW()*6-4)</f>
        <v>Az alábbi 3 állítás (a,b,c) közül melyik hamis?</v>
      </c>
      <c r="C45" t="b">
        <f>NOT(ISERROR(SEARCH(kereső!$B$2, B45)))</f>
        <v>1</v>
      </c>
      <c r="D45">
        <f>IF(NOT(C45), -1, COUNTIF(C$1:C45, TRUE))</f>
        <v>45</v>
      </c>
    </row>
    <row r="46" spans="1:4" x14ac:dyDescent="0.25">
      <c r="A46">
        <v>46</v>
      </c>
      <c r="B46" t="str" cm="1">
        <f t="array" ref="B46">INDEX('kérdések és válaszok'!A:A, ROW()*6-4)</f>
        <v>Mit nem tehet meg önállóan a korlátozottan cselekvőképes kiskorú?</v>
      </c>
      <c r="C46" t="b">
        <f>NOT(ISERROR(SEARCH(kereső!$B$2, B46)))</f>
        <v>1</v>
      </c>
      <c r="D46">
        <f>IF(NOT(C46), -1, COUNTIF(C$1:C46, TRUE))</f>
        <v>46</v>
      </c>
    </row>
    <row r="47" spans="1:4" x14ac:dyDescent="0.25">
      <c r="A47">
        <v>47</v>
      </c>
      <c r="B47" t="str" cm="1">
        <f t="array" ref="B47">INDEX('kérdések és válaszok'!A:A, ROW()*6-4)</f>
        <v>Melyik nem tartozik a gyám feladatai közé?</v>
      </c>
      <c r="C47" t="b">
        <f>NOT(ISERROR(SEARCH(kereső!$B$2, B47)))</f>
        <v>1</v>
      </c>
      <c r="D47">
        <f>IF(NOT(C47), -1, COUNTIF(C$1:C47, TRUE))</f>
        <v>47</v>
      </c>
    </row>
    <row r="48" spans="1:4" x14ac:dyDescent="0.25">
      <c r="A48">
        <v>48</v>
      </c>
      <c r="B48" t="str" cm="1">
        <f t="array" ref="B48">INDEX('kérdések és válaszok'!A:A, ROW()*6-4)</f>
        <v>Melyikkel nem feltétlenül kell rendelkeznie a jogi személynek?</v>
      </c>
      <c r="C48" t="b">
        <f>NOT(ISERROR(SEARCH(kereső!$B$2, B48)))</f>
        <v>1</v>
      </c>
      <c r="D48">
        <f>IF(NOT(C48), -1, COUNTIF(C$1:C48, TRUE))</f>
        <v>48</v>
      </c>
    </row>
    <row r="49" spans="1:4" x14ac:dyDescent="0.25">
      <c r="A49">
        <v>49</v>
      </c>
      <c r="B49" t="str" cm="1">
        <f t="array" ref="B49">INDEX('kérdések és válaszok'!A:A, ROW()*6-4)</f>
        <v>Ki felel a jogi személy tartozásaiért?</v>
      </c>
      <c r="C49" t="b">
        <f>NOT(ISERROR(SEARCH(kereső!$B$2, B49)))</f>
        <v>1</v>
      </c>
      <c r="D49">
        <f>IF(NOT(C49), -1, COUNTIF(C$1:C49, TRUE))</f>
        <v>49</v>
      </c>
    </row>
    <row r="50" spans="1:4" x14ac:dyDescent="0.25">
      <c r="A50">
        <v>50</v>
      </c>
      <c r="B50" t="str" cm="1">
        <f t="array" ref="B50">INDEX('kérdések és válaszok'!A:A, ROW()*6-4)</f>
        <v>Mikor jön létre a jogi személy?</v>
      </c>
      <c r="C50" t="b">
        <f>NOT(ISERROR(SEARCH(kereső!$B$2, B50)))</f>
        <v>1</v>
      </c>
      <c r="D50">
        <f>IF(NOT(C50), -1, COUNTIF(C$1:C50, TRUE))</f>
        <v>50</v>
      </c>
    </row>
    <row r="51" spans="1:4" x14ac:dyDescent="0.25">
      <c r="A51">
        <v>51</v>
      </c>
      <c r="B51" t="str" cm="1">
        <f t="array" ref="B51">INDEX('kérdések és válaszok'!A:A, ROW()*6-4)</f>
        <v>Ki látja el a jogi személy tulajdonosainak érdekvédelmét?</v>
      </c>
      <c r="C51" t="b">
        <f>NOT(ISERROR(SEARCH(kereső!$B$2, B51)))</f>
        <v>1</v>
      </c>
      <c r="D51">
        <f>IF(NOT(C51), -1, COUNTIF(C$1:C51, TRUE))</f>
        <v>51</v>
      </c>
    </row>
    <row r="52" spans="1:4" x14ac:dyDescent="0.25">
      <c r="A52">
        <v>52</v>
      </c>
      <c r="B52" t="str" cm="1">
        <f t="array" ref="B52">INDEX('kérdések és válaszok'!A:A, ROW()*6-4)</f>
        <v>Ki látja el a jogi személy törvényes működésének felügyeletét?</v>
      </c>
      <c r="C52" t="b">
        <f>NOT(ISERROR(SEARCH(kereső!$B$2, B52)))</f>
        <v>1</v>
      </c>
      <c r="D52">
        <f>IF(NOT(C52), -1, COUNTIF(C$1:C52, TRUE))</f>
        <v>52</v>
      </c>
    </row>
    <row r="53" spans="1:4" x14ac:dyDescent="0.25">
      <c r="A53">
        <v>53</v>
      </c>
      <c r="B53" t="str" cm="1">
        <f t="array" ref="B53">INDEX('kérdések és válaszok'!A:A, ROW()*6-4)</f>
        <v>Melyik állítás hamis?</v>
      </c>
      <c r="C53" t="b">
        <f>NOT(ISERROR(SEARCH(kereső!$B$2, B53)))</f>
        <v>1</v>
      </c>
      <c r="D53">
        <f>IF(NOT(C53), -1, COUNTIF(C$1:C53, TRUE))</f>
        <v>53</v>
      </c>
    </row>
    <row r="54" spans="1:4" x14ac:dyDescent="0.25">
      <c r="A54">
        <v>54</v>
      </c>
      <c r="B54" t="str" cm="1">
        <f t="array" ref="B54">INDEX('kérdések és válaszok'!A:A, ROW()*6-4)</f>
        <v>Melyik nem tartozik a jogutód nélküli megszűnés esetei közé?</v>
      </c>
      <c r="C54" t="b">
        <f>NOT(ISERROR(SEARCH(kereső!$B$2, B54)))</f>
        <v>1</v>
      </c>
      <c r="D54">
        <f>IF(NOT(C54), -1, COUNTIF(C$1:C54, TRUE))</f>
        <v>54</v>
      </c>
    </row>
    <row r="55" spans="1:4" x14ac:dyDescent="0.25">
      <c r="A55">
        <v>55</v>
      </c>
      <c r="B55" t="str" cm="1">
        <f t="array" ref="B55">INDEX('kérdések és válaszok'!A:A, ROW()*6-4)</f>
        <v>Melyik állítás igaz?</v>
      </c>
      <c r="C55" t="b">
        <f>NOT(ISERROR(SEARCH(kereső!$B$2, B55)))</f>
        <v>1</v>
      </c>
      <c r="D55">
        <f>IF(NOT(C55), -1, COUNTIF(C$1:C55, TRUE))</f>
        <v>55</v>
      </c>
    </row>
    <row r="56" spans="1:4" x14ac:dyDescent="0.25">
      <c r="A56">
        <v>56</v>
      </c>
      <c r="B56" t="str" cm="1">
        <f t="array" ref="B56">INDEX('kérdések és válaszok'!A:A, ROW()*6-4)</f>
        <v>Melyik állítás igaz?</v>
      </c>
      <c r="C56" t="b">
        <f>NOT(ISERROR(SEARCH(kereső!$B$2, B56)))</f>
        <v>1</v>
      </c>
      <c r="D56">
        <f>IF(NOT(C56), -1, COUNTIF(C$1:C56, TRUE))</f>
        <v>56</v>
      </c>
    </row>
    <row r="57" spans="1:4" x14ac:dyDescent="0.25">
      <c r="A57">
        <v>57</v>
      </c>
      <c r="B57" t="str" cm="1">
        <f t="array" ref="B57">INDEX('kérdések és válaszok'!A:A, ROW()*6-4)</f>
        <v>Egyesületnél mely esetben kötelező a felügyelőbizottság létrehozása?</v>
      </c>
      <c r="C57" t="b">
        <f>NOT(ISERROR(SEARCH(kereső!$B$2, B57)))</f>
        <v>1</v>
      </c>
      <c r="D57">
        <f>IF(NOT(C57), -1, COUNTIF(C$1:C57, TRUE))</f>
        <v>57</v>
      </c>
    </row>
    <row r="58" spans="1:4" x14ac:dyDescent="0.25">
      <c r="A58">
        <v>58</v>
      </c>
      <c r="B58" t="str" cm="1">
        <f t="array" ref="B58">INDEX('kérdések és válaszok'!A:A, ROW()*6-4)</f>
        <v>Egyesületnél mely esetben kötelező a felügyelőbizottság létrehozása?</v>
      </c>
      <c r="C58" t="b">
        <f>NOT(ISERROR(SEARCH(kereső!$B$2, B58)))</f>
        <v>1</v>
      </c>
      <c r="D58">
        <f>IF(NOT(C58), -1, COUNTIF(C$1:C58, TRUE))</f>
        <v>58</v>
      </c>
    </row>
    <row r="59" spans="1:4" x14ac:dyDescent="0.25">
      <c r="A59">
        <v>59</v>
      </c>
      <c r="B59" t="str" cm="1">
        <f t="array" ref="B59">INDEX('kérdések és válaszok'!A:A, ROW()*6-4)</f>
        <v>Melyik állítás igaz?</v>
      </c>
      <c r="C59" t="b">
        <f>NOT(ISERROR(SEARCH(kereső!$B$2, B59)))</f>
        <v>1</v>
      </c>
      <c r="D59">
        <f>IF(NOT(C59), -1, COUNTIF(C$1:C59, TRUE))</f>
        <v>59</v>
      </c>
    </row>
    <row r="60" spans="1:4" x14ac:dyDescent="0.25">
      <c r="A60">
        <v>60</v>
      </c>
      <c r="B60" t="str" cm="1">
        <f t="array" ref="B60">INDEX('kérdések és válaszok'!A:A, ROW()*6-4)</f>
        <v>Melyik jellemző a kontinentális (német) társasági modellre?</v>
      </c>
      <c r="C60" t="b">
        <f>NOT(ISERROR(SEARCH(kereső!$B$2, B60)))</f>
        <v>1</v>
      </c>
      <c r="D60">
        <f>IF(NOT(C60), -1, COUNTIF(C$1:C60, TRUE))</f>
        <v>60</v>
      </c>
    </row>
    <row r="61" spans="1:4" x14ac:dyDescent="0.25">
      <c r="A61">
        <v>61</v>
      </c>
      <c r="B61" t="str" cm="1">
        <f t="array" ref="B61">INDEX('kérdések és válaszok'!A:A, ROW()*6-4)</f>
        <v>Melyik nem jellemző az angol-amerikai társasági modellre?</v>
      </c>
      <c r="C61" t="b">
        <f>NOT(ISERROR(SEARCH(kereső!$B$2, B61)))</f>
        <v>1</v>
      </c>
      <c r="D61">
        <f>IF(NOT(C61), -1, COUNTIF(C$1:C61, TRUE))</f>
        <v>61</v>
      </c>
    </row>
    <row r="62" spans="1:4" x14ac:dyDescent="0.25">
      <c r="A62">
        <v>62</v>
      </c>
      <c r="B62" t="str" cm="1">
        <f t="array" ref="B62">INDEX('kérdések és válaszok'!A:A, ROW()*6-4)</f>
        <v>Az alábbiak közül melyik szolgálja a közérdeket a társasági jogban?</v>
      </c>
      <c r="C62" t="b">
        <f>NOT(ISERROR(SEARCH(kereső!$B$2, B62)))</f>
        <v>1</v>
      </c>
      <c r="D62">
        <f>IF(NOT(C62), -1, COUNTIF(C$1:C62, TRUE))</f>
        <v>62</v>
      </c>
    </row>
    <row r="63" spans="1:4" x14ac:dyDescent="0.25">
      <c r="A63">
        <v>63</v>
      </c>
      <c r="B63" t="str" cm="1">
        <f t="array" ref="B63">INDEX('kérdések és válaszok'!A:A, ROW()*6-4)</f>
        <v>Melyik társasági forma nem hozható létre egyszemélyes gazdasági társaságként?</v>
      </c>
      <c r="C63" t="b">
        <f>NOT(ISERROR(SEARCH(kereső!$B$2, B63)))</f>
        <v>1</v>
      </c>
      <c r="D63">
        <f>IF(NOT(C63), -1, COUNTIF(C$1:C63, TRUE))</f>
        <v>63</v>
      </c>
    </row>
    <row r="64" spans="1:4" x14ac:dyDescent="0.25">
      <c r="A64">
        <v>64</v>
      </c>
      <c r="B64" t="str" cm="1">
        <f t="array" ref="B64">INDEX('kérdések és válaszok'!A:A, ROW()*6-4)</f>
        <v>Melyik társasági forma hozható létre egyszemélyes gazdasági társaságként?</v>
      </c>
      <c r="C64" t="b">
        <f>NOT(ISERROR(SEARCH(kereső!$B$2, B64)))</f>
        <v>1</v>
      </c>
      <c r="D64">
        <f>IF(NOT(C64), -1, COUNTIF(C$1:C64, TRUE))</f>
        <v>64</v>
      </c>
    </row>
    <row r="65" spans="1:4" x14ac:dyDescent="0.25">
      <c r="A65">
        <v>65</v>
      </c>
      <c r="B65" t="str" cm="1">
        <f t="array" ref="B65">INDEX('kérdések és válaszok'!A:A, ROW()*6-4)</f>
        <v>Hány tag alapíthat közkereseti társaságot?</v>
      </c>
      <c r="C65" t="b">
        <f>NOT(ISERROR(SEARCH(kereső!$B$2, B65)))</f>
        <v>1</v>
      </c>
      <c r="D65">
        <f>IF(NOT(C65), -1, COUNTIF(C$1:C65, TRUE))</f>
        <v>65</v>
      </c>
    </row>
    <row r="66" spans="1:4" x14ac:dyDescent="0.25">
      <c r="A66">
        <v>66</v>
      </c>
      <c r="B66" t="str" cm="1">
        <f t="array" ref="B66">INDEX('kérdések és válaszok'!A:A, ROW()*6-4)</f>
        <v>Milyen célt szolgál a társasági formakényszer?</v>
      </c>
      <c r="C66" t="b">
        <f>NOT(ISERROR(SEARCH(kereső!$B$2, B66)))</f>
        <v>1</v>
      </c>
      <c r="D66">
        <f>IF(NOT(C66), -1, COUNTIF(C$1:C66, TRUE))</f>
        <v>66</v>
      </c>
    </row>
    <row r="67" spans="1:4" x14ac:dyDescent="0.25">
      <c r="A67">
        <v>67</v>
      </c>
      <c r="B67" t="str" cm="1">
        <f t="array" ref="B67">INDEX('kérdések és válaszok'!A:A, ROW()*6-4)</f>
        <v>Hányféle társasági formában alapítható gazdasági társaság? Sorolja is fel őket.</v>
      </c>
      <c r="C67" t="b">
        <f>NOT(ISERROR(SEARCH(kereső!$B$2, B67)))</f>
        <v>1</v>
      </c>
      <c r="D67">
        <f>IF(NOT(C67), -1, COUNTIF(C$1:C67, TRUE))</f>
        <v>67</v>
      </c>
    </row>
    <row r="68" spans="1:4" x14ac:dyDescent="0.25">
      <c r="A68">
        <v>68</v>
      </c>
      <c r="B68" t="str" cm="1">
        <f t="array" ref="B68">INDEX('kérdések és válaszok'!A:A, ROW()*6-4)</f>
        <v>Melyik gazdasági társaság nem rendelkezik jogi személyiséggel?</v>
      </c>
      <c r="C68" t="b">
        <f>NOT(ISERROR(SEARCH(kereső!$B$2, B68)))</f>
        <v>1</v>
      </c>
      <c r="D68">
        <f>IF(NOT(C68), -1, COUNTIF(C$1:C68, TRUE))</f>
        <v>68</v>
      </c>
    </row>
    <row r="69" spans="1:4" x14ac:dyDescent="0.25">
      <c r="A69">
        <v>69</v>
      </c>
      <c r="B69" t="str" cm="1">
        <f t="array" ref="B69">INDEX('kérdések és válaszok'!A:A, ROW()*6-4)</f>
        <v>Az alábbiak közül melyik nem lehet apport gazdasági társaság alapítása során?</v>
      </c>
      <c r="C69" t="b">
        <f>NOT(ISERROR(SEARCH(kereső!$B$2, B69)))</f>
        <v>1</v>
      </c>
      <c r="D69">
        <f>IF(NOT(C69), -1, COUNTIF(C$1:C69, TRUE))</f>
        <v>69</v>
      </c>
    </row>
    <row r="70" spans="1:4" x14ac:dyDescent="0.25">
      <c r="A70">
        <v>70</v>
      </c>
      <c r="B70" t="str" cm="1">
        <f t="array" ref="B70">INDEX('kérdések és válaszok'!A:A, ROW()*6-4)</f>
        <v>Melyik állítás igaz?</v>
      </c>
      <c r="C70" t="b">
        <f>NOT(ISERROR(SEARCH(kereső!$B$2, B70)))</f>
        <v>1</v>
      </c>
      <c r="D70">
        <f>IF(NOT(C70), -1, COUNTIF(C$1:C70, TRUE))</f>
        <v>70</v>
      </c>
    </row>
    <row r="71" spans="1:4" x14ac:dyDescent="0.25">
      <c r="A71">
        <v>71</v>
      </c>
      <c r="B71" t="str" cm="1">
        <f t="array" ref="B71">INDEX('kérdések és válaszok'!A:A, ROW()*6-4)</f>
        <v>Melyiket nem kezdeményezhetik a G.T. szavazati jogok 5%-ával rendelkező tagjai?</v>
      </c>
      <c r="C71" t="b">
        <f>NOT(ISERROR(SEARCH(kereső!$B$2, B71)))</f>
        <v>1</v>
      </c>
      <c r="D71">
        <f>IF(NOT(C71), -1, COUNTIF(C$1:C71, TRUE))</f>
        <v>71</v>
      </c>
    </row>
    <row r="72" spans="1:4" x14ac:dyDescent="0.25">
      <c r="A72">
        <v>72</v>
      </c>
      <c r="B72" t="str" cm="1">
        <f t="array" ref="B72">INDEX('kérdések és válaszok'!A:A, ROW()*6-4)</f>
        <v>Kik szavazhatnak a gazdasági társaság legfőbb szervének ülésén?</v>
      </c>
      <c r="C72" t="b">
        <f>NOT(ISERROR(SEARCH(kereső!$B$2, B72)))</f>
        <v>1</v>
      </c>
      <c r="D72">
        <f>IF(NOT(C72), -1, COUNTIF(C$1:C72, TRUE))</f>
        <v>72</v>
      </c>
    </row>
    <row r="73" spans="1:4" x14ac:dyDescent="0.25">
      <c r="A73">
        <v>73</v>
      </c>
      <c r="B73" t="str" cm="1">
        <f t="array" ref="B73">INDEX('kérdések és válaszok'!A:A, ROW()*6-4)</f>
        <v>Melyik tartozik a gazdasági társaság felügyelőbizottságának feladatai közé?</v>
      </c>
      <c r="C73" t="b">
        <f>NOT(ISERROR(SEARCH(kereső!$B$2, B73)))</f>
        <v>1</v>
      </c>
      <c r="D73">
        <f>IF(NOT(C73), -1, COUNTIF(C$1:C73, TRUE))</f>
        <v>73</v>
      </c>
    </row>
    <row r="74" spans="1:4" x14ac:dyDescent="0.25">
      <c r="A74">
        <v>74</v>
      </c>
      <c r="B74" t="str" cm="1">
        <f t="array" ref="B74">INDEX('kérdések és válaszok'!A:A, ROW()*6-4)</f>
        <v>A gazdasági társaság melyik szerve kezdeményezheti egy tag kizárását?</v>
      </c>
      <c r="C74" t="b">
        <f>NOT(ISERROR(SEARCH(kereső!$B$2, B74)))</f>
        <v>1</v>
      </c>
      <c r="D74">
        <f>IF(NOT(C74), -1, COUNTIF(C$1:C74, TRUE))</f>
        <v>74</v>
      </c>
    </row>
    <row r="75" spans="1:4" x14ac:dyDescent="0.25">
      <c r="A75">
        <v>75</v>
      </c>
      <c r="B75" t="str" cm="1">
        <f t="array" ref="B75">INDEX('kérdések és válaszok'!A:A, ROW()*6-4)</f>
        <v>Melyik szerv dönt a társaság jogutód nélküli megszűnéséről?</v>
      </c>
      <c r="C75" t="b">
        <f>NOT(ISERROR(SEARCH(kereső!$B$2, B75)))</f>
        <v>1</v>
      </c>
      <c r="D75">
        <f>IF(NOT(C75), -1, COUNTIF(C$1:C75, TRUE))</f>
        <v>75</v>
      </c>
    </row>
    <row r="76" spans="1:4" x14ac:dyDescent="0.25">
      <c r="A76">
        <v>76</v>
      </c>
      <c r="B76" t="str" cm="1">
        <f t="array" ref="B76">INDEX('kérdések és válaszok'!A:A, ROW()*6-4)</f>
        <v>Melyik állítás hamis?</v>
      </c>
      <c r="C76" t="b">
        <f>NOT(ISERROR(SEARCH(kereső!$B$2, B76)))</f>
        <v>1</v>
      </c>
      <c r="D76">
        <f>IF(NOT(C76), -1, COUNTIF(C$1:C76, TRUE))</f>
        <v>76</v>
      </c>
    </row>
    <row r="77" spans="1:4" x14ac:dyDescent="0.25">
      <c r="A77">
        <v>77</v>
      </c>
      <c r="B77" t="str" cm="1">
        <f t="array" ref="B77">INDEX('kérdések és válaszok'!A:A, ROW()*6-4)</f>
        <v>Melyik állítás hamis?</v>
      </c>
      <c r="C77" t="b">
        <f>NOT(ISERROR(SEARCH(kereső!$B$2, B77)))</f>
        <v>1</v>
      </c>
      <c r="D77">
        <f>IF(NOT(C77), -1, COUNTIF(C$1:C77, TRUE))</f>
        <v>77</v>
      </c>
    </row>
    <row r="78" spans="1:4" x14ac:dyDescent="0.25">
      <c r="A78">
        <v>78</v>
      </c>
      <c r="B78" t="str" cm="1">
        <f t="array" ref="B78">INDEX('kérdések és válaszok'!A:A, ROW()*6-4)</f>
        <v>Kinek a tulajdona a betéti társaság vagyona?</v>
      </c>
      <c r="C78" t="b">
        <f>NOT(ISERROR(SEARCH(kereső!$B$2, B78)))</f>
        <v>1</v>
      </c>
      <c r="D78">
        <f>IF(NOT(C78), -1, COUNTIF(C$1:C78, TRUE))</f>
        <v>78</v>
      </c>
    </row>
    <row r="79" spans="1:4" x14ac:dyDescent="0.25">
      <c r="A79">
        <v>79</v>
      </c>
      <c r="B79" t="str" cm="1">
        <f t="array" ref="B79">INDEX('kérdések és válaszok'!A:A, ROW()*6-4)</f>
        <v>Melyik állítás hamis?</v>
      </c>
      <c r="C79" t="b">
        <f>NOT(ISERROR(SEARCH(kereső!$B$2, B79)))</f>
        <v>1</v>
      </c>
      <c r="D79">
        <f>IF(NOT(C79), -1, COUNTIF(C$1:C79, TRUE))</f>
        <v>79</v>
      </c>
    </row>
    <row r="80" spans="1:4" x14ac:dyDescent="0.25">
      <c r="A80">
        <v>80</v>
      </c>
      <c r="B80" t="str" cm="1">
        <f t="array" ref="B80">INDEX('kérdések és válaszok'!A:A, ROW()*6-4)</f>
        <v>Melyik állítás igaz?</v>
      </c>
      <c r="C80" t="b">
        <f>NOT(ISERROR(SEARCH(kereső!$B$2, B80)))</f>
        <v>1</v>
      </c>
      <c r="D80">
        <f>IF(NOT(C80), -1, COUNTIF(C$1:C80, TRUE))</f>
        <v>80</v>
      </c>
    </row>
    <row r="81" spans="1:4" x14ac:dyDescent="0.25">
      <c r="A81">
        <v>81</v>
      </c>
      <c r="B81" t="str" cm="1">
        <f t="array" ref="B81">INDEX('kérdések és válaszok'!A:A, ROW()*6-4)</f>
        <v>Hány személy alapíthat szövetkezetet?</v>
      </c>
      <c r="C81" t="b">
        <f>NOT(ISERROR(SEARCH(kereső!$B$2, B81)))</f>
        <v>1</v>
      </c>
      <c r="D81">
        <f>IF(NOT(C81), -1, COUNTIF(C$1:C81, TRUE))</f>
        <v>81</v>
      </c>
    </row>
    <row r="82" spans="1:4" x14ac:dyDescent="0.25">
      <c r="A82">
        <v>82</v>
      </c>
      <c r="B82" t="str" cm="1">
        <f t="array" ref="B82">INDEX('kérdések és válaszok'!A:A, ROW()*6-4)</f>
        <v>Melyik állítás hamis?</v>
      </c>
      <c r="C82" t="b">
        <f>NOT(ISERROR(SEARCH(kereső!$B$2, B82)))</f>
        <v>1</v>
      </c>
      <c r="D82">
        <f>IF(NOT(C82), -1, COUNTIF(C$1:C82, TRUE))</f>
        <v>82</v>
      </c>
    </row>
    <row r="83" spans="1:4" x14ac:dyDescent="0.25">
      <c r="A83">
        <v>83</v>
      </c>
      <c r="B83" t="str" cm="1">
        <f t="array" ref="B83">INDEX('kérdések és válaszok'!A:A, ROW()*6-4)</f>
        <v>Melyik szervezet nem vehet részt tagként vállalatcsoportban?</v>
      </c>
      <c r="C83" t="b">
        <f>NOT(ISERROR(SEARCH(kereső!$B$2, B83)))</f>
        <v>1</v>
      </c>
      <c r="D83">
        <f>IF(NOT(C83), -1, COUNTIF(C$1:C83, TRUE))</f>
        <v>83</v>
      </c>
    </row>
    <row r="84" spans="1:4" x14ac:dyDescent="0.25">
      <c r="A84">
        <v>84</v>
      </c>
      <c r="B84" t="str" cm="1">
        <f t="array" ref="B84">INDEX('kérdések és válaszok'!A:A, ROW()*6-4)</f>
        <v>Melyik állítás hamis a vállalatcsoportra vonatkozóan?</v>
      </c>
      <c r="C84" t="b">
        <f>NOT(ISERROR(SEARCH(kereső!$B$2, B84)))</f>
        <v>1</v>
      </c>
      <c r="D84">
        <f>IF(NOT(C84), -1, COUNTIF(C$1:C84, TRUE))</f>
        <v>84</v>
      </c>
    </row>
    <row r="85" spans="1:4" x14ac:dyDescent="0.25">
      <c r="A85">
        <v>85</v>
      </c>
      <c r="B85" t="str" cm="1">
        <f t="array" ref="B85">INDEX('kérdések és válaszok'!A:A, ROW()*6-4)</f>
        <v>Az alábbiak közül ki nem lehet egyéni vállalkozó?</v>
      </c>
      <c r="C85" t="b">
        <f>NOT(ISERROR(SEARCH(kereső!$B$2, B85)))</f>
        <v>1</v>
      </c>
      <c r="D85">
        <f>IF(NOT(C85), -1, COUNTIF(C$1:C85, TRUE))</f>
        <v>85</v>
      </c>
    </row>
    <row r="86" spans="1:4" x14ac:dyDescent="0.25">
      <c r="A86">
        <v>86</v>
      </c>
      <c r="B86" t="str" cm="1">
        <f t="array" ref="B86">INDEX('kérdések és válaszok'!A:A, ROW()*6-4)</f>
        <v>Melyik szervezet vezeti az egyéni vállalkozók nyilvántartását?</v>
      </c>
      <c r="C86" t="b">
        <f>NOT(ISERROR(SEARCH(kereső!$B$2, B86)))</f>
        <v>1</v>
      </c>
      <c r="D86">
        <f>IF(NOT(C86), -1, COUNTIF(C$1:C86, TRUE))</f>
        <v>86</v>
      </c>
    </row>
    <row r="87" spans="1:4" x14ac:dyDescent="0.25">
      <c r="A87">
        <v>87</v>
      </c>
      <c r="B87" t="str" cm="1">
        <f t="array" ref="B87">INDEX('kérdések és válaszok'!A:A, ROW()*6-4)</f>
        <v>Melyik állítás igaz?</v>
      </c>
      <c r="C87" t="b">
        <f>NOT(ISERROR(SEARCH(kereső!$B$2, B87)))</f>
        <v>1</v>
      </c>
      <c r="D87">
        <f>IF(NOT(C87), -1, COUNTIF(C$1:C87, TRUE))</f>
        <v>87</v>
      </c>
    </row>
    <row r="88" spans="1:4" x14ac:dyDescent="0.25">
      <c r="A88">
        <v>88</v>
      </c>
      <c r="B88" t="str" cm="1">
        <f t="array" ref="B88">INDEX('kérdések és válaszok'!A:A, ROW()*6-4)</f>
        <v>Melyik állítás hamis az egyéni cégre vonatkozóan?</v>
      </c>
      <c r="C88" t="b">
        <f>NOT(ISERROR(SEARCH(kereső!$B$2, B88)))</f>
        <v>1</v>
      </c>
      <c r="D88">
        <f>IF(NOT(C88), -1, COUNTIF(C$1:C88, TRUE))</f>
        <v>88</v>
      </c>
    </row>
    <row r="89" spans="1:4" x14ac:dyDescent="0.25">
      <c r="A89">
        <v>89</v>
      </c>
      <c r="B89" t="str" cm="1">
        <f t="array" ref="B89">INDEX('kérdések és válaszok'!A:A, ROW()*6-4)</f>
        <v>Ki alapíthat egyéni céget?</v>
      </c>
      <c r="C89" t="b">
        <f>NOT(ISERROR(SEARCH(kereső!$B$2, B89)))</f>
        <v>1</v>
      </c>
      <c r="D89">
        <f>IF(NOT(C89), -1, COUNTIF(C$1:C89, TRUE))</f>
        <v>89</v>
      </c>
    </row>
    <row r="90" spans="1:4" x14ac:dyDescent="0.25">
      <c r="A90">
        <v>90</v>
      </c>
      <c r="B90" t="str" cm="1">
        <f t="array" ref="B90">INDEX('kérdések és válaszok'!A:A, ROW()*6-4)</f>
        <v>Az alábbiak közül melyik nem lehet egy egyéni cég alapításkori jegyzett tőkéje?</v>
      </c>
      <c r="C90" t="b">
        <f>NOT(ISERROR(SEARCH(kereső!$B$2, B90)))</f>
        <v>1</v>
      </c>
      <c r="D90">
        <f>IF(NOT(C90), -1, COUNTIF(C$1:C90, TRUE))</f>
        <v>90</v>
      </c>
    </row>
    <row r="91" spans="1:4" x14ac:dyDescent="0.25">
      <c r="A91">
        <v>91</v>
      </c>
      <c r="B91" t="str" cm="1">
        <f t="array" ref="B91">INDEX('kérdések és válaszok'!A:A, ROW()*6-4)</f>
        <v>Melyik állítás hamis?</v>
      </c>
      <c r="C91" t="b">
        <f>NOT(ISERROR(SEARCH(kereső!$B$2, B91)))</f>
        <v>1</v>
      </c>
      <c r="D91">
        <f>IF(NOT(C91), -1, COUNTIF(C$1:C91, TRUE))</f>
        <v>91</v>
      </c>
    </row>
    <row r="92" spans="1:4" x14ac:dyDescent="0.25">
      <c r="A92">
        <v>92</v>
      </c>
      <c r="B92" t="str" cm="1">
        <f t="array" ref="B92">INDEX('kérdések és válaszok'!A:A, ROW()*6-4)</f>
        <v>Az alábbiak közül melyik nem köztestület?</v>
      </c>
      <c r="C92" t="b">
        <f>NOT(ISERROR(SEARCH(kereső!$B$2, B92)))</f>
        <v>1</v>
      </c>
      <c r="D92">
        <f>IF(NOT(C92), -1, COUNTIF(C$1:C92, TRUE))</f>
        <v>92</v>
      </c>
    </row>
    <row r="93" spans="1:4" x14ac:dyDescent="0.25">
      <c r="A93">
        <v>93</v>
      </c>
      <c r="B93" t="str" cm="1">
        <f t="array" ref="B93">INDEX('kérdések és válaszok'!A:A, ROW()*6-4)</f>
        <v>Az alábbiak közül melyik nem lehet közhasznú státuszú?</v>
      </c>
      <c r="C93" t="b">
        <f>NOT(ISERROR(SEARCH(kereső!$B$2, B93)))</f>
        <v>1</v>
      </c>
      <c r="D93">
        <f>IF(NOT(C93), -1, COUNTIF(C$1:C93, TRUE))</f>
        <v>93</v>
      </c>
    </row>
    <row r="94" spans="1:4" x14ac:dyDescent="0.25">
      <c r="A94">
        <v>94</v>
      </c>
      <c r="B94" t="str" cm="1">
        <f t="array" ref="B94">INDEX('kérdések és válaszok'!A:A, ROW()*6-4)</f>
        <v>Az alábbi jogalanyok közül melyiknek nincs cégjegyzékszáma?</v>
      </c>
      <c r="C94" t="b">
        <f>NOT(ISERROR(SEARCH(kereső!$B$2, B94)))</f>
        <v>1</v>
      </c>
      <c r="D94">
        <f>IF(NOT(C94), -1, COUNTIF(C$1:C94, TRUE))</f>
        <v>94</v>
      </c>
    </row>
    <row r="95" spans="1:4" x14ac:dyDescent="0.25">
      <c r="A95">
        <v>95</v>
      </c>
      <c r="B95" t="str" cm="1">
        <f t="array" ref="B95">INDEX('kérdések és válaszok'!A:A, ROW()*6-4)</f>
        <v>Az alábbiak közül melyik nem a cégbíróság feladata?</v>
      </c>
      <c r="C95" t="b">
        <f>NOT(ISERROR(SEARCH(kereső!$B$2, B95)))</f>
        <v>1</v>
      </c>
      <c r="D95">
        <f>IF(NOT(C95), -1, COUNTIF(C$1:C95, TRUE))</f>
        <v>95</v>
      </c>
    </row>
    <row r="96" spans="1:4" x14ac:dyDescent="0.25">
      <c r="A96">
        <v>96</v>
      </c>
      <c r="B96" t="str" cm="1">
        <f t="array" ref="B96">INDEX('kérdések és válaszok'!A:A, ROW()*6-4)</f>
        <v>Az alábbi esetek közül melyik fordulhat elő egy céggel kapcsolatban?</v>
      </c>
      <c r="C96" t="b">
        <f>NOT(ISERROR(SEARCH(kereső!$B$2, B96)))</f>
        <v>1</v>
      </c>
      <c r="D96">
        <f>IF(NOT(C96), -1, COUNTIF(C$1:C96, TRUE))</f>
        <v>96</v>
      </c>
    </row>
    <row r="97" spans="1:4" x14ac:dyDescent="0.25">
      <c r="A97">
        <v>97</v>
      </c>
      <c r="B97" t="str" cm="1">
        <f t="array" ref="B97">INDEX('kérdések és válaszok'!A:A, ROW()*6-4)</f>
        <v>Melyik állítás hamis?</v>
      </c>
      <c r="C97" t="b">
        <f>NOT(ISERROR(SEARCH(kereső!$B$2, B97)))</f>
        <v>1</v>
      </c>
      <c r="D97">
        <f>IF(NOT(C97), -1, COUNTIF(C$1:C97, TRUE))</f>
        <v>97</v>
      </c>
    </row>
    <row r="98" spans="1:4" x14ac:dyDescent="0.25">
      <c r="A98">
        <v>98</v>
      </c>
      <c r="B98" t="str" cm="1">
        <f t="array" ref="B98">INDEX('kérdések és válaszok'!A:A, ROW()*6-4)</f>
        <v>Ki dönt egy cég esetén a végelszámolásról?</v>
      </c>
      <c r="C98" t="b">
        <f>NOT(ISERROR(SEARCH(kereső!$B$2, B98)))</f>
        <v>1</v>
      </c>
      <c r="D98">
        <f>IF(NOT(C98), -1, COUNTIF(C$1:C98, TRUE))</f>
        <v>98</v>
      </c>
    </row>
    <row r="99" spans="1:4" x14ac:dyDescent="0.25">
      <c r="A99">
        <v>99</v>
      </c>
      <c r="B99" t="str" cm="1">
        <f t="array" ref="B99">INDEX('kérdések és válaszok'!A:A, ROW()*6-4)</f>
        <v>Mikor van helye egyszerűsített cégbejegyzési eljárásnak?</v>
      </c>
      <c r="C99" t="b">
        <f>NOT(ISERROR(SEARCH(kereső!$B$2, B99)))</f>
        <v>1</v>
      </c>
      <c r="D99">
        <f>IF(NOT(C99), -1, COUNTIF(C$1:C99, TRUE))</f>
        <v>99</v>
      </c>
    </row>
    <row r="100" spans="1:4" x14ac:dyDescent="0.25">
      <c r="A100">
        <v>100</v>
      </c>
      <c r="B100" t="str" cm="1">
        <f t="array" ref="B100">INDEX('kérdések és válaszok'!A:A, ROW()*6-4)</f>
        <v>Mely cégeknek kell bankszámlával rendelkeznie?</v>
      </c>
      <c r="C100" t="b">
        <f>NOT(ISERROR(SEARCH(kereső!$B$2, B100)))</f>
        <v>1</v>
      </c>
      <c r="D100">
        <f>IF(NOT(C100), -1, COUNTIF(C$1:C100, TRUE))</f>
        <v>100</v>
      </c>
    </row>
    <row r="101" spans="1:4" x14ac:dyDescent="0.25">
      <c r="A101">
        <v>101</v>
      </c>
      <c r="B101" t="str" cm="1">
        <f t="array" ref="B101">INDEX('kérdések és válaszok'!A:A, ROW()*6-4)</f>
        <v>Mennyi egy Kft. egyszerűsített cégbejegyzési eljárásának illetéke?</v>
      </c>
      <c r="C101" t="b">
        <f>NOT(ISERROR(SEARCH(kereső!$B$2, B101)))</f>
        <v>1</v>
      </c>
      <c r="D101">
        <f>IF(NOT(C101), -1, COUNTIF(C$1:C101, TRUE))</f>
        <v>101</v>
      </c>
    </row>
    <row r="102" spans="1:4" x14ac:dyDescent="0.25">
      <c r="A102">
        <v>102</v>
      </c>
      <c r="B102" t="str" cm="1">
        <f t="array" ref="B102">INDEX('kérdések és válaszok'!A:A, ROW()*6-4)</f>
        <v>Mennyi egy Kft. rendes (nem egyszerűsített) cégbejegyzési eljárásának illetéke?</v>
      </c>
      <c r="C102" t="b">
        <f>NOT(ISERROR(SEARCH(kereső!$B$2, B102)))</f>
        <v>1</v>
      </c>
      <c r="D102">
        <f>IF(NOT(C102), -1, COUNTIF(C$1:C102, TRUE))</f>
        <v>102</v>
      </c>
    </row>
    <row r="103" spans="1:4" x14ac:dyDescent="0.25">
      <c r="A103">
        <v>103</v>
      </c>
      <c r="B103" t="str" cm="1">
        <f t="array" ref="B103">INDEX('kérdések és válaszok'!A:A, ROW()*6-4)</f>
        <v>Ki képviseli a céget a végelszámolás kezdő időpontja után?</v>
      </c>
      <c r="C103" t="b">
        <f>NOT(ISERROR(SEARCH(kereső!$B$2, B103)))</f>
        <v>1</v>
      </c>
      <c r="D103">
        <f>IF(NOT(C103), -1, COUNTIF(C$1:C103, TRUE))</f>
        <v>103</v>
      </c>
    </row>
    <row r="104" spans="1:4" x14ac:dyDescent="0.25">
      <c r="A104">
        <v>104</v>
      </c>
      <c r="B104" t="str" cm="1">
        <f t="array" ref="B104">INDEX('kérdések és válaszok'!A:A, ROW()*6-4)</f>
        <v>Melyik eljárásnak nem célja a cég jogutód nélküli megszüntetése?</v>
      </c>
      <c r="C104" t="b">
        <f>NOT(ISERROR(SEARCH(kereső!$B$2, B104)))</f>
        <v>1</v>
      </c>
      <c r="D104">
        <f>IF(NOT(C104), -1, COUNTIF(C$1:C104, TRUE))</f>
        <v>104</v>
      </c>
    </row>
    <row r="105" spans="1:4" x14ac:dyDescent="0.25">
      <c r="A105">
        <v>105</v>
      </c>
      <c r="B105" t="str" cm="1">
        <f t="array" ref="B105">INDEX('kérdések és válaszok'!A:A, ROW()*6-4)</f>
        <v>Mi a csődeljárás célja?</v>
      </c>
      <c r="C105" t="b">
        <f>NOT(ISERROR(SEARCH(kereső!$B$2, B105)))</f>
        <v>1</v>
      </c>
      <c r="D105">
        <f>IF(NOT(C105), -1, COUNTIF(C$1:C105, TRUE))</f>
        <v>105</v>
      </c>
    </row>
    <row r="106" spans="1:4" x14ac:dyDescent="0.25">
      <c r="A106">
        <v>106</v>
      </c>
      <c r="B106" t="str" cm="1">
        <f t="array" ref="B106">INDEX('kérdések és válaszok'!A:A, ROW()*6-4)</f>
        <v>Mi a végelszámolás célja?</v>
      </c>
      <c r="C106" t="b">
        <f>NOT(ISERROR(SEARCH(kereső!$B$2, B106)))</f>
        <v>1</v>
      </c>
      <c r="D106">
        <f>IF(NOT(C106), -1, COUNTIF(C$1:C106, TRUE))</f>
        <v>106</v>
      </c>
    </row>
    <row r="107" spans="1:4" x14ac:dyDescent="0.25">
      <c r="A107">
        <v>107</v>
      </c>
      <c r="B107" t="str" cm="1">
        <f t="array" ref="B107">INDEX('kérdések és válaszok'!A:A, ROW()*6-4)</f>
        <v>Mi a felszámolási eljárás célja?</v>
      </c>
      <c r="C107" t="b">
        <f>NOT(ISERROR(SEARCH(kereső!$B$2, B107)))</f>
        <v>1</v>
      </c>
      <c r="D107">
        <f>IF(NOT(C107), -1, COUNTIF(C$1:C107, TRUE))</f>
        <v>107</v>
      </c>
    </row>
    <row r="108" spans="1:4" x14ac:dyDescent="0.25">
      <c r="A108">
        <v>108</v>
      </c>
      <c r="B108" t="str" cm="1">
        <f t="array" ref="B108">INDEX('kérdések és válaszok'!A:A, ROW()*6-4)</f>
        <v>Melyik eljárás indul meg a cégbírósághoz benyújtott változásbejegyzési kérelemmel?</v>
      </c>
      <c r="C108" t="b">
        <f>NOT(ISERROR(SEARCH(kereső!$B$2, B108)))</f>
        <v>1</v>
      </c>
      <c r="D108">
        <f>IF(NOT(C108), -1, COUNTIF(C$1:C108, TRUE))</f>
        <v>108</v>
      </c>
    </row>
    <row r="109" spans="1:4" x14ac:dyDescent="0.25">
      <c r="A109">
        <v>109</v>
      </c>
      <c r="B109" t="str" cm="1">
        <f t="array" ref="B109">INDEX('kérdések és válaszok'!A:A, ROW()*6-4)</f>
        <v>Melyik eljárást indíthatja meg a hitelező az adós cég ellen?</v>
      </c>
      <c r="C109" t="b">
        <f>NOT(ISERROR(SEARCH(kereső!$B$2, B109)))</f>
        <v>1</v>
      </c>
      <c r="D109">
        <f>IF(NOT(C109), -1, COUNTIF(C$1:C109, TRUE))</f>
        <v>109</v>
      </c>
    </row>
    <row r="110" spans="1:4" x14ac:dyDescent="0.25">
      <c r="A110">
        <v>110</v>
      </c>
      <c r="B110" t="str" cm="1">
        <f t="array" ref="B110">INDEX('kérdések és válaszok'!A:A, ROW()*6-4)</f>
        <v>Melyik eljárást milyen fórumon kell megindítani? Válassza ki a helyeset.</v>
      </c>
      <c r="C110" t="b">
        <f>NOT(ISERROR(SEARCH(kereső!$B$2, B110)))</f>
        <v>1</v>
      </c>
      <c r="D110">
        <f>IF(NOT(C110), -1, COUNTIF(C$1:C110, TRUE))</f>
        <v>110</v>
      </c>
    </row>
    <row r="111" spans="1:4" x14ac:dyDescent="0.25">
      <c r="A111">
        <v>111</v>
      </c>
      <c r="B111" t="str" cm="1">
        <f t="array" ref="B111">INDEX('kérdések és válaszok'!A:A, ROW()*6-4)</f>
        <v>Kivel szemben nem illeti meg a birtokvédelem joga a birtokost?</v>
      </c>
      <c r="C111" t="b">
        <f>NOT(ISERROR(SEARCH(kereső!$B$2, B111)))</f>
        <v>1</v>
      </c>
      <c r="D111">
        <f>IF(NOT(C111), -1, COUNTIF(C$1:C111, TRUE))</f>
        <v>111</v>
      </c>
    </row>
    <row r="112" spans="1:4" x14ac:dyDescent="0.25">
      <c r="A112">
        <v>112</v>
      </c>
      <c r="B112" t="str" cm="1">
        <f t="array" ref="B112">INDEX('kérdések és válaszok'!A:A, ROW()*6-4)</f>
        <v>Melyek a birtokvédelem megengedett eszközei?</v>
      </c>
      <c r="C112" t="b">
        <f>NOT(ISERROR(SEARCH(kereső!$B$2, B112)))</f>
        <v>1</v>
      </c>
      <c r="D112">
        <f>IF(NOT(C112), -1, COUNTIF(C$1:C112, TRUE))</f>
        <v>112</v>
      </c>
    </row>
    <row r="113" spans="1:4" x14ac:dyDescent="0.25">
      <c r="A113">
        <v>113</v>
      </c>
      <c r="B113" t="str" cm="1">
        <f t="array" ref="B113">INDEX('kérdések és válaszok'!A:A, ROW()*6-4)</f>
        <v>Az alábbiak közül melyik nem tartozik a "szükséges költségek" körébe?</v>
      </c>
      <c r="C113" t="b">
        <f>NOT(ISERROR(SEARCH(kereső!$B$2, B113)))</f>
        <v>1</v>
      </c>
      <c r="D113">
        <f>IF(NOT(C113), -1, COUNTIF(C$1:C113, TRUE))</f>
        <v>113</v>
      </c>
    </row>
    <row r="114" spans="1:4" x14ac:dyDescent="0.25">
      <c r="A114">
        <v>114</v>
      </c>
      <c r="B114" t="str" cm="1">
        <f t="array" ref="B114">INDEX('kérdések és válaszok'!A:A, ROW()*6-4)</f>
        <v>Milyen költségei megtérítését követelheti a rosszhiszemű jogalap nélküli birtokos?</v>
      </c>
      <c r="C114" t="b">
        <f>NOT(ISERROR(SEARCH(kereső!$B$2, B114)))</f>
        <v>1</v>
      </c>
      <c r="D114">
        <f>IF(NOT(C114), -1, COUNTIF(C$1:C114, TRUE))</f>
        <v>114</v>
      </c>
    </row>
    <row r="115" spans="1:4" x14ac:dyDescent="0.25">
      <c r="A115">
        <v>115</v>
      </c>
      <c r="B115" t="str" cm="1">
        <f t="array" ref="B115">INDEX('kérdések és válaszok'!A:A, ROW()*6-4)</f>
        <v>Az alábbiak közül melyik nem lehet tulajdonjog tárgya?</v>
      </c>
      <c r="C115" t="b">
        <f>NOT(ISERROR(SEARCH(kereső!$B$2, B115)))</f>
        <v>1</v>
      </c>
      <c r="D115">
        <f>IF(NOT(C115), -1, COUNTIF(C$1:C115, TRUE))</f>
        <v>115</v>
      </c>
    </row>
    <row r="116" spans="1:4" x14ac:dyDescent="0.25">
      <c r="A116">
        <v>116</v>
      </c>
      <c r="B116" t="str" cm="1">
        <f t="array" ref="B116">INDEX('kérdések és válaszok'!A:A, ROW()*6-4)</f>
        <v>Az alábbi 3 állítás közül melyik hamis?</v>
      </c>
      <c r="C116" t="b">
        <f>NOT(ISERROR(SEARCH(kereső!$B$2, B116)))</f>
        <v>1</v>
      </c>
      <c r="D116">
        <f>IF(NOT(C116), -1, COUNTIF(C$1:C116, TRUE))</f>
        <v>116</v>
      </c>
    </row>
    <row r="117" spans="1:4" x14ac:dyDescent="0.25">
      <c r="A117">
        <v>117</v>
      </c>
      <c r="B117" t="str" cm="1">
        <f t="array" ref="B117">INDEX('kérdések és válaszok'!A:A, ROW()*6-4)</f>
        <v>Melyik állítás igaz?</v>
      </c>
      <c r="C117" t="b">
        <f>NOT(ISERROR(SEARCH(kereső!$B$2, B117)))</f>
        <v>1</v>
      </c>
      <c r="D117">
        <f>IF(NOT(C117), -1, COUNTIF(C$1:C117, TRUE))</f>
        <v>117</v>
      </c>
    </row>
    <row r="118" spans="1:4" x14ac:dyDescent="0.25">
      <c r="A118">
        <v>118</v>
      </c>
      <c r="B118" t="str" cm="1">
        <f t="array" ref="B118">INDEX('kérdések és válaszok'!A:A, ROW()*6-4)</f>
        <v>Melyik állítás igaz?</v>
      </c>
      <c r="C118" t="b">
        <f>NOT(ISERROR(SEARCH(kereső!$B$2, B118)))</f>
        <v>1</v>
      </c>
      <c r="D118">
        <f>IF(NOT(C118), -1, COUNTIF(C$1:C118, TRUE))</f>
        <v>118</v>
      </c>
    </row>
    <row r="119" spans="1:4" x14ac:dyDescent="0.25">
      <c r="A119">
        <v>119</v>
      </c>
      <c r="B119" t="str" cm="1">
        <f t="array" ref="B119">INDEX('kérdések és válaszok'!A:A, ROW()*6-4)</f>
        <v>Az alábbiak közül melyik tulajdonszerzési mód származékos?</v>
      </c>
      <c r="C119" t="b">
        <f>NOT(ISERROR(SEARCH(kereső!$B$2, B119)))</f>
        <v>1</v>
      </c>
      <c r="D119">
        <f>IF(NOT(C119), -1, COUNTIF(C$1:C119, TRUE))</f>
        <v>119</v>
      </c>
    </row>
    <row r="120" spans="1:4" x14ac:dyDescent="0.25">
      <c r="A120">
        <v>120</v>
      </c>
      <c r="B120" t="str" cm="1">
        <f t="array" ref="B120">INDEX('kérdések és válaszok'!A:A, ROW()*6-4)</f>
        <v>Mikor száll át az ingatlan tulajdonjoga átruházás esetén?</v>
      </c>
      <c r="C120" t="b">
        <f>NOT(ISERROR(SEARCH(kereső!$B$2, B120)))</f>
        <v>1</v>
      </c>
      <c r="D120">
        <f>IF(NOT(C120), -1, COUNTIF(C$1:C120, TRUE))</f>
        <v>120</v>
      </c>
    </row>
    <row r="121" spans="1:4" x14ac:dyDescent="0.25">
      <c r="A121">
        <v>121</v>
      </c>
      <c r="B121" t="str" cm="1">
        <f t="array" ref="B121">INDEX('kérdések és válaszok'!A:A, ROW()*6-4)</f>
        <v>Melyik állítás hamis?</v>
      </c>
      <c r="C121" t="b">
        <f>NOT(ISERROR(SEARCH(kereső!$B$2, B121)))</f>
        <v>1</v>
      </c>
      <c r="D121">
        <f>IF(NOT(C121), -1, COUNTIF(C$1:C121, TRUE))</f>
        <v>121</v>
      </c>
    </row>
    <row r="122" spans="1:4" x14ac:dyDescent="0.25">
      <c r="A122">
        <v>122</v>
      </c>
      <c r="B122" t="str" cm="1">
        <f t="array" ref="B122">INDEX('kérdések és válaszok'!A:A, ROW()*6-4)</f>
        <v>Melyik állítás igaz?</v>
      </c>
      <c r="C122" t="b">
        <f>NOT(ISERROR(SEARCH(kereső!$B$2, B122)))</f>
        <v>1</v>
      </c>
      <c r="D122">
        <f>IF(NOT(C122), -1, COUNTIF(C$1:C122, TRUE))</f>
        <v>122</v>
      </c>
    </row>
    <row r="123" spans="1:4" x14ac:dyDescent="0.25">
      <c r="A123">
        <v>123</v>
      </c>
      <c r="B123" t="str" cm="1">
        <f t="array" ref="B123">INDEX('kérdések és válaszok'!A:A, ROW()*6-4)</f>
        <v>Melyik állítás hamis?</v>
      </c>
      <c r="C123" t="b">
        <f>NOT(ISERROR(SEARCH(kereső!$B$2, B123)))</f>
        <v>1</v>
      </c>
      <c r="D123">
        <f>IF(NOT(C123), -1, COUNTIF(C$1:C123, TRUE))</f>
        <v>123</v>
      </c>
    </row>
    <row r="124" spans="1:4" x14ac:dyDescent="0.25">
      <c r="A124">
        <v>124</v>
      </c>
      <c r="B124" t="str" cm="1">
        <f t="array" ref="B124">INDEX('kérdések és válaszok'!A:A, ROW()*6-4)</f>
        <v>Melyik állítás hamis a zálogjogviszony esetén?</v>
      </c>
      <c r="C124" t="b">
        <f>NOT(ISERROR(SEARCH(kereső!$B$2, B124)))</f>
        <v>1</v>
      </c>
      <c r="D124">
        <f>IF(NOT(C124), -1, COUNTIF(C$1:C124, TRUE))</f>
        <v>124</v>
      </c>
    </row>
    <row r="125" spans="1:4" x14ac:dyDescent="0.25">
      <c r="A125">
        <v>125</v>
      </c>
      <c r="B125" t="str" cm="1">
        <f t="array" ref="B125">INDEX('kérdések és válaszok'!A:A, ROW()*6-4)</f>
        <v>Melyik állítás hamis a zálogjogviszony esetén?</v>
      </c>
      <c r="C125" t="b">
        <f>NOT(ISERROR(SEARCH(kereső!$B$2, B125)))</f>
        <v>1</v>
      </c>
      <c r="D125">
        <f>IF(NOT(C125), -1, COUNTIF(C$1:C125, TRUE))</f>
        <v>125</v>
      </c>
    </row>
    <row r="126" spans="1:4" x14ac:dyDescent="0.25">
      <c r="A126">
        <v>126</v>
      </c>
      <c r="B126" t="str" cm="1">
        <f t="array" ref="B126">INDEX('kérdések és válaszok'!A:A, ROW()*6-4)</f>
        <v>Melyik állítás hamis a zálogjogviszony esetén?</v>
      </c>
      <c r="C126" t="b">
        <f>NOT(ISERROR(SEARCH(kereső!$B$2, B126)))</f>
        <v>1</v>
      </c>
      <c r="D126">
        <f>IF(NOT(C126), -1, COUNTIF(C$1:C126, TRUE))</f>
        <v>126</v>
      </c>
    </row>
    <row r="127" spans="1:4" x14ac:dyDescent="0.25">
      <c r="A127">
        <v>127</v>
      </c>
      <c r="B127" t="str" cm="1">
        <f t="array" ref="B127">INDEX('kérdések és válaszok'!A:A, ROW()*6-4)</f>
        <v>Melyik állítás hamis a zálogjogviszony esetén?</v>
      </c>
      <c r="C127" t="b">
        <f>NOT(ISERROR(SEARCH(kereső!$B$2, B127)))</f>
        <v>1</v>
      </c>
      <c r="D127">
        <f>IF(NOT(C127), -1, COUNTIF(C$1:C127, TRUE))</f>
        <v>127</v>
      </c>
    </row>
    <row r="128" spans="1:4" x14ac:dyDescent="0.25">
      <c r="A128">
        <v>128</v>
      </c>
      <c r="B128" t="str" cm="1">
        <f t="array" ref="B128">INDEX('kérdések és válaszok'!A:A, ROW()*6-4)</f>
        <v>Melyiket nem teheti meg a haszonélvezeti jog jogosultja?</v>
      </c>
      <c r="C128" t="b">
        <f>NOT(ISERROR(SEARCH(kereső!$B$2, B128)))</f>
        <v>1</v>
      </c>
      <c r="D128">
        <f>IF(NOT(C128), -1, COUNTIF(C$1:C128, TRUE))</f>
        <v>128</v>
      </c>
    </row>
    <row r="129" spans="1:4" x14ac:dyDescent="0.25">
      <c r="A129">
        <v>129</v>
      </c>
      <c r="B129" t="str" cm="1">
        <f t="array" ref="B129">INDEX('kérdések és válaszok'!A:A, ROW()*6-4)</f>
        <v>Az alábbi esetek közül melyikben nem használhatja a birtokos a dolgot?</v>
      </c>
      <c r="C129" t="b">
        <f>NOT(ISERROR(SEARCH(kereső!$B$2, B129)))</f>
        <v>1</v>
      </c>
      <c r="D129">
        <f>IF(NOT(C129), -1, COUNTIF(C$1:C129, TRUE))</f>
        <v>129</v>
      </c>
    </row>
    <row r="130" spans="1:4" x14ac:dyDescent="0.25">
      <c r="A130">
        <v>130</v>
      </c>
      <c r="B130" t="str" cm="1">
        <f t="array" ref="B130">INDEX('kérdések és válaszok'!A:A, ROW()*6-4)</f>
        <v>Az alábbiak közül melyik magatartásra nem irányulhat a kötelem?</v>
      </c>
      <c r="C130" t="b">
        <f>NOT(ISERROR(SEARCH(kereső!$B$2, B130)))</f>
        <v>1</v>
      </c>
      <c r="D130">
        <f>IF(NOT(C130), -1, COUNTIF(C$1:C130, TRUE))</f>
        <v>130</v>
      </c>
    </row>
    <row r="131" spans="1:4" x14ac:dyDescent="0.25">
      <c r="A131">
        <v>131</v>
      </c>
      <c r="B131" t="str" cm="1">
        <f t="array" ref="B131">INDEX('kérdések és válaszok'!A:A, ROW()*6-4)</f>
        <v>Az alábbiak közül melyikből nem keletkezhet kötelem?</v>
      </c>
      <c r="C131" t="b">
        <f>NOT(ISERROR(SEARCH(kereső!$B$2, B131)))</f>
        <v>1</v>
      </c>
      <c r="D131">
        <f>IF(NOT(C131), -1, COUNTIF(C$1:C131, TRUE))</f>
        <v>131</v>
      </c>
    </row>
    <row r="132" spans="1:4" x14ac:dyDescent="0.25">
      <c r="A132">
        <v>132</v>
      </c>
      <c r="B132" t="str" cm="1">
        <f t="array" ref="B132">INDEX('kérdések és válaszok'!A:A, ROW()*6-4)</f>
        <v>Az alábbiak közül melyik károkozás jogellenes?</v>
      </c>
      <c r="C132" t="b">
        <f>NOT(ISERROR(SEARCH(kereső!$B$2, B132)))</f>
        <v>1</v>
      </c>
      <c r="D132">
        <f>IF(NOT(C132), -1, COUNTIF(C$1:C132, TRUE))</f>
        <v>132</v>
      </c>
    </row>
    <row r="133" spans="1:4" x14ac:dyDescent="0.25">
      <c r="A133">
        <v>133</v>
      </c>
      <c r="B133" t="str" cm="1">
        <f t="array" ref="B133">INDEX('kérdések és válaszok'!A:A, ROW()*6-4)</f>
        <v>Az alábbiak közül melyik esetben keletkezik kötelem (kötelezettség)?</v>
      </c>
      <c r="C133" t="b">
        <f>NOT(ISERROR(SEARCH(kereső!$B$2, B133)))</f>
        <v>1</v>
      </c>
      <c r="D133">
        <f>IF(NOT(C133), -1, COUNTIF(C$1:C133, TRUE))</f>
        <v>133</v>
      </c>
    </row>
    <row r="134" spans="1:4" x14ac:dyDescent="0.25">
      <c r="A134">
        <v>134</v>
      </c>
      <c r="B134" t="str" cm="1">
        <f t="array" ref="B134">INDEX('kérdések és válaszok'!A:A, ROW()*6-4)</f>
        <v>Melyik állítás igaz?</v>
      </c>
      <c r="C134" t="b">
        <f>NOT(ISERROR(SEARCH(kereső!$B$2, B134)))</f>
        <v>1</v>
      </c>
      <c r="D134">
        <f>IF(NOT(C134), -1, COUNTIF(C$1:C134, TRUE))</f>
        <v>134</v>
      </c>
    </row>
    <row r="135" spans="1:4" x14ac:dyDescent="0.25">
      <c r="A135">
        <v>135</v>
      </c>
      <c r="B135" t="str" cm="1">
        <f t="array" ref="B135">INDEX('kérdések és válaszok'!A:A, ROW()*6-4)</f>
        <v>Melyik állítás igaz?</v>
      </c>
      <c r="C135" t="b">
        <f>NOT(ISERROR(SEARCH(kereső!$B$2, B135)))</f>
        <v>1</v>
      </c>
      <c r="D135">
        <f>IF(NOT(C135), -1, COUNTIF(C$1:C135, TRUE))</f>
        <v>135</v>
      </c>
    </row>
    <row r="136" spans="1:4" x14ac:dyDescent="0.25">
      <c r="A136">
        <v>136</v>
      </c>
      <c r="B136" t="str" cm="1">
        <f t="array" ref="B136">INDEX('kérdések és válaszok'!A:A, ROW()*6-4)</f>
        <v>Melyik állítás igaz?</v>
      </c>
      <c r="C136" t="b">
        <f>NOT(ISERROR(SEARCH(kereső!$B$2, B136)))</f>
        <v>1</v>
      </c>
      <c r="D136">
        <f>IF(NOT(C136), -1, COUNTIF(C$1:C136, TRUE))</f>
        <v>136</v>
      </c>
    </row>
    <row r="137" spans="1:4" x14ac:dyDescent="0.25">
      <c r="A137">
        <v>137</v>
      </c>
      <c r="B137" t="str" cm="1">
        <f t="array" ref="B137">INDEX('kérdések és válaszok'!A:A, ROW()*6-4)</f>
        <v>Melyik állítás igaz?</v>
      </c>
      <c r="C137" t="b">
        <f>NOT(ISERROR(SEARCH(kereső!$B$2, B137)))</f>
        <v>1</v>
      </c>
      <c r="D137">
        <f>IF(NOT(C137), -1, COUNTIF(C$1:C137, TRUE))</f>
        <v>137</v>
      </c>
    </row>
    <row r="138" spans="1:4" x14ac:dyDescent="0.25">
      <c r="A138">
        <v>138</v>
      </c>
      <c r="B138" t="str" cm="1">
        <f t="array" ref="B138">INDEX('kérdések és válaszok'!A:A, ROW()*6-4)</f>
        <v>Melyik állítás igaz?</v>
      </c>
      <c r="C138" t="b">
        <f>NOT(ISERROR(SEARCH(kereső!$B$2, B138)))</f>
        <v>1</v>
      </c>
      <c r="D138">
        <f>IF(NOT(C138), -1, COUNTIF(C$1:C138, TRUE))</f>
        <v>138</v>
      </c>
    </row>
    <row r="139" spans="1:4" x14ac:dyDescent="0.25">
      <c r="A139">
        <v>139</v>
      </c>
      <c r="B139" t="str" cm="1">
        <f t="array" ref="B139">INDEX('kérdések és válaszok'!A:A, ROW()*6-4)</f>
        <v>Melyik állítás hamis?</v>
      </c>
      <c r="C139" t="b">
        <f>NOT(ISERROR(SEARCH(kereső!$B$2, B139)))</f>
        <v>1</v>
      </c>
      <c r="D139">
        <f>IF(NOT(C139), -1, COUNTIF(C$1:C139, TRUE))</f>
        <v>139</v>
      </c>
    </row>
    <row r="140" spans="1:4" x14ac:dyDescent="0.25">
      <c r="A140">
        <v>140</v>
      </c>
      <c r="B140" t="str" cm="1">
        <f t="array" ref="B140">INDEX('kérdések és válaszok'!A:A, ROW()*6-4)</f>
        <v>Az alábbi esetek közül melyikben nem szűnik meg a kötelem (fő szabály szerint)?</v>
      </c>
      <c r="C140" t="b">
        <f>NOT(ISERROR(SEARCH(kereső!$B$2, B140)))</f>
        <v>1</v>
      </c>
      <c r="D140">
        <f>IF(NOT(C140), -1, COUNTIF(C$1:C140, TRUE))</f>
        <v>140</v>
      </c>
    </row>
    <row r="141" spans="1:4" x14ac:dyDescent="0.25">
      <c r="A141">
        <v>141</v>
      </c>
      <c r="B141" t="str" cm="1">
        <f t="array" ref="B141">INDEX('kérdések és válaszok'!A:A, ROW()*6-4)</f>
        <v>Hányféle formában lehet jognyilatkozatot tenni? Sorolja is fel őket.</v>
      </c>
      <c r="C141" t="b">
        <f>NOT(ISERROR(SEARCH(kereső!$B$2, B141)))</f>
        <v>1</v>
      </c>
      <c r="D141">
        <f>IF(NOT(C141), -1, COUNTIF(C$1:C141, TRUE))</f>
        <v>141</v>
      </c>
    </row>
    <row r="142" spans="1:4" x14ac:dyDescent="0.25">
      <c r="A142">
        <v>142</v>
      </c>
      <c r="B142" t="str" cm="1">
        <f t="array" ref="B142">INDEX('kérdések és válaszok'!A:A, ROW()*6-4)</f>
        <v>Mikor minősül a jognyilatkozat írásba foglaltnak?</v>
      </c>
      <c r="C142" t="b">
        <f>NOT(ISERROR(SEARCH(kereső!$B$2, B142)))</f>
        <v>1</v>
      </c>
      <c r="D142">
        <f>IF(NOT(C142), -1, COUNTIF(C$1:C142, TRUE))</f>
        <v>142</v>
      </c>
    </row>
    <row r="143" spans="1:4" x14ac:dyDescent="0.25">
      <c r="A143">
        <v>143</v>
      </c>
      <c r="B143" t="str" cm="1">
        <f t="array" ref="B143">INDEX('kérdések és válaszok'!A:A, ROW()*6-4)</f>
        <v>Az alábbiak közül ki nem készíthet közokiratot?</v>
      </c>
      <c r="C143" t="b">
        <f>NOT(ISERROR(SEARCH(kereső!$B$2, B143)))</f>
        <v>1</v>
      </c>
      <c r="D143">
        <f>IF(NOT(C143), -1, COUNTIF(C$1:C143, TRUE))</f>
        <v>143</v>
      </c>
    </row>
    <row r="144" spans="1:4" x14ac:dyDescent="0.25">
      <c r="A144">
        <v>144</v>
      </c>
      <c r="B144" t="str" cm="1">
        <f t="array" ref="B144">INDEX('kérdések és válaszok'!A:A, ROW()*6-4)</f>
        <v>Melyik állítás hamis?</v>
      </c>
      <c r="C144" t="b">
        <f>NOT(ISERROR(SEARCH(kereső!$B$2, B144)))</f>
        <v>1</v>
      </c>
      <c r="D144">
        <f>IF(NOT(C144), -1, COUNTIF(C$1:C144, TRUE))</f>
        <v>144</v>
      </c>
    </row>
    <row r="145" spans="1:4" x14ac:dyDescent="0.25">
      <c r="A145">
        <v>145</v>
      </c>
      <c r="B145" t="str" cm="1">
        <f t="array" ref="B145">INDEX('kérdések és válaszok'!A:A, ROW()*6-4)</f>
        <v>Melyik állítás igaz?</v>
      </c>
      <c r="C145" t="b">
        <f>NOT(ISERROR(SEARCH(kereső!$B$2, B145)))</f>
        <v>1</v>
      </c>
      <c r="D145">
        <f>IF(NOT(C145), -1, COUNTIF(C$1:C145, TRUE))</f>
        <v>145</v>
      </c>
    </row>
    <row r="146" spans="1:4" x14ac:dyDescent="0.25">
      <c r="A146">
        <v>146</v>
      </c>
      <c r="B146" t="str" cm="1">
        <f t="array" ref="B146">INDEX('kérdések és válaszok'!A:A, ROW()*6-4)</f>
        <v>Hány év alatt évülnek el a követelések (fő szabály szerint)?</v>
      </c>
      <c r="C146" t="b">
        <f>NOT(ISERROR(SEARCH(kereső!$B$2, B146)))</f>
        <v>1</v>
      </c>
      <c r="D146">
        <f>IF(NOT(C146), -1, COUNTIF(C$1:C146, TRUE))</f>
        <v>146</v>
      </c>
    </row>
    <row r="147" spans="1:4" x14ac:dyDescent="0.25">
      <c r="A147">
        <v>147</v>
      </c>
      <c r="B147" t="str" cm="1">
        <f t="array" ref="B147">INDEX('kérdések és válaszok'!A:A, ROW()*6-4)</f>
        <v>Melyik állítás igaz?</v>
      </c>
      <c r="C147" t="b">
        <f>NOT(ISERROR(SEARCH(kereső!$B$2, B147)))</f>
        <v>1</v>
      </c>
      <c r="D147">
        <f>IF(NOT(C147), -1, COUNTIF(C$1:C147, TRUE))</f>
        <v>147</v>
      </c>
    </row>
    <row r="148" spans="1:4" x14ac:dyDescent="0.25">
      <c r="A148">
        <v>148</v>
      </c>
      <c r="B148" t="str" cm="1">
        <f t="array" ref="B148">INDEX('kérdések és válaszok'!A:A, ROW()*6-4)</f>
        <v>Melyik állítás a legpontosabb a szerződésre vonatkozóan?</v>
      </c>
      <c r="C148" t="b">
        <f>NOT(ISERROR(SEARCH(kereső!$B$2, B148)))</f>
        <v>1</v>
      </c>
      <c r="D148">
        <f>IF(NOT(C148), -1, COUNTIF(C$1:C148, TRUE))</f>
        <v>148</v>
      </c>
    </row>
    <row r="149" spans="1:4" x14ac:dyDescent="0.25">
      <c r="A149">
        <v>149</v>
      </c>
      <c r="B149" t="str" cm="1">
        <f t="array" ref="B149">INDEX('kérdések és válaszok'!A:A, ROW()*6-4)</f>
        <v>Az alábbiak közül melyik nem tartozik a szerződési jog legfontosabb alapelvei közé?</v>
      </c>
      <c r="C149" t="b">
        <f>NOT(ISERROR(SEARCH(kereső!$B$2, B149)))</f>
        <v>1</v>
      </c>
      <c r="D149">
        <f>IF(NOT(C149), -1, COUNTIF(C$1:C149, TRUE))</f>
        <v>149</v>
      </c>
    </row>
    <row r="150" spans="1:4" x14ac:dyDescent="0.25">
      <c r="A150">
        <v>150</v>
      </c>
      <c r="B150" t="str" cm="1">
        <f t="array" ref="B150">INDEX('kérdések és válaszok'!A:A, ROW()*6-4)</f>
        <v>Mi történik ha a felek szerződési nyilatkozatai lényeges kérdésben eltérnek?</v>
      </c>
      <c r="C150" t="b">
        <f>NOT(ISERROR(SEARCH(kereső!$B$2, B150)))</f>
        <v>1</v>
      </c>
      <c r="D150">
        <f>IF(NOT(C150), -1, COUNTIF(C$1:C150, TRUE))</f>
        <v>150</v>
      </c>
    </row>
    <row r="151" spans="1:4" x14ac:dyDescent="0.25">
      <c r="A151">
        <v>151</v>
      </c>
      <c r="B151" t="str" cm="1">
        <f t="array" ref="B151">INDEX('kérdések és válaszok'!A:A, ROW()*6-4)</f>
        <v>Melyik állítás hamis az ajánlatra vonatkozóan?</v>
      </c>
      <c r="C151" t="b">
        <f>NOT(ISERROR(SEARCH(kereső!$B$2, B151)))</f>
        <v>1</v>
      </c>
      <c r="D151">
        <f>IF(NOT(C151), -1, COUNTIF(C$1:C151, TRUE))</f>
        <v>151</v>
      </c>
    </row>
    <row r="152" spans="1:4" x14ac:dyDescent="0.25">
      <c r="A152">
        <v>152</v>
      </c>
      <c r="B152" t="str" cm="1">
        <f t="array" ref="B152">INDEX('kérdések és válaszok'!A:A, ROW()*6-4)</f>
        <v>Az alábbiak közül melyikből nem származhat szerződéskötési kötelezettség?</v>
      </c>
      <c r="C152" t="b">
        <f>NOT(ISERROR(SEARCH(kereső!$B$2, B152)))</f>
        <v>1</v>
      </c>
      <c r="D152">
        <f>IF(NOT(C152), -1, COUNTIF(C$1:C152, TRUE))</f>
        <v>152</v>
      </c>
    </row>
    <row r="153" spans="1:4" x14ac:dyDescent="0.25">
      <c r="A153">
        <v>153</v>
      </c>
      <c r="B153" t="str" cm="1">
        <f t="array" ref="B153">INDEX('kérdések és válaszok'!A:A, ROW()*6-4)</f>
        <v>Melyik állítás igaz?</v>
      </c>
      <c r="C153" t="b">
        <f>NOT(ISERROR(SEARCH(kereső!$B$2, B153)))</f>
        <v>1</v>
      </c>
      <c r="D153">
        <f>IF(NOT(C153), -1, COUNTIF(C$1:C153, TRUE))</f>
        <v>153</v>
      </c>
    </row>
    <row r="154" spans="1:4" x14ac:dyDescent="0.25">
      <c r="A154">
        <v>154</v>
      </c>
      <c r="B154" t="str" cm="1">
        <f t="array" ref="B154">INDEX('kérdések és válaszok'!A:A, ROW()*6-4)</f>
        <v>Az érvénytelenségnek hányféle formája van a polgári jogban, és melyek ezek?</v>
      </c>
      <c r="C154" t="b">
        <f>NOT(ISERROR(SEARCH(kereső!$B$2, B154)))</f>
        <v>1</v>
      </c>
      <c r="D154">
        <f>IF(NOT(C154), -1, COUNTIF(C$1:C154, TRUE))</f>
        <v>154</v>
      </c>
    </row>
    <row r="155" spans="1:4" x14ac:dyDescent="0.25">
      <c r="A155">
        <v>155</v>
      </c>
      <c r="B155" t="str" cm="1">
        <f t="array" ref="B155">INDEX('kérdések és válaszok'!A:A, ROW()*6-4)</f>
        <v>Az alábbiak közül melyik a célzott joghatás hibája?</v>
      </c>
      <c r="C155" t="b">
        <f>NOT(ISERROR(SEARCH(kereső!$B$2, B155)))</f>
        <v>1</v>
      </c>
      <c r="D155">
        <f>IF(NOT(C155), -1, COUNTIF(C$1:C155, TRUE))</f>
        <v>155</v>
      </c>
    </row>
    <row r="156" spans="1:4" x14ac:dyDescent="0.25">
      <c r="A156">
        <v>156</v>
      </c>
      <c r="B156" t="str" cm="1">
        <f t="array" ref="B156">INDEX('kérdések és válaszok'!A:A, ROW()*6-4)</f>
        <v>Az alábbi esetek közül melyikben merül fel a szerződési akarat hibája?</v>
      </c>
      <c r="C156" t="b">
        <f>NOT(ISERROR(SEARCH(kereső!$B$2, B156)))</f>
        <v>1</v>
      </c>
      <c r="D156">
        <f>IF(NOT(C156), -1, COUNTIF(C$1:C156, TRUE))</f>
        <v>156</v>
      </c>
    </row>
    <row r="157" spans="1:4" x14ac:dyDescent="0.25">
      <c r="A157">
        <v>157</v>
      </c>
      <c r="B157" t="str" cm="1">
        <f t="array" ref="B157">INDEX('kérdések és válaszok'!A:A, ROW()*6-4)</f>
        <v>Melyik állítás igaz?</v>
      </c>
      <c r="C157" t="b">
        <f>NOT(ISERROR(SEARCH(kereső!$B$2, B157)))</f>
        <v>1</v>
      </c>
      <c r="D157">
        <f>IF(NOT(C157), -1, COUNTIF(C$1:C157, TRUE))</f>
        <v>157</v>
      </c>
    </row>
    <row r="158" spans="1:4" x14ac:dyDescent="0.25">
      <c r="A158">
        <v>158</v>
      </c>
      <c r="B158" t="str" cm="1">
        <f t="array" ref="B158">INDEX('kérdések és válaszok'!A:A, ROW()*6-4)</f>
        <v>Az alábbiak közül melyiknek a jogkövetkezménye a szerződés semmissége?</v>
      </c>
      <c r="C158" t="b">
        <f>NOT(ISERROR(SEARCH(kereső!$B$2, B158)))</f>
        <v>1</v>
      </c>
      <c r="D158">
        <f>IF(NOT(C158), -1, COUNTIF(C$1:C158, TRUE))</f>
        <v>158</v>
      </c>
    </row>
    <row r="159" spans="1:4" x14ac:dyDescent="0.25">
      <c r="A159">
        <v>159</v>
      </c>
      <c r="B159" t="str" cm="1">
        <f t="array" ref="B159">INDEX('kérdések és válaszok'!A:A, ROW()*6-4)</f>
        <v>Melyik állítás hamis?</v>
      </c>
      <c r="C159" t="b">
        <f>NOT(ISERROR(SEARCH(kereső!$B$2, B159)))</f>
        <v>1</v>
      </c>
      <c r="D159">
        <f>IF(NOT(C159), -1, COUNTIF(C$1:C159, TRUE))</f>
        <v>159</v>
      </c>
    </row>
    <row r="160" spans="1:4" x14ac:dyDescent="0.25">
      <c r="A160">
        <v>160</v>
      </c>
      <c r="B160" t="str" cm="1">
        <f t="array" ref="B160">INDEX('kérdések és válaszok'!A:A, ROW()*6-4)</f>
        <v>Szerződésszegés esetén melyiket nem teheti meg a sérelmet szenvedett fél?</v>
      </c>
      <c r="C160" t="b">
        <f>NOT(ISERROR(SEARCH(kereső!$B$2, B160)))</f>
        <v>1</v>
      </c>
      <c r="D160">
        <f>IF(NOT(C160), -1, COUNTIF(C$1:C160, TRUE))</f>
        <v>160</v>
      </c>
    </row>
    <row r="161" spans="1:4" x14ac:dyDescent="0.25">
      <c r="A161">
        <v>161</v>
      </c>
      <c r="B161" t="str" cm="1">
        <f t="array" ref="B161">INDEX('kérdések és válaszok'!A:A, ROW()*6-4)</f>
        <v>Az alábbiak közül melyik nem tartozik a szerződésszegés nevesített esetei közé?</v>
      </c>
      <c r="C161" t="b">
        <f>NOT(ISERROR(SEARCH(kereső!$B$2, B161)))</f>
        <v>1</v>
      </c>
      <c r="D161">
        <f>IF(NOT(C161), -1, COUNTIF(C$1:C161, TRUE))</f>
        <v>161</v>
      </c>
    </row>
    <row r="162" spans="1:4" x14ac:dyDescent="0.25">
      <c r="A162">
        <v>162</v>
      </c>
      <c r="B162" t="str" cm="1">
        <f t="array" ref="B162">INDEX('kérdések és válaszok'!A:A, ROW()*6-4)</f>
        <v>Melyik állítás hamis?</v>
      </c>
      <c r="C162" t="b">
        <f>NOT(ISERROR(SEARCH(kereső!$B$2, B162)))</f>
        <v>1</v>
      </c>
      <c r="D162">
        <f>IF(NOT(C162), -1, COUNTIF(C$1:C162, TRUE))</f>
        <v>162</v>
      </c>
    </row>
    <row r="163" spans="1:4" x14ac:dyDescent="0.25">
      <c r="A163">
        <v>163</v>
      </c>
      <c r="B163" t="str" cm="1">
        <f t="array" ref="B163">INDEX('kérdések és válaszok'!A:A, ROW()*6-4)</f>
        <v>Mennyi a kellékszavatossági igények elévülési ideje fogyasztói szerződés esetén?</v>
      </c>
      <c r="C163" t="b">
        <f>NOT(ISERROR(SEARCH(kereső!$B$2, B163)))</f>
        <v>1</v>
      </c>
      <c r="D163">
        <f>IF(NOT(C163), -1, COUNTIF(C$1:C163, TRUE))</f>
        <v>163</v>
      </c>
    </row>
    <row r="164" spans="1:4" x14ac:dyDescent="0.25">
      <c r="A164">
        <v>164</v>
      </c>
      <c r="B164" t="str" cm="1">
        <f t="array" ref="B164">INDEX('kérdések és válaszok'!A:A, ROW()*6-4)</f>
        <v>Az alábbiak közül melyiket nem választhatja a fogyasztó termékszavatossági igényként?</v>
      </c>
      <c r="C164" t="b">
        <f>NOT(ISERROR(SEARCH(kereső!$B$2, B164)))</f>
        <v>1</v>
      </c>
      <c r="D164">
        <f>IF(NOT(C164), -1, COUNTIF(C$1:C164, TRUE))</f>
        <v>164</v>
      </c>
    </row>
    <row r="165" spans="1:4" x14ac:dyDescent="0.25">
      <c r="A165">
        <v>165</v>
      </c>
      <c r="B165" t="str" cm="1">
        <f t="array" ref="B165">INDEX('kérdések és válaszok'!A:A, ROW()*6-4)</f>
        <v>Melyik állítás igaz a jótállásra vonatkozóan?</v>
      </c>
      <c r="C165" t="b">
        <f>NOT(ISERROR(SEARCH(kereső!$B$2, B165)))</f>
        <v>1</v>
      </c>
      <c r="D165">
        <f>IF(NOT(C165), -1, COUNTIF(C$1:C165, TRUE))</f>
        <v>165</v>
      </c>
    </row>
    <row r="166" spans="1:4" x14ac:dyDescent="0.25">
      <c r="A166">
        <v>166</v>
      </c>
      <c r="B166" t="str" cm="1">
        <f t="array" ref="B166">INDEX('kérdések és válaszok'!A:A, ROW()*6-4)</f>
        <v>Az alábbi alanyváltozások közül melyik háromoldalú megállapodás?</v>
      </c>
      <c r="C166" t="b">
        <f>NOT(ISERROR(SEARCH(kereső!$B$2, B166)))</f>
        <v>1</v>
      </c>
      <c r="D166">
        <f>IF(NOT(C166), -1, COUNTIF(C$1:C166, TRUE))</f>
        <v>166</v>
      </c>
    </row>
    <row r="167" spans="1:4" x14ac:dyDescent="0.25">
      <c r="A167">
        <v>167</v>
      </c>
      <c r="B167" t="str" cm="1">
        <f t="array" ref="B167">INDEX('kérdések és válaszok'!A:A, ROW()*6-4)</f>
        <v>Melyik állítás hamis?</v>
      </c>
      <c r="C167" t="b">
        <f>NOT(ISERROR(SEARCH(kereső!$B$2, B167)))</f>
        <v>1</v>
      </c>
      <c r="D167">
        <f>IF(NOT(C167), -1, COUNTIF(C$1:C167, TRUE))</f>
        <v>167</v>
      </c>
    </row>
    <row r="168" spans="1:4" x14ac:dyDescent="0.25">
      <c r="A168">
        <v>168</v>
      </c>
      <c r="B168" t="str" cm="1">
        <f t="array" ref="B168">INDEX('kérdések és válaszok'!A:A, ROW()*6-4)</f>
        <v>Az alábbiak közül melyik jog nem alapítható (szerezhető meg) bármikor?</v>
      </c>
      <c r="C168" t="b">
        <f>NOT(ISERROR(SEARCH(kereső!$B$2, B168)))</f>
        <v>1</v>
      </c>
      <c r="D168">
        <f>IF(NOT(C168), -1, COUNTIF(C$1:C168, TRUE))</f>
        <v>168</v>
      </c>
    </row>
    <row r="169" spans="1:4" x14ac:dyDescent="0.25">
      <c r="A169">
        <v>169</v>
      </c>
      <c r="B169" t="str" cm="1">
        <f t="array" ref="B169">INDEX('kérdések és válaszok'!A:A, ROW()*6-4)</f>
        <v>Melyik állítás hamis?</v>
      </c>
      <c r="C169" t="b">
        <f>NOT(ISERROR(SEARCH(kereső!$B$2, B169)))</f>
        <v>1</v>
      </c>
      <c r="D169">
        <f>IF(NOT(C169), -1, COUNTIF(C$1:C169, TRUE))</f>
        <v>169</v>
      </c>
    </row>
    <row r="170" spans="1:4" x14ac:dyDescent="0.25">
      <c r="A170">
        <v>170</v>
      </c>
      <c r="B170" t="str" cm="1">
        <f t="array" ref="B170">INDEX('kérdések és válaszok'!A:A, ROW()*6-4)</f>
        <v>Az alábbiak közül melyiket nem kell az ingatlan-nyilvántartásba bejegyeztetni?</v>
      </c>
      <c r="C170" t="b">
        <f>NOT(ISERROR(SEARCH(kereső!$B$2, B170)))</f>
        <v>1</v>
      </c>
      <c r="D170">
        <f>IF(NOT(C170), -1, COUNTIF(C$1:C170, TRUE))</f>
        <v>170</v>
      </c>
    </row>
    <row r="171" spans="1:4" x14ac:dyDescent="0.25">
      <c r="A171">
        <v>171</v>
      </c>
      <c r="B171" t="str" cm="1">
        <f t="array" ref="B171">INDEX('kérdések és válaszok'!A:A, ROW()*6-4)</f>
        <v>Melyik állítás igaz?</v>
      </c>
      <c r="C171" t="b">
        <f>NOT(ISERROR(SEARCH(kereső!$B$2, B171)))</f>
        <v>1</v>
      </c>
      <c r="D171">
        <f>IF(NOT(C171), -1, COUNTIF(C$1:C171, TRUE))</f>
        <v>171</v>
      </c>
    </row>
    <row r="172" spans="1:4" x14ac:dyDescent="0.25">
      <c r="A172">
        <v>172</v>
      </c>
      <c r="B172" t="str" cm="1">
        <f t="array" ref="B172">INDEX('kérdések és válaszok'!A:A, ROW()*6-4)</f>
        <v>Melyik állítás hamis?</v>
      </c>
      <c r="C172" t="b">
        <f>NOT(ISERROR(SEARCH(kereső!$B$2, B172)))</f>
        <v>1</v>
      </c>
      <c r="D172">
        <f>IF(NOT(C172), -1, COUNTIF(C$1:C172, TRUE))</f>
        <v>172</v>
      </c>
    </row>
    <row r="173" spans="1:4" x14ac:dyDescent="0.25">
      <c r="A173">
        <v>173</v>
      </c>
      <c r="B173" t="str" cm="1">
        <f t="array" ref="B173">INDEX('kérdések és válaszok'!A:A, ROW()*6-4)</f>
        <v>Az alábbiak közül melyik nem a vállalkozási szerződés altípusa?</v>
      </c>
      <c r="C173" t="b">
        <f>NOT(ISERROR(SEARCH(kereső!$B$2, B173)))</f>
        <v>1</v>
      </c>
      <c r="D173">
        <f>IF(NOT(C173), -1, COUNTIF(C$1:C173, TRUE))</f>
        <v>173</v>
      </c>
    </row>
    <row r="174" spans="1:4" x14ac:dyDescent="0.25">
      <c r="A174">
        <v>174</v>
      </c>
      <c r="B174" t="str" cm="1">
        <f t="array" ref="B174">INDEX('kérdések és válaszok'!A:A, ROW()*6-4)</f>
        <v>Melyik állítás hamis?</v>
      </c>
      <c r="C174" t="b">
        <f>NOT(ISERROR(SEARCH(kereső!$B$2, B174)))</f>
        <v>1</v>
      </c>
      <c r="D174">
        <f>IF(NOT(C174), -1, COUNTIF(C$1:C174, TRUE))</f>
        <v>174</v>
      </c>
    </row>
    <row r="175" spans="1:4" x14ac:dyDescent="0.25">
      <c r="A175">
        <v>175</v>
      </c>
      <c r="B175" t="str" cm="1">
        <f t="array" ref="B175">INDEX('kérdések és válaszok'!A:A, ROW()*6-4)</f>
        <v>Az alábbiak közül melyik nem a megbízási szerződés altípusa?</v>
      </c>
      <c r="C175" t="b">
        <f>NOT(ISERROR(SEARCH(kereső!$B$2, B175)))</f>
        <v>1</v>
      </c>
      <c r="D175">
        <f>IF(NOT(C175), -1, COUNTIF(C$1:C175, TRUE))</f>
        <v>175</v>
      </c>
    </row>
    <row r="176" spans="1:4" x14ac:dyDescent="0.25">
      <c r="A176">
        <v>176</v>
      </c>
      <c r="B176" t="str" cm="1">
        <f t="array" ref="B176">INDEX('kérdések és válaszok'!A:A, ROW()*6-4)</f>
        <v>Az alábbiak közül melyik nem minősül különleges személyes adatnak?</v>
      </c>
      <c r="C176" t="b">
        <f>NOT(ISERROR(SEARCH(kereső!$B$2, B176)))</f>
        <v>1</v>
      </c>
      <c r="D176">
        <f>IF(NOT(C176), -1, COUNTIF(C$1:C176, TRUE))</f>
        <v>176</v>
      </c>
    </row>
    <row r="177" spans="1:4" x14ac:dyDescent="0.25">
      <c r="A177">
        <v>177</v>
      </c>
      <c r="B177" t="str" cm="1">
        <f t="array" ref="B177">INDEX('kérdések és válaszok'!A:A, ROW()*6-4)</f>
        <v>Az alábbi műveletek közül melyik nem minősül adatkezelésnek?</v>
      </c>
      <c r="C177" t="b">
        <f>NOT(ISERROR(SEARCH(kereső!$B$2, B177)))</f>
        <v>1</v>
      </c>
      <c r="D177">
        <f>IF(NOT(C177), -1, COUNTIF(C$1:C177, TRUE))</f>
        <v>177</v>
      </c>
    </row>
    <row r="178" spans="1:4" x14ac:dyDescent="0.25">
      <c r="A178">
        <v>178</v>
      </c>
      <c r="B178" t="str" cm="1">
        <f t="array" ref="B178">INDEX('kérdések és válaszok'!A:A, ROW()*6-4)</f>
        <v>Az alábbi 3 állítás (a,b,c) közül melyik hamis?</v>
      </c>
      <c r="C178" t="b">
        <f>NOT(ISERROR(SEARCH(kereső!$B$2, B178)))</f>
        <v>1</v>
      </c>
      <c r="D178">
        <f>IF(NOT(C178), -1, COUNTIF(C$1:C178, TRUE))</f>
        <v>178</v>
      </c>
    </row>
    <row r="179" spans="1:4" x14ac:dyDescent="0.25">
      <c r="A179">
        <v>179</v>
      </c>
      <c r="B179" t="str" cm="1">
        <f t="array" ref="B179">INDEX('kérdések és válaszok'!A:A, ROW()*6-4)</f>
        <v>Az alábbiak közül melyik esetben nem tiltakozhat az érintett személyes adatának kezelése ellen?</v>
      </c>
      <c r="C179" t="b">
        <f>NOT(ISERROR(SEARCH(kereső!$B$2, B179)))</f>
        <v>1</v>
      </c>
      <c r="D179">
        <f>IF(NOT(C179), -1, COUNTIF(C$1:C179, TRUE))</f>
        <v>179</v>
      </c>
    </row>
    <row r="180" spans="1:4" x14ac:dyDescent="0.25">
      <c r="A180">
        <v>180</v>
      </c>
      <c r="B180" t="str" cm="1">
        <f t="array" ref="B180">INDEX('kérdések és válaszok'!A:A, ROW()*6-4)</f>
        <v>Az alábbiak közül melyik alkotás nem áll a szerzői jog védelme alatt?</v>
      </c>
      <c r="C180" t="b">
        <f>NOT(ISERROR(SEARCH(kereső!$B$2, B180)))</f>
        <v>1</v>
      </c>
      <c r="D180">
        <f>IF(NOT(C180), -1, COUNTIF(C$1:C180, TRUE))</f>
        <v>180</v>
      </c>
    </row>
    <row r="181" spans="1:4" x14ac:dyDescent="0.25">
      <c r="A181">
        <v>181</v>
      </c>
      <c r="B181" t="str" cm="1">
        <f t="array" ref="B181">INDEX('kérdések és válaszok'!A:A, ROW()*6-4)</f>
        <v>Mennyi ideig védi a szerzői jog a művet?</v>
      </c>
      <c r="C181" t="b">
        <f>NOT(ISERROR(SEARCH(kereső!$B$2, B181)))</f>
        <v>1</v>
      </c>
      <c r="D181">
        <f>IF(NOT(C181), -1, COUNTIF(C$1:C181, TRUE))</f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07EB-3990-43A6-BDB5-98C9F8C142D1}">
  <sheetPr>
    <tabColor theme="2"/>
  </sheetPr>
  <dimension ref="A1:C181"/>
  <sheetViews>
    <sheetView workbookViewId="0"/>
  </sheetViews>
  <sheetFormatPr defaultRowHeight="15" x14ac:dyDescent="0.25"/>
  <sheetData>
    <row r="1" spans="1:2" x14ac:dyDescent="0.25">
      <c r="A1">
        <v>1</v>
      </c>
      <c r="B1" t="s">
        <v>451</v>
      </c>
    </row>
    <row r="2" spans="1:2" x14ac:dyDescent="0.25">
      <c r="A2">
        <v>2</v>
      </c>
      <c r="B2" t="s">
        <v>452</v>
      </c>
    </row>
    <row r="3" spans="1:2" x14ac:dyDescent="0.25">
      <c r="A3">
        <v>3</v>
      </c>
      <c r="B3" t="s">
        <v>453</v>
      </c>
    </row>
    <row r="4" spans="1:2" x14ac:dyDescent="0.25">
      <c r="A4">
        <v>4</v>
      </c>
      <c r="B4" t="s">
        <v>452</v>
      </c>
    </row>
    <row r="5" spans="1:2" x14ac:dyDescent="0.25">
      <c r="A5">
        <v>5</v>
      </c>
      <c r="B5" t="s">
        <v>454</v>
      </c>
    </row>
    <row r="6" spans="1:2" x14ac:dyDescent="0.25">
      <c r="A6">
        <v>6</v>
      </c>
      <c r="B6" t="s">
        <v>453</v>
      </c>
    </row>
    <row r="7" spans="1:2" x14ac:dyDescent="0.25">
      <c r="A7">
        <v>7</v>
      </c>
      <c r="B7" t="s">
        <v>453</v>
      </c>
    </row>
    <row r="8" spans="1:2" x14ac:dyDescent="0.25">
      <c r="A8">
        <v>8</v>
      </c>
      <c r="B8" t="s">
        <v>451</v>
      </c>
    </row>
    <row r="9" spans="1:2" x14ac:dyDescent="0.25">
      <c r="A9">
        <v>9</v>
      </c>
      <c r="B9" t="s">
        <v>452</v>
      </c>
    </row>
    <row r="10" spans="1:2" x14ac:dyDescent="0.25">
      <c r="A10">
        <v>10</v>
      </c>
      <c r="B10" t="s">
        <v>453</v>
      </c>
    </row>
    <row r="11" spans="1:2" x14ac:dyDescent="0.25">
      <c r="A11">
        <v>11</v>
      </c>
      <c r="B11" t="s">
        <v>453</v>
      </c>
    </row>
    <row r="12" spans="1:2" x14ac:dyDescent="0.25">
      <c r="A12">
        <v>12</v>
      </c>
      <c r="B12" t="s">
        <v>451</v>
      </c>
    </row>
    <row r="13" spans="1:2" x14ac:dyDescent="0.25">
      <c r="A13">
        <v>13</v>
      </c>
      <c r="B13" t="s">
        <v>453</v>
      </c>
    </row>
    <row r="14" spans="1:2" x14ac:dyDescent="0.25">
      <c r="A14">
        <v>14</v>
      </c>
      <c r="B14" t="s">
        <v>453</v>
      </c>
    </row>
    <row r="15" spans="1:2" x14ac:dyDescent="0.25">
      <c r="A15">
        <v>15</v>
      </c>
      <c r="B15" t="s">
        <v>451</v>
      </c>
    </row>
    <row r="16" spans="1:2" x14ac:dyDescent="0.25">
      <c r="A16">
        <v>16</v>
      </c>
      <c r="B16" t="s">
        <v>452</v>
      </c>
    </row>
    <row r="17" spans="1:2" x14ac:dyDescent="0.25">
      <c r="A17">
        <v>17</v>
      </c>
      <c r="B17" t="s">
        <v>453</v>
      </c>
    </row>
    <row r="18" spans="1:2" x14ac:dyDescent="0.25">
      <c r="A18">
        <v>18</v>
      </c>
      <c r="B18" t="s">
        <v>451</v>
      </c>
    </row>
    <row r="19" spans="1:2" x14ac:dyDescent="0.25">
      <c r="A19">
        <v>19</v>
      </c>
      <c r="B19" t="s">
        <v>454</v>
      </c>
    </row>
    <row r="20" spans="1:2" x14ac:dyDescent="0.25">
      <c r="A20">
        <v>20</v>
      </c>
      <c r="B20" t="s">
        <v>453</v>
      </c>
    </row>
    <row r="21" spans="1:2" x14ac:dyDescent="0.25">
      <c r="A21">
        <v>21</v>
      </c>
      <c r="B21" t="s">
        <v>452</v>
      </c>
    </row>
    <row r="22" spans="1:2" x14ac:dyDescent="0.25">
      <c r="A22">
        <v>22</v>
      </c>
      <c r="B22" t="s">
        <v>452</v>
      </c>
    </row>
    <row r="23" spans="1:2" x14ac:dyDescent="0.25">
      <c r="A23">
        <v>23</v>
      </c>
      <c r="B23" t="s">
        <v>451</v>
      </c>
    </row>
    <row r="24" spans="1:2" x14ac:dyDescent="0.25">
      <c r="A24">
        <v>24</v>
      </c>
      <c r="B24" t="s">
        <v>454</v>
      </c>
    </row>
    <row r="25" spans="1:2" x14ac:dyDescent="0.25">
      <c r="A25">
        <v>25</v>
      </c>
      <c r="B25" t="s">
        <v>453</v>
      </c>
    </row>
    <row r="26" spans="1:2" x14ac:dyDescent="0.25">
      <c r="A26">
        <v>26</v>
      </c>
      <c r="B26" t="s">
        <v>451</v>
      </c>
    </row>
    <row r="27" spans="1:2" x14ac:dyDescent="0.25">
      <c r="A27">
        <v>27</v>
      </c>
      <c r="B27" t="s">
        <v>453</v>
      </c>
    </row>
    <row r="28" spans="1:2" x14ac:dyDescent="0.25">
      <c r="A28">
        <v>28</v>
      </c>
      <c r="B28" t="s">
        <v>451</v>
      </c>
    </row>
    <row r="29" spans="1:2" x14ac:dyDescent="0.25">
      <c r="A29">
        <v>29</v>
      </c>
      <c r="B29" t="s">
        <v>453</v>
      </c>
    </row>
    <row r="30" spans="1:2" x14ac:dyDescent="0.25">
      <c r="A30">
        <v>30</v>
      </c>
      <c r="B30" t="s">
        <v>453</v>
      </c>
    </row>
    <row r="31" spans="1:2" x14ac:dyDescent="0.25">
      <c r="A31">
        <v>31</v>
      </c>
      <c r="B31" t="s">
        <v>453</v>
      </c>
    </row>
    <row r="32" spans="1:2" x14ac:dyDescent="0.25">
      <c r="A32">
        <v>32</v>
      </c>
      <c r="B32" t="s">
        <v>452</v>
      </c>
    </row>
    <row r="33" spans="1:3" x14ac:dyDescent="0.25">
      <c r="A33">
        <v>33</v>
      </c>
      <c r="B33" t="s">
        <v>452</v>
      </c>
    </row>
    <row r="34" spans="1:3" x14ac:dyDescent="0.25">
      <c r="A34">
        <v>34</v>
      </c>
      <c r="B34" t="s">
        <v>451</v>
      </c>
    </row>
    <row r="35" spans="1:3" x14ac:dyDescent="0.25">
      <c r="A35">
        <v>35</v>
      </c>
      <c r="B35" t="s">
        <v>451</v>
      </c>
    </row>
    <row r="36" spans="1:3" x14ac:dyDescent="0.25">
      <c r="A36">
        <v>36</v>
      </c>
      <c r="B36" t="s">
        <v>451</v>
      </c>
    </row>
    <row r="37" spans="1:3" x14ac:dyDescent="0.25">
      <c r="A37">
        <v>37</v>
      </c>
      <c r="B37" t="s">
        <v>451</v>
      </c>
    </row>
    <row r="38" spans="1:3" x14ac:dyDescent="0.25">
      <c r="A38">
        <v>38</v>
      </c>
      <c r="B38" t="s">
        <v>451</v>
      </c>
    </row>
    <row r="39" spans="1:3" x14ac:dyDescent="0.25">
      <c r="A39">
        <v>39</v>
      </c>
      <c r="B39" t="s">
        <v>452</v>
      </c>
    </row>
    <row r="40" spans="1:3" x14ac:dyDescent="0.25">
      <c r="A40">
        <v>40</v>
      </c>
      <c r="B40" t="s">
        <v>454</v>
      </c>
      <c r="C40" t="s">
        <v>786</v>
      </c>
    </row>
    <row r="41" spans="1:3" x14ac:dyDescent="0.25">
      <c r="A41">
        <v>41</v>
      </c>
      <c r="B41" t="s">
        <v>452</v>
      </c>
    </row>
    <row r="42" spans="1:3" x14ac:dyDescent="0.25">
      <c r="A42">
        <v>42</v>
      </c>
      <c r="B42" t="s">
        <v>451</v>
      </c>
    </row>
    <row r="43" spans="1:3" x14ac:dyDescent="0.25">
      <c r="A43">
        <v>43</v>
      </c>
      <c r="B43" t="s">
        <v>451</v>
      </c>
    </row>
    <row r="44" spans="1:3" x14ac:dyDescent="0.25">
      <c r="A44">
        <v>44</v>
      </c>
      <c r="B44" t="s">
        <v>452</v>
      </c>
    </row>
    <row r="45" spans="1:3" x14ac:dyDescent="0.25">
      <c r="A45">
        <v>45</v>
      </c>
      <c r="B45" t="s">
        <v>451</v>
      </c>
    </row>
    <row r="46" spans="1:3" x14ac:dyDescent="0.25">
      <c r="A46">
        <v>46</v>
      </c>
      <c r="B46" t="s">
        <v>454</v>
      </c>
    </row>
    <row r="47" spans="1:3" x14ac:dyDescent="0.25">
      <c r="A47">
        <v>47</v>
      </c>
      <c r="B47" t="s">
        <v>452</v>
      </c>
    </row>
    <row r="48" spans="1:3" x14ac:dyDescent="0.25">
      <c r="A48">
        <v>48</v>
      </c>
      <c r="B48" t="s">
        <v>451</v>
      </c>
    </row>
    <row r="49" spans="1:2" x14ac:dyDescent="0.25">
      <c r="A49">
        <v>49</v>
      </c>
      <c r="B49" t="s">
        <v>452</v>
      </c>
    </row>
    <row r="50" spans="1:2" x14ac:dyDescent="0.25">
      <c r="A50">
        <v>50</v>
      </c>
      <c r="B50" t="s">
        <v>451</v>
      </c>
    </row>
    <row r="51" spans="1:2" x14ac:dyDescent="0.25">
      <c r="A51">
        <v>51</v>
      </c>
      <c r="B51" t="s">
        <v>451</v>
      </c>
    </row>
    <row r="52" spans="1:2" x14ac:dyDescent="0.25">
      <c r="A52">
        <v>52</v>
      </c>
      <c r="B52" t="s">
        <v>451</v>
      </c>
    </row>
    <row r="53" spans="1:2" x14ac:dyDescent="0.25">
      <c r="A53">
        <v>53</v>
      </c>
      <c r="B53" t="s">
        <v>453</v>
      </c>
    </row>
    <row r="54" spans="1:2" x14ac:dyDescent="0.25">
      <c r="A54">
        <v>54</v>
      </c>
      <c r="B54" t="s">
        <v>451</v>
      </c>
    </row>
    <row r="55" spans="1:2" x14ac:dyDescent="0.25">
      <c r="A55">
        <v>55</v>
      </c>
      <c r="B55" t="s">
        <v>452</v>
      </c>
    </row>
    <row r="56" spans="1:2" x14ac:dyDescent="0.25">
      <c r="A56">
        <v>56</v>
      </c>
      <c r="B56" t="s">
        <v>453</v>
      </c>
    </row>
    <row r="57" spans="1:2" x14ac:dyDescent="0.25">
      <c r="A57">
        <v>57</v>
      </c>
      <c r="B57" t="s">
        <v>452</v>
      </c>
    </row>
    <row r="58" spans="1:2" x14ac:dyDescent="0.25">
      <c r="A58">
        <v>58</v>
      </c>
      <c r="B58" t="s">
        <v>454</v>
      </c>
    </row>
    <row r="59" spans="1:2" x14ac:dyDescent="0.25">
      <c r="A59">
        <v>59</v>
      </c>
      <c r="B59" t="s">
        <v>451</v>
      </c>
    </row>
    <row r="60" spans="1:2" x14ac:dyDescent="0.25">
      <c r="A60">
        <v>60</v>
      </c>
      <c r="B60" t="s">
        <v>451</v>
      </c>
    </row>
    <row r="61" spans="1:2" x14ac:dyDescent="0.25">
      <c r="A61">
        <v>61</v>
      </c>
      <c r="B61" t="s">
        <v>451</v>
      </c>
    </row>
    <row r="62" spans="1:2" x14ac:dyDescent="0.25">
      <c r="A62">
        <v>62</v>
      </c>
      <c r="B62" t="s">
        <v>453</v>
      </c>
    </row>
    <row r="63" spans="1:2" x14ac:dyDescent="0.25">
      <c r="A63">
        <v>63</v>
      </c>
      <c r="B63" t="s">
        <v>453</v>
      </c>
    </row>
    <row r="64" spans="1:2" x14ac:dyDescent="0.25">
      <c r="A64">
        <v>64</v>
      </c>
      <c r="B64" t="s">
        <v>453</v>
      </c>
    </row>
    <row r="65" spans="1:3" x14ac:dyDescent="0.25">
      <c r="A65">
        <v>65</v>
      </c>
      <c r="B65" t="s">
        <v>451</v>
      </c>
    </row>
    <row r="66" spans="1:3" x14ac:dyDescent="0.25">
      <c r="A66">
        <v>66</v>
      </c>
      <c r="B66" t="s">
        <v>452</v>
      </c>
    </row>
    <row r="67" spans="1:3" x14ac:dyDescent="0.25">
      <c r="A67">
        <v>67</v>
      </c>
      <c r="B67" t="s">
        <v>453</v>
      </c>
    </row>
    <row r="68" spans="1:3" x14ac:dyDescent="0.25">
      <c r="A68">
        <v>68</v>
      </c>
      <c r="B68" t="s">
        <v>452</v>
      </c>
    </row>
    <row r="69" spans="1:3" x14ac:dyDescent="0.25">
      <c r="A69">
        <v>69</v>
      </c>
      <c r="B69" t="s">
        <v>451</v>
      </c>
      <c r="C69" t="s">
        <v>786</v>
      </c>
    </row>
    <row r="70" spans="1:3" x14ac:dyDescent="0.25">
      <c r="A70">
        <v>70</v>
      </c>
      <c r="B70" t="s">
        <v>453</v>
      </c>
    </row>
    <row r="71" spans="1:3" x14ac:dyDescent="0.25">
      <c r="A71">
        <v>71</v>
      </c>
      <c r="B71" t="s">
        <v>451</v>
      </c>
    </row>
    <row r="72" spans="1:3" x14ac:dyDescent="0.25">
      <c r="A72">
        <v>72</v>
      </c>
      <c r="B72" t="s">
        <v>454</v>
      </c>
    </row>
    <row r="73" spans="1:3" x14ac:dyDescent="0.25">
      <c r="A73">
        <v>73</v>
      </c>
      <c r="B73" t="s">
        <v>451</v>
      </c>
    </row>
    <row r="74" spans="1:3" x14ac:dyDescent="0.25">
      <c r="A74">
        <v>74</v>
      </c>
      <c r="B74" t="s">
        <v>453</v>
      </c>
    </row>
    <row r="75" spans="1:3" x14ac:dyDescent="0.25">
      <c r="A75">
        <v>75</v>
      </c>
      <c r="B75" t="s">
        <v>454</v>
      </c>
    </row>
    <row r="76" spans="1:3" x14ac:dyDescent="0.25">
      <c r="A76">
        <v>76</v>
      </c>
      <c r="B76" t="s">
        <v>451</v>
      </c>
    </row>
    <row r="77" spans="1:3" x14ac:dyDescent="0.25">
      <c r="A77">
        <v>77</v>
      </c>
      <c r="B77" t="s">
        <v>454</v>
      </c>
    </row>
    <row r="78" spans="1:3" x14ac:dyDescent="0.25">
      <c r="A78">
        <v>78</v>
      </c>
      <c r="B78" t="s">
        <v>454</v>
      </c>
      <c r="C78" t="s">
        <v>786</v>
      </c>
    </row>
    <row r="79" spans="1:3" x14ac:dyDescent="0.25">
      <c r="A79">
        <v>79</v>
      </c>
      <c r="B79" t="s">
        <v>453</v>
      </c>
    </row>
    <row r="80" spans="1:3" x14ac:dyDescent="0.25">
      <c r="A80">
        <v>80</v>
      </c>
      <c r="B80" t="s">
        <v>454</v>
      </c>
    </row>
    <row r="81" spans="1:2" x14ac:dyDescent="0.25">
      <c r="A81">
        <v>81</v>
      </c>
      <c r="B81" t="s">
        <v>453</v>
      </c>
    </row>
    <row r="82" spans="1:2" x14ac:dyDescent="0.25">
      <c r="A82">
        <v>82</v>
      </c>
      <c r="B82" t="s">
        <v>453</v>
      </c>
    </row>
    <row r="83" spans="1:2" x14ac:dyDescent="0.25">
      <c r="A83">
        <v>83</v>
      </c>
      <c r="B83" t="s">
        <v>452</v>
      </c>
    </row>
    <row r="84" spans="1:2" x14ac:dyDescent="0.25">
      <c r="A84">
        <v>84</v>
      </c>
      <c r="B84" t="s">
        <v>451</v>
      </c>
    </row>
    <row r="85" spans="1:2" x14ac:dyDescent="0.25">
      <c r="A85">
        <v>85</v>
      </c>
      <c r="B85" t="s">
        <v>453</v>
      </c>
    </row>
    <row r="86" spans="1:2" x14ac:dyDescent="0.25">
      <c r="A86">
        <v>86</v>
      </c>
      <c r="B86" t="s">
        <v>454</v>
      </c>
    </row>
    <row r="87" spans="1:2" x14ac:dyDescent="0.25">
      <c r="A87">
        <v>87</v>
      </c>
      <c r="B87" t="s">
        <v>452</v>
      </c>
    </row>
    <row r="88" spans="1:2" x14ac:dyDescent="0.25">
      <c r="A88">
        <v>88</v>
      </c>
      <c r="B88" t="s">
        <v>453</v>
      </c>
    </row>
    <row r="89" spans="1:2" x14ac:dyDescent="0.25">
      <c r="A89">
        <v>89</v>
      </c>
      <c r="B89" t="s">
        <v>451</v>
      </c>
    </row>
    <row r="90" spans="1:2" x14ac:dyDescent="0.25">
      <c r="A90">
        <v>90</v>
      </c>
      <c r="B90" t="s">
        <v>453</v>
      </c>
    </row>
    <row r="91" spans="1:2" x14ac:dyDescent="0.25">
      <c r="A91">
        <v>91</v>
      </c>
      <c r="B91" t="s">
        <v>453</v>
      </c>
    </row>
    <row r="92" spans="1:2" x14ac:dyDescent="0.25">
      <c r="A92">
        <v>92</v>
      </c>
      <c r="B92" t="s">
        <v>451</v>
      </c>
    </row>
    <row r="93" spans="1:2" x14ac:dyDescent="0.25">
      <c r="A93">
        <v>93</v>
      </c>
      <c r="B93" t="s">
        <v>454</v>
      </c>
    </row>
    <row r="94" spans="1:2" x14ac:dyDescent="0.25">
      <c r="A94">
        <v>94</v>
      </c>
      <c r="B94" t="s">
        <v>451</v>
      </c>
    </row>
    <row r="95" spans="1:2" x14ac:dyDescent="0.25">
      <c r="A95">
        <v>95</v>
      </c>
      <c r="B95" t="s">
        <v>453</v>
      </c>
    </row>
    <row r="96" spans="1:2" x14ac:dyDescent="0.25">
      <c r="A96">
        <v>96</v>
      </c>
      <c r="B96" t="s">
        <v>451</v>
      </c>
    </row>
    <row r="97" spans="1:3" x14ac:dyDescent="0.25">
      <c r="A97">
        <v>97</v>
      </c>
      <c r="B97" t="s">
        <v>452</v>
      </c>
    </row>
    <row r="98" spans="1:3" x14ac:dyDescent="0.25">
      <c r="A98">
        <v>98</v>
      </c>
      <c r="B98" t="s">
        <v>453</v>
      </c>
    </row>
    <row r="99" spans="1:3" x14ac:dyDescent="0.25">
      <c r="A99">
        <v>99</v>
      </c>
      <c r="B99" t="s">
        <v>451</v>
      </c>
    </row>
    <row r="100" spans="1:3" x14ac:dyDescent="0.25">
      <c r="A100">
        <v>100</v>
      </c>
      <c r="B100" t="s">
        <v>452</v>
      </c>
    </row>
    <row r="101" spans="1:3" x14ac:dyDescent="0.25">
      <c r="A101">
        <v>101</v>
      </c>
      <c r="B101" t="s">
        <v>453</v>
      </c>
      <c r="C101" t="s">
        <v>786</v>
      </c>
    </row>
    <row r="102" spans="1:3" x14ac:dyDescent="0.25">
      <c r="A102">
        <v>102</v>
      </c>
      <c r="B102" t="s">
        <v>452</v>
      </c>
    </row>
    <row r="103" spans="1:3" x14ac:dyDescent="0.25">
      <c r="A103">
        <v>103</v>
      </c>
      <c r="B103" t="s">
        <v>452</v>
      </c>
    </row>
    <row r="104" spans="1:3" x14ac:dyDescent="0.25">
      <c r="A104">
        <v>104</v>
      </c>
      <c r="B104" t="s">
        <v>453</v>
      </c>
    </row>
    <row r="105" spans="1:3" x14ac:dyDescent="0.25">
      <c r="A105">
        <v>105</v>
      </c>
      <c r="B105" t="s">
        <v>451</v>
      </c>
    </row>
    <row r="106" spans="1:3" x14ac:dyDescent="0.25">
      <c r="A106">
        <v>106</v>
      </c>
      <c r="B106" t="s">
        <v>453</v>
      </c>
    </row>
    <row r="107" spans="1:3" x14ac:dyDescent="0.25">
      <c r="A107">
        <v>107</v>
      </c>
      <c r="B107" t="s">
        <v>454</v>
      </c>
    </row>
    <row r="108" spans="1:3" x14ac:dyDescent="0.25">
      <c r="A108">
        <v>108</v>
      </c>
      <c r="B108" t="s">
        <v>453</v>
      </c>
    </row>
    <row r="109" spans="1:3" x14ac:dyDescent="0.25">
      <c r="A109">
        <v>109</v>
      </c>
      <c r="B109" t="s">
        <v>451</v>
      </c>
    </row>
    <row r="110" spans="1:3" x14ac:dyDescent="0.25">
      <c r="A110">
        <v>110</v>
      </c>
      <c r="B110" t="s">
        <v>453</v>
      </c>
    </row>
    <row r="111" spans="1:3" x14ac:dyDescent="0.25">
      <c r="A111">
        <v>111</v>
      </c>
      <c r="B111" t="s">
        <v>451</v>
      </c>
    </row>
    <row r="112" spans="1:3" x14ac:dyDescent="0.25">
      <c r="A112">
        <v>112</v>
      </c>
      <c r="B112" t="s">
        <v>452</v>
      </c>
    </row>
    <row r="113" spans="1:2" x14ac:dyDescent="0.25">
      <c r="A113">
        <v>113</v>
      </c>
      <c r="B113" t="s">
        <v>451</v>
      </c>
    </row>
    <row r="114" spans="1:2" x14ac:dyDescent="0.25">
      <c r="A114">
        <v>114</v>
      </c>
      <c r="B114" t="s">
        <v>454</v>
      </c>
    </row>
    <row r="115" spans="1:2" x14ac:dyDescent="0.25">
      <c r="A115">
        <v>115</v>
      </c>
      <c r="B115" t="s">
        <v>453</v>
      </c>
    </row>
    <row r="116" spans="1:2" x14ac:dyDescent="0.25">
      <c r="A116">
        <v>116</v>
      </c>
      <c r="B116" t="s">
        <v>451</v>
      </c>
    </row>
    <row r="117" spans="1:2" x14ac:dyDescent="0.25">
      <c r="A117">
        <v>117</v>
      </c>
      <c r="B117" t="s">
        <v>452</v>
      </c>
    </row>
    <row r="118" spans="1:2" x14ac:dyDescent="0.25">
      <c r="A118">
        <v>118</v>
      </c>
      <c r="B118" t="s">
        <v>454</v>
      </c>
    </row>
    <row r="119" spans="1:2" x14ac:dyDescent="0.25">
      <c r="A119">
        <v>119</v>
      </c>
      <c r="B119" t="s">
        <v>454</v>
      </c>
    </row>
    <row r="120" spans="1:2" x14ac:dyDescent="0.25">
      <c r="A120">
        <v>120</v>
      </c>
      <c r="B120" t="s">
        <v>452</v>
      </c>
    </row>
    <row r="121" spans="1:2" x14ac:dyDescent="0.25">
      <c r="A121">
        <v>121</v>
      </c>
      <c r="B121" t="s">
        <v>451</v>
      </c>
    </row>
    <row r="122" spans="1:2" x14ac:dyDescent="0.25">
      <c r="A122">
        <v>122</v>
      </c>
      <c r="B122" t="s">
        <v>453</v>
      </c>
    </row>
    <row r="123" spans="1:2" x14ac:dyDescent="0.25">
      <c r="A123">
        <v>123</v>
      </c>
      <c r="B123" t="s">
        <v>452</v>
      </c>
    </row>
    <row r="124" spans="1:2" x14ac:dyDescent="0.25">
      <c r="A124">
        <v>124</v>
      </c>
      <c r="B124" t="s">
        <v>454</v>
      </c>
    </row>
    <row r="125" spans="1:2" x14ac:dyDescent="0.25">
      <c r="A125">
        <v>125</v>
      </c>
      <c r="B125" t="s">
        <v>453</v>
      </c>
    </row>
    <row r="126" spans="1:2" x14ac:dyDescent="0.25">
      <c r="A126">
        <v>126</v>
      </c>
      <c r="B126" t="s">
        <v>452</v>
      </c>
    </row>
    <row r="127" spans="1:2" x14ac:dyDescent="0.25">
      <c r="A127">
        <v>127</v>
      </c>
      <c r="B127" t="s">
        <v>453</v>
      </c>
    </row>
    <row r="128" spans="1:2" x14ac:dyDescent="0.25">
      <c r="A128">
        <v>128</v>
      </c>
      <c r="B128" t="s">
        <v>453</v>
      </c>
    </row>
    <row r="129" spans="1:2" x14ac:dyDescent="0.25">
      <c r="A129">
        <v>129</v>
      </c>
      <c r="B129" t="s">
        <v>453</v>
      </c>
    </row>
    <row r="130" spans="1:2" x14ac:dyDescent="0.25">
      <c r="A130">
        <v>130</v>
      </c>
      <c r="B130" t="s">
        <v>452</v>
      </c>
    </row>
    <row r="131" spans="1:2" x14ac:dyDescent="0.25">
      <c r="A131">
        <v>131</v>
      </c>
      <c r="B131" t="s">
        <v>452</v>
      </c>
    </row>
    <row r="132" spans="1:2" x14ac:dyDescent="0.25">
      <c r="A132">
        <v>132</v>
      </c>
      <c r="B132" t="s">
        <v>452</v>
      </c>
    </row>
    <row r="133" spans="1:2" x14ac:dyDescent="0.25">
      <c r="A133">
        <v>133</v>
      </c>
      <c r="B133" t="s">
        <v>451</v>
      </c>
    </row>
    <row r="134" spans="1:2" x14ac:dyDescent="0.25">
      <c r="A134">
        <v>134</v>
      </c>
      <c r="B134" t="s">
        <v>453</v>
      </c>
    </row>
    <row r="135" spans="1:2" x14ac:dyDescent="0.25">
      <c r="A135">
        <v>135</v>
      </c>
      <c r="B135" t="s">
        <v>454</v>
      </c>
    </row>
    <row r="136" spans="1:2" x14ac:dyDescent="0.25">
      <c r="A136">
        <v>136</v>
      </c>
      <c r="B136" t="s">
        <v>452</v>
      </c>
    </row>
    <row r="137" spans="1:2" x14ac:dyDescent="0.25">
      <c r="A137">
        <v>137</v>
      </c>
      <c r="B137" t="s">
        <v>451</v>
      </c>
    </row>
    <row r="138" spans="1:2" x14ac:dyDescent="0.25">
      <c r="A138">
        <v>138</v>
      </c>
      <c r="B138" t="s">
        <v>452</v>
      </c>
    </row>
    <row r="139" spans="1:2" x14ac:dyDescent="0.25">
      <c r="A139">
        <v>139</v>
      </c>
      <c r="B139" t="s">
        <v>453</v>
      </c>
    </row>
    <row r="140" spans="1:2" x14ac:dyDescent="0.25">
      <c r="A140">
        <v>140</v>
      </c>
      <c r="B140" t="s">
        <v>451</v>
      </c>
    </row>
    <row r="141" spans="1:2" x14ac:dyDescent="0.25">
      <c r="A141">
        <v>141</v>
      </c>
      <c r="B141" t="s">
        <v>453</v>
      </c>
    </row>
    <row r="142" spans="1:2" x14ac:dyDescent="0.25">
      <c r="A142">
        <v>142</v>
      </c>
      <c r="B142" t="s">
        <v>451</v>
      </c>
    </row>
    <row r="143" spans="1:2" x14ac:dyDescent="0.25">
      <c r="A143">
        <v>143</v>
      </c>
      <c r="B143" t="s">
        <v>454</v>
      </c>
    </row>
    <row r="144" spans="1:2" x14ac:dyDescent="0.25">
      <c r="A144">
        <v>144</v>
      </c>
      <c r="B144" t="s">
        <v>454</v>
      </c>
    </row>
    <row r="145" spans="1:2" x14ac:dyDescent="0.25">
      <c r="A145">
        <v>145</v>
      </c>
      <c r="B145" t="s">
        <v>451</v>
      </c>
    </row>
    <row r="146" spans="1:2" x14ac:dyDescent="0.25">
      <c r="A146">
        <v>146</v>
      </c>
      <c r="B146" t="s">
        <v>453</v>
      </c>
    </row>
    <row r="147" spans="1:2" x14ac:dyDescent="0.25">
      <c r="A147">
        <v>147</v>
      </c>
      <c r="B147" t="s">
        <v>452</v>
      </c>
    </row>
    <row r="148" spans="1:2" x14ac:dyDescent="0.25">
      <c r="A148">
        <v>148</v>
      </c>
      <c r="B148" t="s">
        <v>451</v>
      </c>
    </row>
    <row r="149" spans="1:2" x14ac:dyDescent="0.25">
      <c r="A149">
        <v>149</v>
      </c>
      <c r="B149" t="s">
        <v>452</v>
      </c>
    </row>
    <row r="150" spans="1:2" x14ac:dyDescent="0.25">
      <c r="A150">
        <v>150</v>
      </c>
      <c r="B150" t="s">
        <v>451</v>
      </c>
    </row>
    <row r="151" spans="1:2" x14ac:dyDescent="0.25">
      <c r="A151">
        <v>151</v>
      </c>
      <c r="B151" t="s">
        <v>453</v>
      </c>
    </row>
    <row r="152" spans="1:2" x14ac:dyDescent="0.25">
      <c r="A152">
        <v>152</v>
      </c>
      <c r="B152" t="s">
        <v>452</v>
      </c>
    </row>
    <row r="153" spans="1:2" x14ac:dyDescent="0.25">
      <c r="A153">
        <v>153</v>
      </c>
      <c r="B153" t="s">
        <v>453</v>
      </c>
    </row>
    <row r="154" spans="1:2" x14ac:dyDescent="0.25">
      <c r="A154">
        <v>154</v>
      </c>
      <c r="B154" t="s">
        <v>453</v>
      </c>
    </row>
    <row r="155" spans="1:2" x14ac:dyDescent="0.25">
      <c r="A155">
        <v>155</v>
      </c>
      <c r="B155" t="s">
        <v>451</v>
      </c>
    </row>
    <row r="156" spans="1:2" x14ac:dyDescent="0.25">
      <c r="A156">
        <v>156</v>
      </c>
      <c r="B156" t="s">
        <v>454</v>
      </c>
    </row>
    <row r="157" spans="1:2" x14ac:dyDescent="0.25">
      <c r="A157">
        <v>157</v>
      </c>
      <c r="B157" t="s">
        <v>451</v>
      </c>
    </row>
    <row r="158" spans="1:2" x14ac:dyDescent="0.25">
      <c r="A158">
        <v>158</v>
      </c>
      <c r="B158" t="s">
        <v>451</v>
      </c>
    </row>
    <row r="159" spans="1:2" x14ac:dyDescent="0.25">
      <c r="A159">
        <v>159</v>
      </c>
      <c r="B159" t="s">
        <v>451</v>
      </c>
    </row>
    <row r="160" spans="1:2" x14ac:dyDescent="0.25">
      <c r="A160">
        <v>160</v>
      </c>
      <c r="B160" t="s">
        <v>451</v>
      </c>
    </row>
    <row r="161" spans="1:2" x14ac:dyDescent="0.25">
      <c r="A161">
        <v>161</v>
      </c>
      <c r="B161" t="s">
        <v>453</v>
      </c>
    </row>
    <row r="162" spans="1:2" x14ac:dyDescent="0.25">
      <c r="A162">
        <v>162</v>
      </c>
      <c r="B162" t="s">
        <v>451</v>
      </c>
    </row>
    <row r="163" spans="1:2" x14ac:dyDescent="0.25">
      <c r="A163">
        <v>163</v>
      </c>
      <c r="B163" t="s">
        <v>453</v>
      </c>
    </row>
    <row r="164" spans="1:2" x14ac:dyDescent="0.25">
      <c r="A164">
        <v>164</v>
      </c>
      <c r="B164" t="s">
        <v>451</v>
      </c>
    </row>
    <row r="165" spans="1:2" x14ac:dyDescent="0.25">
      <c r="A165">
        <v>165</v>
      </c>
      <c r="B165" t="s">
        <v>454</v>
      </c>
    </row>
    <row r="166" spans="1:2" x14ac:dyDescent="0.25">
      <c r="A166">
        <v>166</v>
      </c>
      <c r="B166" t="s">
        <v>451</v>
      </c>
    </row>
    <row r="167" spans="1:2" x14ac:dyDescent="0.25">
      <c r="A167">
        <v>167</v>
      </c>
      <c r="B167" t="s">
        <v>453</v>
      </c>
    </row>
    <row r="168" spans="1:2" x14ac:dyDescent="0.25">
      <c r="A168">
        <v>168</v>
      </c>
      <c r="B168" t="s">
        <v>451</v>
      </c>
    </row>
    <row r="169" spans="1:2" x14ac:dyDescent="0.25">
      <c r="A169">
        <v>169</v>
      </c>
      <c r="B169" t="s">
        <v>453</v>
      </c>
    </row>
    <row r="170" spans="1:2" x14ac:dyDescent="0.25">
      <c r="A170">
        <v>170</v>
      </c>
      <c r="B170" t="s">
        <v>452</v>
      </c>
    </row>
    <row r="171" spans="1:2" x14ac:dyDescent="0.25">
      <c r="A171">
        <v>171</v>
      </c>
      <c r="B171" t="s">
        <v>451</v>
      </c>
    </row>
    <row r="172" spans="1:2" x14ac:dyDescent="0.25">
      <c r="A172">
        <v>172</v>
      </c>
      <c r="B172" t="s">
        <v>453</v>
      </c>
    </row>
    <row r="173" spans="1:2" x14ac:dyDescent="0.25">
      <c r="A173">
        <v>173</v>
      </c>
      <c r="B173" t="s">
        <v>452</v>
      </c>
    </row>
    <row r="174" spans="1:2" x14ac:dyDescent="0.25">
      <c r="A174">
        <v>174</v>
      </c>
      <c r="B174" t="s">
        <v>454</v>
      </c>
    </row>
    <row r="175" spans="1:2" x14ac:dyDescent="0.25">
      <c r="A175">
        <v>175</v>
      </c>
      <c r="B175" t="s">
        <v>452</v>
      </c>
    </row>
    <row r="176" spans="1:2" x14ac:dyDescent="0.25">
      <c r="A176">
        <v>176</v>
      </c>
      <c r="B176" t="s">
        <v>453</v>
      </c>
    </row>
    <row r="177" spans="1:2" x14ac:dyDescent="0.25">
      <c r="A177">
        <v>177</v>
      </c>
      <c r="B177" t="s">
        <v>452</v>
      </c>
    </row>
    <row r="178" spans="1:2" x14ac:dyDescent="0.25">
      <c r="A178">
        <v>178</v>
      </c>
      <c r="B178" t="s">
        <v>453</v>
      </c>
    </row>
    <row r="179" spans="1:2" x14ac:dyDescent="0.25">
      <c r="A179">
        <v>179</v>
      </c>
      <c r="B179" t="s">
        <v>452</v>
      </c>
    </row>
    <row r="180" spans="1:2" x14ac:dyDescent="0.25">
      <c r="A180">
        <v>180</v>
      </c>
      <c r="B180" t="s">
        <v>454</v>
      </c>
    </row>
    <row r="181" spans="1:2" x14ac:dyDescent="0.25">
      <c r="A181">
        <v>181</v>
      </c>
      <c r="B18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kereső</vt:lpstr>
      <vt:lpstr>kérdések és válaszok</vt:lpstr>
      <vt:lpstr>kérdések</vt:lpstr>
      <vt:lpstr>kérdések válaszai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Boda Bálint</cp:lastModifiedBy>
  <dcterms:created xsi:type="dcterms:W3CDTF">2021-10-20T08:15:49Z</dcterms:created>
  <dcterms:modified xsi:type="dcterms:W3CDTF">2022-08-27T21:46:50Z</dcterms:modified>
</cp:coreProperties>
</file>