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l\Tugas Proyek\"/>
    </mc:Choice>
  </mc:AlternateContent>
  <xr:revisionPtr revIDLastSave="0" documentId="13_ncr:1_{A2B16759-84AB-42EF-B3CD-FC0DD84BB946}" xr6:coauthVersionLast="47" xr6:coauthVersionMax="47" xr10:uidLastSave="{00000000-0000-0000-0000-000000000000}"/>
  <bookViews>
    <workbookView xWindow="960" yWindow="0" windowWidth="22080" windowHeight="13680" activeTab="1" xr2:uid="{79D9AC3B-FF54-4F85-9664-5246166467C3}"/>
  </bookViews>
  <sheets>
    <sheet name="Simulasi" sheetId="1" r:id="rId1"/>
    <sheet name="Perhitung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B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  <c r="F2" i="1" l="1"/>
  <c r="I2" i="1" s="1"/>
  <c r="A2" i="1" a="1"/>
  <c r="A2" i="1" s="1"/>
  <c r="G2" i="1"/>
  <c r="H2" i="1"/>
  <c r="L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K2" i="1" l="1"/>
  <c r="D3" i="1"/>
  <c r="G3" i="1" s="1"/>
  <c r="J3" i="1" s="1"/>
  <c r="L3" i="1" s="1"/>
  <c r="M2" i="1" l="1"/>
  <c r="D4" i="1"/>
  <c r="G4" i="1" s="1"/>
  <c r="J4" i="1" s="1"/>
  <c r="L4" i="1" s="1"/>
  <c r="E3" i="1"/>
  <c r="H3" i="1" s="1"/>
  <c r="D5" i="1" l="1"/>
  <c r="D6" i="1" s="1"/>
  <c r="F3" i="1"/>
  <c r="I3" i="1" l="1"/>
  <c r="K3" i="1" s="1"/>
  <c r="M3" i="1" s="1"/>
  <c r="E4" i="1"/>
  <c r="G5" i="1"/>
  <c r="J5" i="1" s="1"/>
  <c r="D7" i="1"/>
  <c r="G7" i="1" s="1"/>
  <c r="G6" i="1"/>
  <c r="J6" i="1" l="1"/>
  <c r="L6" i="1" s="1"/>
  <c r="L5" i="1"/>
  <c r="H4" i="1"/>
  <c r="F4" i="1"/>
  <c r="I4" i="1" s="1"/>
  <c r="J7" i="1"/>
  <c r="L7" i="1" s="1"/>
  <c r="D8" i="1"/>
  <c r="K4" i="1" l="1"/>
  <c r="E5" i="1"/>
  <c r="D9" i="1"/>
  <c r="G8" i="1"/>
  <c r="J8" i="1" s="1"/>
  <c r="L8" i="1" s="1"/>
  <c r="M4" i="1" l="1"/>
  <c r="H5" i="1"/>
  <c r="F5" i="1"/>
  <c r="D10" i="1"/>
  <c r="G9" i="1"/>
  <c r="J9" i="1" s="1"/>
  <c r="L9" i="1" s="1"/>
  <c r="E6" i="1" l="1"/>
  <c r="I5" i="1"/>
  <c r="K5" i="1" s="1"/>
  <c r="D11" i="1"/>
  <c r="G10" i="1"/>
  <c r="J10" i="1" s="1"/>
  <c r="L10" i="1" s="1"/>
  <c r="M5" i="1" l="1"/>
  <c r="F6" i="1"/>
  <c r="H6" i="1"/>
  <c r="G11" i="1"/>
  <c r="J11" i="1" s="1"/>
  <c r="L11" i="1" s="1"/>
  <c r="D12" i="1"/>
  <c r="E7" i="1" l="1"/>
  <c r="I6" i="1"/>
  <c r="K6" i="1" s="1"/>
  <c r="G12" i="1"/>
  <c r="J12" i="1" s="1"/>
  <c r="L12" i="1" s="1"/>
  <c r="D13" i="1"/>
  <c r="M6" i="1" l="1"/>
  <c r="H7" i="1"/>
  <c r="F7" i="1"/>
  <c r="D14" i="1"/>
  <c r="G13" i="1"/>
  <c r="J13" i="1" s="1"/>
  <c r="L13" i="1" s="1"/>
  <c r="I7" i="1" l="1"/>
  <c r="K7" i="1" s="1"/>
  <c r="M7" i="1" s="1"/>
  <c r="E8" i="1"/>
  <c r="G14" i="1"/>
  <c r="J14" i="1" s="1"/>
  <c r="L14" i="1" s="1"/>
  <c r="D15" i="1"/>
  <c r="F8" i="1" l="1"/>
  <c r="H8" i="1"/>
  <c r="G15" i="1"/>
  <c r="J15" i="1" s="1"/>
  <c r="L15" i="1" s="1"/>
  <c r="D16" i="1"/>
  <c r="E9" i="1" l="1"/>
  <c r="I8" i="1"/>
  <c r="K8" i="1" s="1"/>
  <c r="M8" i="1" s="1"/>
  <c r="G16" i="1"/>
  <c r="J16" i="1" s="1"/>
  <c r="L16" i="1" s="1"/>
  <c r="D17" i="1"/>
  <c r="F9" i="1" l="1"/>
  <c r="H9" i="1"/>
  <c r="D18" i="1"/>
  <c r="G17" i="1"/>
  <c r="J17" i="1" s="1"/>
  <c r="L17" i="1" s="1"/>
  <c r="I9" i="1" l="1"/>
  <c r="K9" i="1" s="1"/>
  <c r="M9" i="1" s="1"/>
  <c r="E10" i="1"/>
  <c r="D19" i="1"/>
  <c r="G18" i="1"/>
  <c r="J18" i="1" s="1"/>
  <c r="L18" i="1" s="1"/>
  <c r="F10" i="1" l="1"/>
  <c r="H10" i="1"/>
  <c r="G19" i="1"/>
  <c r="J19" i="1" s="1"/>
  <c r="L19" i="1" s="1"/>
  <c r="D20" i="1"/>
  <c r="I10" i="1" l="1"/>
  <c r="K10" i="1" s="1"/>
  <c r="M10" i="1" s="1"/>
  <c r="E11" i="1"/>
  <c r="D21" i="1"/>
  <c r="G20" i="1"/>
  <c r="J20" i="1" s="1"/>
  <c r="L20" i="1" s="1"/>
  <c r="H11" i="1" l="1"/>
  <c r="F11" i="1"/>
  <c r="D22" i="1"/>
  <c r="G21" i="1"/>
  <c r="J21" i="1" s="1"/>
  <c r="L21" i="1" s="1"/>
  <c r="I11" i="1" l="1"/>
  <c r="K11" i="1" s="1"/>
  <c r="M11" i="1" s="1"/>
  <c r="E12" i="1"/>
  <c r="G22" i="1"/>
  <c r="J22" i="1" s="1"/>
  <c r="L22" i="1" s="1"/>
  <c r="D23" i="1"/>
  <c r="F12" i="1" l="1"/>
  <c r="H12" i="1"/>
  <c r="G23" i="1"/>
  <c r="J23" i="1" s="1"/>
  <c r="L23" i="1" s="1"/>
  <c r="D24" i="1"/>
  <c r="I12" i="1" l="1"/>
  <c r="K12" i="1" s="1"/>
  <c r="M12" i="1" s="1"/>
  <c r="E13" i="1"/>
  <c r="G24" i="1"/>
  <c r="J24" i="1" s="1"/>
  <c r="L24" i="1" s="1"/>
  <c r="D25" i="1"/>
  <c r="F13" i="1" l="1"/>
  <c r="H13" i="1"/>
  <c r="D26" i="1"/>
  <c r="G25" i="1"/>
  <c r="J25" i="1" s="1"/>
  <c r="L25" i="1" s="1"/>
  <c r="E14" i="1" l="1"/>
  <c r="I13" i="1"/>
  <c r="K13" i="1" s="1"/>
  <c r="M13" i="1" s="1"/>
  <c r="D27" i="1"/>
  <c r="G26" i="1"/>
  <c r="J26" i="1" s="1"/>
  <c r="L26" i="1" s="1"/>
  <c r="F14" i="1" l="1"/>
  <c r="H14" i="1"/>
  <c r="G27" i="1"/>
  <c r="J27" i="1" s="1"/>
  <c r="L27" i="1" s="1"/>
  <c r="D28" i="1"/>
  <c r="I14" i="1" l="1"/>
  <c r="K14" i="1" s="1"/>
  <c r="M14" i="1" s="1"/>
  <c r="E15" i="1"/>
  <c r="D29" i="1"/>
  <c r="G28" i="1"/>
  <c r="J28" i="1" s="1"/>
  <c r="L28" i="1" s="1"/>
  <c r="H15" i="1" l="1"/>
  <c r="F15" i="1"/>
  <c r="D30" i="1"/>
  <c r="G29" i="1"/>
  <c r="J29" i="1" s="1"/>
  <c r="L29" i="1" s="1"/>
  <c r="I15" i="1" l="1"/>
  <c r="K15" i="1" s="1"/>
  <c r="M15" i="1" s="1"/>
  <c r="E16" i="1"/>
  <c r="G30" i="1"/>
  <c r="J30" i="1" s="1"/>
  <c r="L30" i="1" s="1"/>
  <c r="D31" i="1"/>
  <c r="H16" i="1" l="1"/>
  <c r="F16" i="1"/>
  <c r="G31" i="1"/>
  <c r="J31" i="1" s="1"/>
  <c r="L31" i="1" s="1"/>
  <c r="D32" i="1"/>
  <c r="E17" i="1" l="1"/>
  <c r="I16" i="1"/>
  <c r="K16" i="1" s="1"/>
  <c r="M16" i="1" s="1"/>
  <c r="G32" i="1"/>
  <c r="J32" i="1" s="1"/>
  <c r="L32" i="1" s="1"/>
  <c r="D33" i="1"/>
  <c r="F17" i="1" l="1"/>
  <c r="H17" i="1"/>
  <c r="D34" i="1"/>
  <c r="G33" i="1"/>
  <c r="J33" i="1" s="1"/>
  <c r="L33" i="1" s="1"/>
  <c r="E18" i="1" l="1"/>
  <c r="I17" i="1"/>
  <c r="K17" i="1" s="1"/>
  <c r="M17" i="1" s="1"/>
  <c r="G34" i="1"/>
  <c r="J34" i="1" s="1"/>
  <c r="L34" i="1" s="1"/>
  <c r="D35" i="1"/>
  <c r="F18" i="1" l="1"/>
  <c r="H18" i="1"/>
  <c r="G35" i="1"/>
  <c r="J35" i="1" s="1"/>
  <c r="L35" i="1" s="1"/>
  <c r="D36" i="1"/>
  <c r="E19" i="1" l="1"/>
  <c r="I18" i="1"/>
  <c r="K18" i="1" s="1"/>
  <c r="M18" i="1" s="1"/>
  <c r="D37" i="1"/>
  <c r="G36" i="1"/>
  <c r="J36" i="1" s="1"/>
  <c r="L36" i="1" s="1"/>
  <c r="F19" i="1" l="1"/>
  <c r="H19" i="1"/>
  <c r="D38" i="1"/>
  <c r="G37" i="1"/>
  <c r="J37" i="1" s="1"/>
  <c r="L37" i="1" s="1"/>
  <c r="I19" i="1" l="1"/>
  <c r="K19" i="1" s="1"/>
  <c r="M19" i="1" s="1"/>
  <c r="E20" i="1"/>
  <c r="D39" i="1"/>
  <c r="G38" i="1"/>
  <c r="J38" i="1" s="1"/>
  <c r="L38" i="1" s="1"/>
  <c r="H20" i="1" l="1"/>
  <c r="F20" i="1"/>
  <c r="G39" i="1"/>
  <c r="J39" i="1" s="1"/>
  <c r="L39" i="1" s="1"/>
  <c r="D40" i="1"/>
  <c r="I20" i="1" l="1"/>
  <c r="K20" i="1" s="1"/>
  <c r="M20" i="1" s="1"/>
  <c r="E21" i="1"/>
  <c r="D41" i="1"/>
  <c r="G40" i="1"/>
  <c r="J40" i="1" s="1"/>
  <c r="L40" i="1" s="1"/>
  <c r="F21" i="1" l="1"/>
  <c r="H21" i="1"/>
  <c r="D42" i="1"/>
  <c r="G41" i="1"/>
  <c r="J41" i="1" s="1"/>
  <c r="L41" i="1" s="1"/>
  <c r="E22" i="1" l="1"/>
  <c r="I21" i="1"/>
  <c r="K21" i="1" s="1"/>
  <c r="M21" i="1" s="1"/>
  <c r="G42" i="1"/>
  <c r="J42" i="1" s="1"/>
  <c r="L42" i="1" s="1"/>
  <c r="D43" i="1"/>
  <c r="F22" i="1" l="1"/>
  <c r="H22" i="1"/>
  <c r="G43" i="1"/>
  <c r="J43" i="1" s="1"/>
  <c r="L43" i="1" s="1"/>
  <c r="D44" i="1"/>
  <c r="E23" i="1" l="1"/>
  <c r="I22" i="1"/>
  <c r="K22" i="1" s="1"/>
  <c r="M22" i="1" s="1"/>
  <c r="G44" i="1"/>
  <c r="J44" i="1" s="1"/>
  <c r="L44" i="1" s="1"/>
  <c r="D45" i="1"/>
  <c r="H23" i="1" l="1"/>
  <c r="F23" i="1"/>
  <c r="D46" i="1"/>
  <c r="G45" i="1"/>
  <c r="J45" i="1" s="1"/>
  <c r="L45" i="1" s="1"/>
  <c r="I23" i="1" l="1"/>
  <c r="K23" i="1" s="1"/>
  <c r="M23" i="1" s="1"/>
  <c r="E24" i="1"/>
  <c r="D47" i="1"/>
  <c r="G46" i="1"/>
  <c r="J46" i="1" s="1"/>
  <c r="L46" i="1" s="1"/>
  <c r="H24" i="1" l="1"/>
  <c r="F24" i="1"/>
  <c r="G47" i="1"/>
  <c r="J47" i="1" s="1"/>
  <c r="L47" i="1" s="1"/>
  <c r="D48" i="1"/>
  <c r="E25" i="1" l="1"/>
  <c r="I24" i="1"/>
  <c r="K24" i="1" s="1"/>
  <c r="M24" i="1" s="1"/>
  <c r="D49" i="1"/>
  <c r="G48" i="1"/>
  <c r="J48" i="1" s="1"/>
  <c r="L48" i="1" s="1"/>
  <c r="F25" i="1" l="1"/>
  <c r="H25" i="1"/>
  <c r="D50" i="1"/>
  <c r="G49" i="1"/>
  <c r="J49" i="1" s="1"/>
  <c r="L49" i="1" s="1"/>
  <c r="E26" i="1" l="1"/>
  <c r="I25" i="1"/>
  <c r="K25" i="1" s="1"/>
  <c r="M25" i="1" s="1"/>
  <c r="D51" i="1"/>
  <c r="G51" i="1" s="1"/>
  <c r="G50" i="1"/>
  <c r="J50" i="1" s="1"/>
  <c r="L50" i="1" s="1"/>
  <c r="J51" i="1" l="1"/>
  <c r="C2" i="2"/>
  <c r="D2" i="2" s="1"/>
  <c r="F26" i="1"/>
  <c r="H26" i="1"/>
  <c r="G2" i="2" l="1"/>
  <c r="L51" i="1"/>
  <c r="C4" i="2"/>
  <c r="E27" i="1"/>
  <c r="I26" i="1"/>
  <c r="K26" i="1" s="1"/>
  <c r="M26" i="1" s="1"/>
  <c r="P6" i="1" l="1"/>
  <c r="P7" i="1"/>
  <c r="D4" i="2"/>
  <c r="D6" i="2"/>
  <c r="H27" i="1"/>
  <c r="F27" i="1"/>
  <c r="I27" i="1" l="1"/>
  <c r="K27" i="1" s="1"/>
  <c r="M27" i="1" s="1"/>
  <c r="E28" i="1"/>
  <c r="H28" i="1" l="1"/>
  <c r="F28" i="1"/>
  <c r="E29" i="1" l="1"/>
  <c r="I28" i="1"/>
  <c r="K28" i="1" s="1"/>
  <c r="M28" i="1" s="1"/>
  <c r="F29" i="1" l="1"/>
  <c r="H29" i="1"/>
  <c r="E30" i="1" l="1"/>
  <c r="I29" i="1"/>
  <c r="K29" i="1" s="1"/>
  <c r="M29" i="1" s="1"/>
  <c r="F30" i="1" l="1"/>
  <c r="H30" i="1"/>
  <c r="I30" i="1" l="1"/>
  <c r="K30" i="1" s="1"/>
  <c r="M30" i="1" s="1"/>
  <c r="E31" i="1"/>
  <c r="H31" i="1" l="1"/>
  <c r="F31" i="1"/>
  <c r="I31" i="1" l="1"/>
  <c r="K31" i="1" s="1"/>
  <c r="M31" i="1" s="1"/>
  <c r="E32" i="1"/>
  <c r="F32" i="1" l="1"/>
  <c r="H32" i="1"/>
  <c r="I32" i="1" l="1"/>
  <c r="K32" i="1" s="1"/>
  <c r="M32" i="1" s="1"/>
  <c r="E33" i="1"/>
  <c r="F33" i="1" l="1"/>
  <c r="H33" i="1"/>
  <c r="E34" i="1" l="1"/>
  <c r="I33" i="1"/>
  <c r="K33" i="1" s="1"/>
  <c r="M33" i="1" s="1"/>
  <c r="F34" i="1" l="1"/>
  <c r="H34" i="1"/>
  <c r="I34" i="1" l="1"/>
  <c r="K34" i="1" s="1"/>
  <c r="M34" i="1" s="1"/>
  <c r="E35" i="1"/>
  <c r="H35" i="1" l="1"/>
  <c r="F35" i="1"/>
  <c r="I35" i="1" l="1"/>
  <c r="K35" i="1" s="1"/>
  <c r="M35" i="1" s="1"/>
  <c r="E36" i="1"/>
  <c r="H36" i="1" l="1"/>
  <c r="F36" i="1"/>
  <c r="E37" i="1" l="1"/>
  <c r="I36" i="1"/>
  <c r="K36" i="1" s="1"/>
  <c r="M36" i="1" s="1"/>
  <c r="H37" i="1" l="1"/>
  <c r="F37" i="1"/>
  <c r="E38" i="1" l="1"/>
  <c r="I37" i="1"/>
  <c r="K37" i="1" s="1"/>
  <c r="M37" i="1" s="1"/>
  <c r="F38" i="1" l="1"/>
  <c r="H38" i="1"/>
  <c r="E39" i="1" l="1"/>
  <c r="I38" i="1"/>
  <c r="K38" i="1" s="1"/>
  <c r="M38" i="1" s="1"/>
  <c r="H39" i="1" l="1"/>
  <c r="F39" i="1"/>
  <c r="I39" i="1" l="1"/>
  <c r="K39" i="1" s="1"/>
  <c r="M39" i="1" s="1"/>
  <c r="E40" i="1"/>
  <c r="F40" i="1" l="1"/>
  <c r="H40" i="1"/>
  <c r="E41" i="1" l="1"/>
  <c r="I40" i="1"/>
  <c r="K40" i="1" s="1"/>
  <c r="M40" i="1" s="1"/>
  <c r="F41" i="1" l="1"/>
  <c r="H41" i="1"/>
  <c r="E42" i="1" l="1"/>
  <c r="I41" i="1"/>
  <c r="K41" i="1" s="1"/>
  <c r="M41" i="1" s="1"/>
  <c r="F42" i="1" l="1"/>
  <c r="H42" i="1"/>
  <c r="I42" i="1" l="1"/>
  <c r="K42" i="1" s="1"/>
  <c r="M42" i="1" s="1"/>
  <c r="E43" i="1"/>
  <c r="H43" i="1" s="1"/>
  <c r="F43" i="1" l="1"/>
  <c r="I43" i="1" l="1"/>
  <c r="K43" i="1" s="1"/>
  <c r="M43" i="1" s="1"/>
  <c r="E44" i="1"/>
  <c r="F44" i="1" l="1"/>
  <c r="H44" i="1"/>
  <c r="E45" i="1" l="1"/>
  <c r="I44" i="1"/>
  <c r="K44" i="1" s="1"/>
  <c r="M44" i="1" s="1"/>
  <c r="H45" i="1" l="1"/>
  <c r="F45" i="1"/>
  <c r="E46" i="1" l="1"/>
  <c r="I45" i="1"/>
  <c r="K45" i="1" s="1"/>
  <c r="M45" i="1" s="1"/>
  <c r="F46" i="1" l="1"/>
  <c r="H46" i="1"/>
  <c r="E47" i="1" l="1"/>
  <c r="I46" i="1"/>
  <c r="K46" i="1" s="1"/>
  <c r="M46" i="1" s="1"/>
  <c r="H47" i="1" l="1"/>
  <c r="F47" i="1"/>
  <c r="I47" i="1" l="1"/>
  <c r="K47" i="1" s="1"/>
  <c r="M47" i="1" s="1"/>
  <c r="E48" i="1"/>
  <c r="F48" i="1" l="1"/>
  <c r="H48" i="1"/>
  <c r="E49" i="1" l="1"/>
  <c r="I48" i="1"/>
  <c r="K48" i="1" s="1"/>
  <c r="M48" i="1" s="1"/>
  <c r="F49" i="1" l="1"/>
  <c r="H49" i="1"/>
  <c r="E50" i="1" l="1"/>
  <c r="I49" i="1"/>
  <c r="K49" i="1" s="1"/>
  <c r="M49" i="1" s="1"/>
  <c r="H50" i="1" l="1"/>
  <c r="F50" i="1"/>
  <c r="I50" i="1" l="1"/>
  <c r="K50" i="1" s="1"/>
  <c r="M50" i="1" s="1"/>
  <c r="E51" i="1"/>
  <c r="H51" i="1" l="1"/>
  <c r="F51" i="1"/>
  <c r="I51" i="1" s="1"/>
  <c r="C3" i="2" s="1"/>
  <c r="D3" i="2" s="1"/>
  <c r="G3" i="2" l="1"/>
  <c r="K51" i="1"/>
  <c r="C5" i="2" l="1"/>
  <c r="M51" i="1"/>
  <c r="Q7" i="1" s="1"/>
  <c r="D7" i="2" l="1"/>
  <c r="Q6" i="1"/>
  <c r="D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<sst xmlns="http://schemas.openxmlformats.org/spreadsheetml/2006/main" count="41" uniqueCount="31">
  <si>
    <t>WLPD</t>
  </si>
  <si>
    <t>WAKD</t>
  </si>
  <si>
    <t>WLPW</t>
  </si>
  <si>
    <t>WAKW</t>
  </si>
  <si>
    <t>WKpW</t>
  </si>
  <si>
    <t>WPW</t>
  </si>
  <si>
    <t>WKdW</t>
  </si>
  <si>
    <t>WKp</t>
  </si>
  <si>
    <t>WP</t>
  </si>
  <si>
    <t>WKd</t>
  </si>
  <si>
    <t>WLPR</t>
  </si>
  <si>
    <t>WAKR</t>
  </si>
  <si>
    <t xml:space="preserve">Pelanggan </t>
  </si>
  <si>
    <t>μ</t>
  </si>
  <si>
    <t>λ</t>
  </si>
  <si>
    <t>WAK Berdistribusi Eksponensial:</t>
  </si>
  <si>
    <t>WLP Berdistribusi Normal:</t>
  </si>
  <si>
    <t>pelanggan per jam</t>
  </si>
  <si>
    <t>detik</t>
  </si>
  <si>
    <t>σ</t>
  </si>
  <si>
    <t>Durasi Mendapat 50 Pelanggan:</t>
  </si>
  <si>
    <t>Jam</t>
  </si>
  <si>
    <t>Pelanggan per jam</t>
  </si>
  <si>
    <t>Durasi Melayani 50 Pelanggan:</t>
  </si>
  <si>
    <t>Rata - rata Waktu Antar kedatangan:</t>
  </si>
  <si>
    <t>Detik</t>
  </si>
  <si>
    <t xml:space="preserve">Rata - rata Waktu Lama Pelayanan: </t>
  </si>
  <si>
    <t>Standar Deviasi Waktu Antar Kedatangan:</t>
  </si>
  <si>
    <t>Standar Deviasi Waktu Lama Pelayanan: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</si>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</sst>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64" fontId="0" fillId="0" borderId="0" xfId="0" applyNumberFormat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9752-35E7-48E1-B148-5292552C394C}">
  <dimension ref="A1:T51"/>
  <sheetViews>
    <sheetView showGridLines="0" topLeftCell="C33" zoomScale="115" zoomScaleNormal="115" workbookViewId="0">
      <selection activeCell="E6" sqref="E6"/>
    </sheetView>
  </sheetViews>
  <sheetFormatPr defaultRowHeight="14.4" x14ac:dyDescent="0.3"/>
  <cols>
    <col min="1" max="1" width="10.21875" customWidth="1"/>
    <col min="2" max="2" width="9.44140625" bestFit="1" customWidth="1"/>
    <col min="3" max="3" width="9.21875" bestFit="1" customWidth="1"/>
    <col min="4" max="4" width="11.21875" bestFit="1" customWidth="1"/>
    <col min="5" max="5" width="9.6640625" bestFit="1" customWidth="1"/>
    <col min="6" max="6" width="9.5546875" bestFit="1" customWidth="1"/>
    <col min="7" max="7" width="11.21875" customWidth="1"/>
    <col min="8" max="8" width="10.77734375" customWidth="1"/>
    <col min="9" max="9" width="10.88671875" customWidth="1"/>
    <col min="10" max="10" width="9.5546875" customWidth="1"/>
    <col min="11" max="11" width="8.21875" bestFit="1" customWidth="1"/>
    <col min="12" max="14" width="8.88671875" customWidth="1"/>
    <col min="15" max="15" width="6.5546875" bestFit="1" customWidth="1"/>
    <col min="16" max="16" width="8.44140625" bestFit="1" customWidth="1"/>
  </cols>
  <sheetData>
    <row r="1" spans="1:20" x14ac:dyDescent="0.3">
      <c r="A1" s="6" t="s">
        <v>12</v>
      </c>
      <c r="B1" s="7" t="s">
        <v>11</v>
      </c>
      <c r="C1" s="7" t="s">
        <v>10</v>
      </c>
      <c r="D1" s="7" t="s">
        <v>9</v>
      </c>
      <c r="E1" s="7" t="s">
        <v>8</v>
      </c>
      <c r="F1" s="7" t="s">
        <v>7</v>
      </c>
      <c r="G1" s="7" t="s">
        <v>6</v>
      </c>
      <c r="H1" s="7" t="s">
        <v>5</v>
      </c>
      <c r="I1" s="7" t="s">
        <v>4</v>
      </c>
      <c r="J1" s="7" t="s">
        <v>3</v>
      </c>
      <c r="K1" s="7" t="s">
        <v>2</v>
      </c>
      <c r="L1" s="7" t="s">
        <v>1</v>
      </c>
      <c r="M1" s="8" t="s">
        <v>0</v>
      </c>
      <c r="O1" t="s">
        <v>15</v>
      </c>
      <c r="R1" t="s">
        <v>14</v>
      </c>
      <c r="S1">
        <v>14</v>
      </c>
      <c r="T1" t="s">
        <v>17</v>
      </c>
    </row>
    <row r="2" spans="1:20" x14ac:dyDescent="0.3">
      <c r="A2" s="5" cm="1">
        <f t="array" ref="A2:A51">_xlfn.SEQUENCE(50)</f>
        <v>1</v>
      </c>
      <c r="B2" s="4">
        <v>0</v>
      </c>
      <c r="C2" s="4">
        <f t="shared" ref="C2:C33" ca="1" si="0">ABS(_xlfn.NORM.INV(RAND(),$S$2,$S$3))/1000</f>
        <v>4.9672816394538202E-2</v>
      </c>
      <c r="D2" s="4">
        <v>0</v>
      </c>
      <c r="E2" s="4">
        <v>0</v>
      </c>
      <c r="F2" s="4">
        <f t="shared" ref="F2:F33" ca="1" si="1">E2+C2</f>
        <v>4.9672816394538202E-2</v>
      </c>
      <c r="G2" s="3" t="str">
        <f t="shared" ref="G2:G33" si="2">TEXT(D2/24,"hh:mm:ss")</f>
        <v>00:00:00</v>
      </c>
      <c r="H2" s="3" t="str">
        <f t="shared" ref="H2:H33" si="3">TEXT(E2/24,"hh:mm:ss")</f>
        <v>00:00:00</v>
      </c>
      <c r="I2" s="3" t="str">
        <f t="shared" ref="I2:I33" ca="1" si="4">TEXT(F2/24,"hh:mm:ss")</f>
        <v>00:02:59</v>
      </c>
      <c r="J2" s="1" t="str">
        <f>G2</f>
        <v>00:00:00</v>
      </c>
      <c r="K2" s="2">
        <f t="shared" ref="K2:K33" ca="1" si="5">I2-H2</f>
        <v>2.0717592592592593E-3</v>
      </c>
      <c r="L2" s="1">
        <f>HOUR(J2)*3600+MINUTE(J2)*60+SECOND(J2)</f>
        <v>0</v>
      </c>
      <c r="M2" s="9">
        <f ca="1">HOUR(K2)*3600+MINUTE(K2)*60+SECOND(K2)</f>
        <v>179</v>
      </c>
      <c r="O2" t="s">
        <v>16</v>
      </c>
      <c r="R2" t="s">
        <v>13</v>
      </c>
      <c r="S2">
        <v>14</v>
      </c>
      <c r="T2" t="s">
        <v>17</v>
      </c>
    </row>
    <row r="3" spans="1:20" x14ac:dyDescent="0.3">
      <c r="A3" s="5">
        <v>2</v>
      </c>
      <c r="B3" s="4">
        <f t="shared" ref="B3:B34" ca="1" si="6">-LN(RAND())/$S$1</f>
        <v>9.0508615630395681E-2</v>
      </c>
      <c r="C3" s="4">
        <f t="shared" ca="1" si="0"/>
        <v>1.0058201250729631E-2</v>
      </c>
      <c r="D3" s="4">
        <f t="shared" ref="D3:D34" ca="1" si="7">D2+B3</f>
        <v>9.0508615630395681E-2</v>
      </c>
      <c r="E3" s="4">
        <f t="shared" ref="E3:E34" ca="1" si="8">MAX(F2,D3)</f>
        <v>9.0508615630395681E-2</v>
      </c>
      <c r="F3" s="4">
        <f t="shared" ca="1" si="1"/>
        <v>0.10056681688112531</v>
      </c>
      <c r="G3" s="3" t="str">
        <f t="shared" ca="1" si="2"/>
        <v>00:05:26</v>
      </c>
      <c r="H3" s="3" t="str">
        <f t="shared" ca="1" si="3"/>
        <v>00:05:26</v>
      </c>
      <c r="I3" s="3" t="str">
        <f t="shared" ca="1" si="4"/>
        <v>00:06:02</v>
      </c>
      <c r="J3" s="2">
        <f ca="1">G3-G2</f>
        <v>3.7731481481481483E-3</v>
      </c>
      <c r="K3" s="2">
        <f t="shared" ca="1" si="5"/>
        <v>4.1666666666666631E-4</v>
      </c>
      <c r="L3" s="1">
        <f t="shared" ref="L3:L34" ca="1" si="9">HOUR(J3)*3600+MINUTE(J3)*60+SECOND(J3)</f>
        <v>326</v>
      </c>
      <c r="M3" s="9">
        <f t="shared" ref="M3:M34" ca="1" si="10">HOUR(K3)*3600+MINUTE(K3)*60+SECOND(K3)</f>
        <v>36</v>
      </c>
      <c r="R3" t="s">
        <v>19</v>
      </c>
      <c r="S3">
        <v>48.270421585065947</v>
      </c>
      <c r="T3" t="s">
        <v>18</v>
      </c>
    </row>
    <row r="4" spans="1:20" x14ac:dyDescent="0.3">
      <c r="A4" s="5">
        <v>3</v>
      </c>
      <c r="B4" s="4">
        <f t="shared" ca="1" si="6"/>
        <v>2.7018118654139587E-2</v>
      </c>
      <c r="C4" s="4">
        <f t="shared" ca="1" si="0"/>
        <v>4.6064885371406863E-2</v>
      </c>
      <c r="D4" s="4">
        <f t="shared" ca="1" si="7"/>
        <v>0.11752673428453526</v>
      </c>
      <c r="E4" s="4">
        <f ca="1">MAX(F3,D4)</f>
        <v>0.11752673428453526</v>
      </c>
      <c r="F4" s="4">
        <f t="shared" ca="1" si="1"/>
        <v>0.16359161965594213</v>
      </c>
      <c r="G4" s="3" t="str">
        <f ca="1">TEXT(D4/24,"hh:mm:ss")</f>
        <v>00:07:03</v>
      </c>
      <c r="H4" s="3" t="str">
        <f t="shared" ca="1" si="3"/>
        <v>00:07:03</v>
      </c>
      <c r="I4" s="3" t="str">
        <f ca="1">TEXT(F4/24,"hh:mm:ss")</f>
        <v>00:09:49</v>
      </c>
      <c r="J4" s="2">
        <f t="shared" ref="J4:J51" ca="1" si="11">G4-G3</f>
        <v>1.1226851851851853E-3</v>
      </c>
      <c r="K4" s="2">
        <f t="shared" ca="1" si="5"/>
        <v>1.9212962962962959E-3</v>
      </c>
      <c r="L4" s="1">
        <f t="shared" ca="1" si="9"/>
        <v>97</v>
      </c>
      <c r="M4" s="9">
        <f t="shared" ca="1" si="10"/>
        <v>166</v>
      </c>
    </row>
    <row r="5" spans="1:20" x14ac:dyDescent="0.3">
      <c r="A5" s="5">
        <v>4</v>
      </c>
      <c r="B5" s="4">
        <f t="shared" ca="1" si="6"/>
        <v>7.0419558404145363E-2</v>
      </c>
      <c r="C5" s="4">
        <f t="shared" ca="1" si="0"/>
        <v>1.8262843344150761E-2</v>
      </c>
      <c r="D5" s="4">
        <f t="shared" ca="1" si="7"/>
        <v>0.18794629268868063</v>
      </c>
      <c r="E5" s="4">
        <f t="shared" ca="1" si="8"/>
        <v>0.18794629268868063</v>
      </c>
      <c r="F5" s="4">
        <f t="shared" ca="1" si="1"/>
        <v>0.20620913603283139</v>
      </c>
      <c r="G5" s="3" t="str">
        <f t="shared" ca="1" si="2"/>
        <v>00:11:17</v>
      </c>
      <c r="H5" s="3" t="str">
        <f t="shared" ca="1" si="3"/>
        <v>00:11:17</v>
      </c>
      <c r="I5" s="3" t="str">
        <f t="shared" ca="1" si="4"/>
        <v>00:12:22</v>
      </c>
      <c r="J5" s="2">
        <f t="shared" ca="1" si="11"/>
        <v>2.9398148148148152E-3</v>
      </c>
      <c r="K5" s="2">
        <f t="shared" ca="1" si="5"/>
        <v>7.523148148148133E-4</v>
      </c>
      <c r="L5" s="1">
        <f t="shared" ca="1" si="9"/>
        <v>254</v>
      </c>
      <c r="M5" s="9">
        <f t="shared" ca="1" si="10"/>
        <v>65</v>
      </c>
      <c r="P5" s="12" t="s">
        <v>1</v>
      </c>
      <c r="Q5" s="12" t="s">
        <v>0</v>
      </c>
    </row>
    <row r="6" spans="1:20" x14ac:dyDescent="0.3">
      <c r="A6" s="5">
        <v>5</v>
      </c>
      <c r="B6" s="4">
        <f t="shared" ca="1" si="6"/>
        <v>1.3870950940850137E-2</v>
      </c>
      <c r="C6" s="4">
        <f t="shared" ca="1" si="0"/>
        <v>4.5210718997483459E-3</v>
      </c>
      <c r="D6" s="4">
        <f t="shared" ca="1" si="7"/>
        <v>0.20181724362953077</v>
      </c>
      <c r="E6" s="4">
        <f t="shared" ca="1" si="8"/>
        <v>0.20620913603283139</v>
      </c>
      <c r="F6" s="4">
        <f t="shared" ca="1" si="1"/>
        <v>0.21073020793257974</v>
      </c>
      <c r="G6" s="3" t="str">
        <f t="shared" ca="1" si="2"/>
        <v>00:12:07</v>
      </c>
      <c r="H6" s="3" t="str">
        <f t="shared" ca="1" si="3"/>
        <v>00:12:22</v>
      </c>
      <c r="I6" s="3" t="str">
        <f t="shared" ca="1" si="4"/>
        <v>00:12:39</v>
      </c>
      <c r="J6" s="2">
        <f t="shared" ca="1" si="11"/>
        <v>5.787037037037028E-4</v>
      </c>
      <c r="K6" s="2">
        <f t="shared" ca="1" si="5"/>
        <v>1.9675925925925937E-4</v>
      </c>
      <c r="L6" s="1">
        <f t="shared" ca="1" si="9"/>
        <v>50</v>
      </c>
      <c r="M6" s="9">
        <f t="shared" ca="1" si="10"/>
        <v>17</v>
      </c>
      <c r="O6" s="11" t="s">
        <v>29</v>
      </c>
      <c r="P6" s="11">
        <f ca="1">MAX(L2:L51)</f>
        <v>905</v>
      </c>
      <c r="Q6" s="11">
        <f ca="1">MAX(M2:M51)</f>
        <v>448</v>
      </c>
    </row>
    <row r="7" spans="1:20" x14ac:dyDescent="0.3">
      <c r="A7" s="5">
        <v>6</v>
      </c>
      <c r="B7" s="4">
        <f t="shared" ca="1" si="6"/>
        <v>9.8771108792284443E-2</v>
      </c>
      <c r="C7" s="4">
        <f t="shared" ca="1" si="0"/>
        <v>3.6604330655722279E-2</v>
      </c>
      <c r="D7" s="4">
        <f t="shared" ca="1" si="7"/>
        <v>0.3005883524218152</v>
      </c>
      <c r="E7" s="4">
        <f t="shared" ca="1" si="8"/>
        <v>0.3005883524218152</v>
      </c>
      <c r="F7" s="4">
        <f t="shared" ca="1" si="1"/>
        <v>0.33719268307753747</v>
      </c>
      <c r="G7" s="3" t="str">
        <f ca="1">TEXT(D7/24,"hh:mm:ss")</f>
        <v>00:18:02</v>
      </c>
      <c r="H7" s="3" t="str">
        <f t="shared" ca="1" si="3"/>
        <v>00:18:02</v>
      </c>
      <c r="I7" s="3" t="str">
        <f t="shared" ca="1" si="4"/>
        <v>00:20:14</v>
      </c>
      <c r="J7" s="2">
        <f t="shared" ca="1" si="11"/>
        <v>4.1087962962962962E-3</v>
      </c>
      <c r="K7" s="2">
        <f t="shared" ca="1" si="5"/>
        <v>1.5277777777777789E-3</v>
      </c>
      <c r="L7" s="1">
        <f t="shared" ca="1" si="9"/>
        <v>355</v>
      </c>
      <c r="M7" s="9">
        <f t="shared" ca="1" si="10"/>
        <v>132</v>
      </c>
      <c r="O7" s="11" t="s">
        <v>30</v>
      </c>
      <c r="P7" s="11">
        <f ca="1">MIN(L2:L51)</f>
        <v>0</v>
      </c>
      <c r="Q7" s="11">
        <f ca="1">MIN(M2:M51)</f>
        <v>5</v>
      </c>
    </row>
    <row r="8" spans="1:20" x14ac:dyDescent="0.3">
      <c r="A8" s="5">
        <v>7</v>
      </c>
      <c r="B8" s="4">
        <f t="shared" ca="1" si="6"/>
        <v>6.056879250879392E-2</v>
      </c>
      <c r="C8" s="4">
        <f t="shared" ca="1" si="0"/>
        <v>5.7177497394026305E-2</v>
      </c>
      <c r="D8" s="4">
        <f t="shared" ca="1" si="7"/>
        <v>0.36115714493060913</v>
      </c>
      <c r="E8" s="4">
        <f t="shared" ca="1" si="8"/>
        <v>0.36115714493060913</v>
      </c>
      <c r="F8" s="4">
        <f t="shared" ca="1" si="1"/>
        <v>0.41833464232463546</v>
      </c>
      <c r="G8" s="3" t="str">
        <f t="shared" ca="1" si="2"/>
        <v>00:21:40</v>
      </c>
      <c r="H8" s="3" t="str">
        <f t="shared" ca="1" si="3"/>
        <v>00:21:40</v>
      </c>
      <c r="I8" s="3" t="str">
        <f t="shared" ca="1" si="4"/>
        <v>00:25:06</v>
      </c>
      <c r="J8" s="2">
        <f t="shared" ca="1" si="11"/>
        <v>2.5231481481481476E-3</v>
      </c>
      <c r="K8" s="2">
        <f t="shared" ca="1" si="5"/>
        <v>2.3842592592592613E-3</v>
      </c>
      <c r="L8" s="1">
        <f t="shared" ca="1" si="9"/>
        <v>218</v>
      </c>
      <c r="M8" s="9">
        <f t="shared" ca="1" si="10"/>
        <v>206</v>
      </c>
    </row>
    <row r="9" spans="1:20" x14ac:dyDescent="0.3">
      <c r="A9" s="5">
        <v>8</v>
      </c>
      <c r="B9" s="4">
        <f t="shared" ca="1" si="6"/>
        <v>2.5850876236323057E-2</v>
      </c>
      <c r="C9" s="4">
        <f t="shared" ca="1" si="0"/>
        <v>8.7987633814360408E-2</v>
      </c>
      <c r="D9" s="4">
        <f t="shared" ca="1" si="7"/>
        <v>0.38700802116693217</v>
      </c>
      <c r="E9" s="4">
        <f t="shared" ca="1" si="8"/>
        <v>0.41833464232463546</v>
      </c>
      <c r="F9" s="4">
        <f t="shared" ca="1" si="1"/>
        <v>0.50632227613899583</v>
      </c>
      <c r="G9" s="3" t="str">
        <f t="shared" ca="1" si="2"/>
        <v>00:23:13</v>
      </c>
      <c r="H9" s="3" t="str">
        <f t="shared" ca="1" si="3"/>
        <v>00:25:06</v>
      </c>
      <c r="I9" s="3" t="str">
        <f t="shared" ca="1" si="4"/>
        <v>00:30:23</v>
      </c>
      <c r="J9" s="2">
        <f t="shared" ca="1" si="11"/>
        <v>1.0763888888888889E-3</v>
      </c>
      <c r="K9" s="2">
        <f t="shared" ca="1" si="5"/>
        <v>3.6689814814814814E-3</v>
      </c>
      <c r="L9" s="1">
        <f t="shared" ca="1" si="9"/>
        <v>93</v>
      </c>
      <c r="M9" s="9">
        <f t="shared" ca="1" si="10"/>
        <v>317</v>
      </c>
    </row>
    <row r="10" spans="1:20" x14ac:dyDescent="0.3">
      <c r="A10" s="5">
        <v>9</v>
      </c>
      <c r="B10" s="4">
        <f t="shared" ca="1" si="6"/>
        <v>0.23002464127638383</v>
      </c>
      <c r="C10" s="4">
        <f t="shared" ca="1" si="0"/>
        <v>4.8677219514731092E-2</v>
      </c>
      <c r="D10" s="4">
        <f t="shared" ca="1" si="7"/>
        <v>0.617032662443316</v>
      </c>
      <c r="E10" s="4">
        <f t="shared" ca="1" si="8"/>
        <v>0.617032662443316</v>
      </c>
      <c r="F10" s="4">
        <f t="shared" ca="1" si="1"/>
        <v>0.66570988195804714</v>
      </c>
      <c r="G10" s="3" t="str">
        <f t="shared" ca="1" si="2"/>
        <v>00:37:01</v>
      </c>
      <c r="H10" s="3" t="str">
        <f t="shared" ca="1" si="3"/>
        <v>00:37:01</v>
      </c>
      <c r="I10" s="3" t="str">
        <f t="shared" ca="1" si="4"/>
        <v>00:39:57</v>
      </c>
      <c r="J10" s="2">
        <f t="shared" ca="1" si="11"/>
        <v>9.5833333333333326E-3</v>
      </c>
      <c r="K10" s="2">
        <f t="shared" ca="1" si="5"/>
        <v>2.0370370370370386E-3</v>
      </c>
      <c r="L10" s="1">
        <f t="shared" ca="1" si="9"/>
        <v>828</v>
      </c>
      <c r="M10" s="9">
        <f t="shared" ca="1" si="10"/>
        <v>176</v>
      </c>
    </row>
    <row r="11" spans="1:20" x14ac:dyDescent="0.3">
      <c r="A11" s="5">
        <v>10</v>
      </c>
      <c r="B11" s="4">
        <f t="shared" ca="1" si="6"/>
        <v>7.108577218144306E-2</v>
      </c>
      <c r="C11" s="4">
        <f t="shared" ca="1" si="0"/>
        <v>2.727996379027087E-2</v>
      </c>
      <c r="D11" s="4">
        <f t="shared" ca="1" si="7"/>
        <v>0.68811843462475908</v>
      </c>
      <c r="E11" s="4">
        <f t="shared" ca="1" si="8"/>
        <v>0.68811843462475908</v>
      </c>
      <c r="F11" s="4">
        <f t="shared" ca="1" si="1"/>
        <v>0.71539839841502995</v>
      </c>
      <c r="G11" s="3" t="str">
        <f t="shared" ca="1" si="2"/>
        <v>00:41:17</v>
      </c>
      <c r="H11" s="3" t="str">
        <f t="shared" ca="1" si="3"/>
        <v>00:41:17</v>
      </c>
      <c r="I11" s="3" t="str">
        <f t="shared" ca="1" si="4"/>
        <v>00:42:55</v>
      </c>
      <c r="J11" s="2">
        <f t="shared" ca="1" si="11"/>
        <v>2.9629629629629659E-3</v>
      </c>
      <c r="K11" s="2">
        <f t="shared" ca="1" si="5"/>
        <v>1.1342592592592585E-3</v>
      </c>
      <c r="L11" s="1">
        <f t="shared" ca="1" si="9"/>
        <v>256</v>
      </c>
      <c r="M11" s="9">
        <f t="shared" ca="1" si="10"/>
        <v>98</v>
      </c>
    </row>
    <row r="12" spans="1:20" x14ac:dyDescent="0.3">
      <c r="A12" s="5">
        <v>11</v>
      </c>
      <c r="B12" s="4">
        <f t="shared" ca="1" si="6"/>
        <v>0.18972173255746419</v>
      </c>
      <c r="C12" s="4">
        <f t="shared" ca="1" si="0"/>
        <v>3.3716420000536866E-2</v>
      </c>
      <c r="D12" s="4">
        <f t="shared" ca="1" si="7"/>
        <v>0.87784016718222324</v>
      </c>
      <c r="E12" s="4">
        <f t="shared" ca="1" si="8"/>
        <v>0.87784016718222324</v>
      </c>
      <c r="F12" s="4">
        <f t="shared" ca="1" si="1"/>
        <v>0.91155658718276011</v>
      </c>
      <c r="G12" s="3" t="str">
        <f t="shared" ca="1" si="2"/>
        <v>00:52:40</v>
      </c>
      <c r="H12" s="3" t="str">
        <f t="shared" ca="1" si="3"/>
        <v>00:52:40</v>
      </c>
      <c r="I12" s="3" t="str">
        <f t="shared" ca="1" si="4"/>
        <v>00:54:42</v>
      </c>
      <c r="J12" s="2">
        <f t="shared" ca="1" si="11"/>
        <v>7.9050925925925886E-3</v>
      </c>
      <c r="K12" s="2">
        <f t="shared" ca="1" si="5"/>
        <v>1.412037037037038E-3</v>
      </c>
      <c r="L12" s="1">
        <f t="shared" ca="1" si="9"/>
        <v>683</v>
      </c>
      <c r="M12" s="9">
        <f t="shared" ca="1" si="10"/>
        <v>122</v>
      </c>
    </row>
    <row r="13" spans="1:20" x14ac:dyDescent="0.3">
      <c r="A13" s="5">
        <v>12</v>
      </c>
      <c r="B13" s="4">
        <f t="shared" ca="1" si="6"/>
        <v>9.1589659205470936E-2</v>
      </c>
      <c r="C13" s="4">
        <f t="shared" ca="1" si="0"/>
        <v>5.6746341007790871E-2</v>
      </c>
      <c r="D13" s="4">
        <f t="shared" ca="1" si="7"/>
        <v>0.96942982638769415</v>
      </c>
      <c r="E13" s="4">
        <f t="shared" ca="1" si="8"/>
        <v>0.96942982638769415</v>
      </c>
      <c r="F13" s="4">
        <f t="shared" ca="1" si="1"/>
        <v>1.026176167395485</v>
      </c>
      <c r="G13" s="3" t="str">
        <f t="shared" ca="1" si="2"/>
        <v>00:58:10</v>
      </c>
      <c r="H13" s="3" t="str">
        <f t="shared" ca="1" si="3"/>
        <v>00:58:10</v>
      </c>
      <c r="I13" s="3" t="str">
        <f t="shared" ca="1" si="4"/>
        <v>01:01:34</v>
      </c>
      <c r="J13" s="2">
        <f t="shared" ca="1" si="11"/>
        <v>3.8194444444444448E-3</v>
      </c>
      <c r="K13" s="2">
        <f t="shared" ca="1" si="5"/>
        <v>2.3611111111111124E-3</v>
      </c>
      <c r="L13" s="1">
        <f t="shared" ca="1" si="9"/>
        <v>330</v>
      </c>
      <c r="M13" s="9">
        <f t="shared" ca="1" si="10"/>
        <v>204</v>
      </c>
    </row>
    <row r="14" spans="1:20" x14ac:dyDescent="0.3">
      <c r="A14" s="5">
        <v>13</v>
      </c>
      <c r="B14" s="4">
        <f t="shared" ca="1" si="6"/>
        <v>4.6971109794698616E-2</v>
      </c>
      <c r="C14" s="4">
        <f t="shared" ca="1" si="0"/>
        <v>5.2591639006305042E-2</v>
      </c>
      <c r="D14" s="4">
        <f t="shared" ca="1" si="7"/>
        <v>1.0164009361823927</v>
      </c>
      <c r="E14" s="4">
        <f t="shared" ca="1" si="8"/>
        <v>1.026176167395485</v>
      </c>
      <c r="F14" s="4">
        <f t="shared" ca="1" si="1"/>
        <v>1.07876780640179</v>
      </c>
      <c r="G14" s="3" t="str">
        <f t="shared" ca="1" si="2"/>
        <v>01:00:59</v>
      </c>
      <c r="H14" s="3" t="str">
        <f t="shared" ca="1" si="3"/>
        <v>01:01:34</v>
      </c>
      <c r="I14" s="3" t="str">
        <f t="shared" ca="1" si="4"/>
        <v>01:04:44</v>
      </c>
      <c r="J14" s="2">
        <f t="shared" ca="1" si="11"/>
        <v>1.9560185185185236E-3</v>
      </c>
      <c r="K14" s="2">
        <f t="shared" ca="1" si="5"/>
        <v>2.1990740740740755E-3</v>
      </c>
      <c r="L14" s="1">
        <f t="shared" ca="1" si="9"/>
        <v>169</v>
      </c>
      <c r="M14" s="9">
        <f t="shared" ca="1" si="10"/>
        <v>190</v>
      </c>
    </row>
    <row r="15" spans="1:20" x14ac:dyDescent="0.3">
      <c r="A15" s="5">
        <v>14</v>
      </c>
      <c r="B15" s="4">
        <f t="shared" ca="1" si="6"/>
        <v>4.1957277001452485E-2</v>
      </c>
      <c r="C15" s="4">
        <f t="shared" ca="1" si="0"/>
        <v>1.5692713129322747E-2</v>
      </c>
      <c r="D15" s="4">
        <f t="shared" ca="1" si="7"/>
        <v>1.0583582131838452</v>
      </c>
      <c r="E15" s="4">
        <f t="shared" ca="1" si="8"/>
        <v>1.07876780640179</v>
      </c>
      <c r="F15" s="4">
        <f t="shared" ca="1" si="1"/>
        <v>1.0944605195311128</v>
      </c>
      <c r="G15" s="3" t="str">
        <f t="shared" ca="1" si="2"/>
        <v>01:03:30</v>
      </c>
      <c r="H15" s="3" t="str">
        <f t="shared" ca="1" si="3"/>
        <v>01:04:44</v>
      </c>
      <c r="I15" s="3" t="str">
        <f t="shared" ca="1" si="4"/>
        <v>01:05:40</v>
      </c>
      <c r="J15" s="2">
        <f t="shared" ca="1" si="11"/>
        <v>1.7476851851851855E-3</v>
      </c>
      <c r="K15" s="2">
        <f t="shared" ca="1" si="5"/>
        <v>6.481481481481477E-4</v>
      </c>
      <c r="L15" s="1">
        <f t="shared" ca="1" si="9"/>
        <v>151</v>
      </c>
      <c r="M15" s="9">
        <f t="shared" ca="1" si="10"/>
        <v>56</v>
      </c>
    </row>
    <row r="16" spans="1:20" x14ac:dyDescent="0.3">
      <c r="A16" s="5">
        <v>15</v>
      </c>
      <c r="B16" s="4">
        <f t="shared" ca="1" si="6"/>
        <v>5.8944834763812234E-3</v>
      </c>
      <c r="C16" s="4">
        <f t="shared" ca="1" si="0"/>
        <v>5.3709743526229148E-2</v>
      </c>
      <c r="D16" s="4">
        <f t="shared" ca="1" si="7"/>
        <v>1.0642526966602264</v>
      </c>
      <c r="E16" s="4">
        <f t="shared" ca="1" si="8"/>
        <v>1.0944605195311128</v>
      </c>
      <c r="F16" s="4">
        <f t="shared" ca="1" si="1"/>
        <v>1.148170263057342</v>
      </c>
      <c r="G16" s="3" t="str">
        <f t="shared" ca="1" si="2"/>
        <v>01:03:51</v>
      </c>
      <c r="H16" s="3" t="str">
        <f t="shared" ca="1" si="3"/>
        <v>01:05:40</v>
      </c>
      <c r="I16" s="3" t="str">
        <f t="shared" ca="1" si="4"/>
        <v>01:08:53</v>
      </c>
      <c r="J16" s="2">
        <f t="shared" ca="1" si="11"/>
        <v>2.4305555555555192E-4</v>
      </c>
      <c r="K16" s="2">
        <f t="shared" ca="1" si="5"/>
        <v>2.2337962962962962E-3</v>
      </c>
      <c r="L16" s="1">
        <f t="shared" ca="1" si="9"/>
        <v>21</v>
      </c>
      <c r="M16" s="9">
        <f t="shared" ca="1" si="10"/>
        <v>193</v>
      </c>
    </row>
    <row r="17" spans="1:13" x14ac:dyDescent="0.3">
      <c r="A17" s="5">
        <v>16</v>
      </c>
      <c r="B17" s="4">
        <f t="shared" ca="1" si="6"/>
        <v>9.95349650997671E-2</v>
      </c>
      <c r="C17" s="4">
        <f t="shared" ca="1" si="0"/>
        <v>3.6278760259981488E-2</v>
      </c>
      <c r="D17" s="4">
        <f t="shared" ca="1" si="7"/>
        <v>1.1637876617599934</v>
      </c>
      <c r="E17" s="4">
        <f t="shared" ca="1" si="8"/>
        <v>1.1637876617599934</v>
      </c>
      <c r="F17" s="4">
        <f t="shared" ca="1" si="1"/>
        <v>1.2000664220199748</v>
      </c>
      <c r="G17" s="3" t="str">
        <f t="shared" ca="1" si="2"/>
        <v>01:09:50</v>
      </c>
      <c r="H17" s="3" t="str">
        <f t="shared" ca="1" si="3"/>
        <v>01:09:50</v>
      </c>
      <c r="I17" s="3" t="str">
        <f t="shared" ca="1" si="4"/>
        <v>01:12:00</v>
      </c>
      <c r="J17" s="2">
        <f t="shared" ca="1" si="11"/>
        <v>4.1550925925925922E-3</v>
      </c>
      <c r="K17" s="2">
        <f t="shared" ca="1" si="5"/>
        <v>1.5046296296296335E-3</v>
      </c>
      <c r="L17" s="1">
        <f t="shared" ca="1" si="9"/>
        <v>359</v>
      </c>
      <c r="M17" s="9">
        <f t="shared" ca="1" si="10"/>
        <v>130</v>
      </c>
    </row>
    <row r="18" spans="1:13" x14ac:dyDescent="0.3">
      <c r="A18" s="5">
        <v>17</v>
      </c>
      <c r="B18" s="4">
        <f t="shared" ca="1" si="6"/>
        <v>2.8370703832668581E-2</v>
      </c>
      <c r="C18" s="4">
        <f t="shared" ca="1" si="0"/>
        <v>7.2288846602123966E-2</v>
      </c>
      <c r="D18" s="4">
        <f t="shared" ca="1" si="7"/>
        <v>1.192158365592662</v>
      </c>
      <c r="E18" s="4">
        <f t="shared" ca="1" si="8"/>
        <v>1.2000664220199748</v>
      </c>
      <c r="F18" s="4">
        <f t="shared" ca="1" si="1"/>
        <v>1.2723552686220987</v>
      </c>
      <c r="G18" s="3" t="str">
        <f t="shared" ca="1" si="2"/>
        <v>01:11:32</v>
      </c>
      <c r="H18" s="3" t="str">
        <f t="shared" ca="1" si="3"/>
        <v>01:12:00</v>
      </c>
      <c r="I18" s="3" t="str">
        <f t="shared" ca="1" si="4"/>
        <v>01:16:20</v>
      </c>
      <c r="J18" s="2">
        <f t="shared" ca="1" si="11"/>
        <v>1.1805555555555597E-3</v>
      </c>
      <c r="K18" s="2">
        <f t="shared" ca="1" si="5"/>
        <v>3.0092592592592532E-3</v>
      </c>
      <c r="L18" s="1">
        <f t="shared" ca="1" si="9"/>
        <v>102</v>
      </c>
      <c r="M18" s="9">
        <f t="shared" ca="1" si="10"/>
        <v>260</v>
      </c>
    </row>
    <row r="19" spans="1:13" x14ac:dyDescent="0.3">
      <c r="A19" s="5">
        <v>18</v>
      </c>
      <c r="B19" s="4">
        <f t="shared" ca="1" si="6"/>
        <v>5.7713841386500174E-2</v>
      </c>
      <c r="C19" s="4">
        <f t="shared" ca="1" si="0"/>
        <v>6.6674235094391396E-2</v>
      </c>
      <c r="D19" s="4">
        <f t="shared" ca="1" si="7"/>
        <v>1.2498722069791621</v>
      </c>
      <c r="E19" s="4">
        <f t="shared" ca="1" si="8"/>
        <v>1.2723552686220987</v>
      </c>
      <c r="F19" s="4">
        <f t="shared" ca="1" si="1"/>
        <v>1.3390295037164901</v>
      </c>
      <c r="G19" s="3" t="str">
        <f t="shared" ca="1" si="2"/>
        <v>01:15:00</v>
      </c>
      <c r="H19" s="3" t="str">
        <f t="shared" ca="1" si="3"/>
        <v>01:16:20</v>
      </c>
      <c r="I19" s="3" t="str">
        <f t="shared" ca="1" si="4"/>
        <v>01:20:21</v>
      </c>
      <c r="J19" s="2">
        <f t="shared" ca="1" si="11"/>
        <v>2.4074074074074067E-3</v>
      </c>
      <c r="K19" s="2">
        <f t="shared" ca="1" si="5"/>
        <v>2.7893518518518554E-3</v>
      </c>
      <c r="L19" s="1">
        <f t="shared" ca="1" si="9"/>
        <v>208</v>
      </c>
      <c r="M19" s="9">
        <f t="shared" ca="1" si="10"/>
        <v>241</v>
      </c>
    </row>
    <row r="20" spans="1:13" x14ac:dyDescent="0.3">
      <c r="A20" s="5">
        <v>19</v>
      </c>
      <c r="B20" s="4">
        <f t="shared" ca="1" si="6"/>
        <v>3.0036265968475782E-2</v>
      </c>
      <c r="C20" s="4">
        <f t="shared" ca="1" si="0"/>
        <v>1.5916821709699479E-3</v>
      </c>
      <c r="D20" s="4">
        <f t="shared" ca="1" si="7"/>
        <v>1.279908472947638</v>
      </c>
      <c r="E20" s="4">
        <f t="shared" ca="1" si="8"/>
        <v>1.3390295037164901</v>
      </c>
      <c r="F20" s="4">
        <f t="shared" ca="1" si="1"/>
        <v>1.3406211858874602</v>
      </c>
      <c r="G20" s="3" t="str">
        <f t="shared" ca="1" si="2"/>
        <v>01:16:48</v>
      </c>
      <c r="H20" s="3" t="str">
        <f t="shared" ca="1" si="3"/>
        <v>01:20:21</v>
      </c>
      <c r="I20" s="3" t="str">
        <f t="shared" ca="1" si="4"/>
        <v>01:20:26</v>
      </c>
      <c r="J20" s="2">
        <f t="shared" ca="1" si="11"/>
        <v>1.2500000000000011E-3</v>
      </c>
      <c r="K20" s="2">
        <f t="shared" ca="1" si="5"/>
        <v>5.7870370370367852E-5</v>
      </c>
      <c r="L20" s="1">
        <f t="shared" ca="1" si="9"/>
        <v>108</v>
      </c>
      <c r="M20" s="9">
        <f t="shared" ca="1" si="10"/>
        <v>5</v>
      </c>
    </row>
    <row r="21" spans="1:13" x14ac:dyDescent="0.3">
      <c r="A21" s="5">
        <v>20</v>
      </c>
      <c r="B21" s="4">
        <f t="shared" ca="1" si="6"/>
        <v>0.14410288113360839</v>
      </c>
      <c r="C21" s="4">
        <f t="shared" ca="1" si="0"/>
        <v>1.8053209551417745E-2</v>
      </c>
      <c r="D21" s="4">
        <f t="shared" ca="1" si="7"/>
        <v>1.4240113540812465</v>
      </c>
      <c r="E21" s="4">
        <f t="shared" ca="1" si="8"/>
        <v>1.4240113540812465</v>
      </c>
      <c r="F21" s="4">
        <f t="shared" ca="1" si="1"/>
        <v>1.4420645636326641</v>
      </c>
      <c r="G21" s="3" t="str">
        <f t="shared" ca="1" si="2"/>
        <v>01:25:26</v>
      </c>
      <c r="H21" s="3" t="str">
        <f t="shared" ca="1" si="3"/>
        <v>01:25:26</v>
      </c>
      <c r="I21" s="3" t="str">
        <f t="shared" ca="1" si="4"/>
        <v>01:26:31</v>
      </c>
      <c r="J21" s="2">
        <f t="shared" ca="1" si="11"/>
        <v>5.9953703703703662E-3</v>
      </c>
      <c r="K21" s="2">
        <f t="shared" ca="1" si="5"/>
        <v>7.5231481481481677E-4</v>
      </c>
      <c r="L21" s="1">
        <f t="shared" ca="1" si="9"/>
        <v>518</v>
      </c>
      <c r="M21" s="9">
        <f t="shared" ca="1" si="10"/>
        <v>65</v>
      </c>
    </row>
    <row r="22" spans="1:13" x14ac:dyDescent="0.3">
      <c r="A22" s="5">
        <v>21</v>
      </c>
      <c r="B22" s="4">
        <f t="shared" ca="1" si="6"/>
        <v>3.4958967333512808E-4</v>
      </c>
      <c r="C22" s="4">
        <f t="shared" ca="1" si="0"/>
        <v>3.4331687850378233E-2</v>
      </c>
      <c r="D22" s="4">
        <f t="shared" ca="1" si="7"/>
        <v>1.4243609437545817</v>
      </c>
      <c r="E22" s="4">
        <f t="shared" ca="1" si="8"/>
        <v>1.4420645636326641</v>
      </c>
      <c r="F22" s="4">
        <f t="shared" ca="1" si="1"/>
        <v>1.4763962514830424</v>
      </c>
      <c r="G22" s="3" t="str">
        <f t="shared" ca="1" si="2"/>
        <v>01:25:28</v>
      </c>
      <c r="H22" s="3" t="str">
        <f t="shared" ca="1" si="3"/>
        <v>01:26:31</v>
      </c>
      <c r="I22" s="3" t="str">
        <f t="shared" ca="1" si="4"/>
        <v>01:28:35</v>
      </c>
      <c r="J22" s="2">
        <f t="shared" ca="1" si="11"/>
        <v>2.3148148148147141E-5</v>
      </c>
      <c r="K22" s="2">
        <f t="shared" ca="1" si="5"/>
        <v>1.4351851851851852E-3</v>
      </c>
      <c r="L22" s="1">
        <f t="shared" ca="1" si="9"/>
        <v>2</v>
      </c>
      <c r="M22" s="9">
        <f t="shared" ca="1" si="10"/>
        <v>124</v>
      </c>
    </row>
    <row r="23" spans="1:13" x14ac:dyDescent="0.3">
      <c r="A23" s="5">
        <v>22</v>
      </c>
      <c r="B23" s="4">
        <f t="shared" ca="1" si="6"/>
        <v>3.3648561920543912E-2</v>
      </c>
      <c r="C23" s="4">
        <f t="shared" ca="1" si="0"/>
        <v>2.3094160662469852E-2</v>
      </c>
      <c r="D23" s="4">
        <f t="shared" ca="1" si="7"/>
        <v>1.4580095056751257</v>
      </c>
      <c r="E23" s="4">
        <f t="shared" ca="1" si="8"/>
        <v>1.4763962514830424</v>
      </c>
      <c r="F23" s="4">
        <f t="shared" ca="1" si="1"/>
        <v>1.4994904121455124</v>
      </c>
      <c r="G23" s="3" t="str">
        <f t="shared" ca="1" si="2"/>
        <v>01:27:29</v>
      </c>
      <c r="H23" s="3" t="str">
        <f t="shared" ca="1" si="3"/>
        <v>01:28:35</v>
      </c>
      <c r="I23" s="3" t="str">
        <f t="shared" ca="1" si="4"/>
        <v>01:29:58</v>
      </c>
      <c r="J23" s="2">
        <f t="shared" ca="1" si="11"/>
        <v>1.4004629629629645E-3</v>
      </c>
      <c r="K23" s="2">
        <f t="shared" ca="1" si="5"/>
        <v>9.6064814814814797E-4</v>
      </c>
      <c r="L23" s="1">
        <f t="shared" ca="1" si="9"/>
        <v>121</v>
      </c>
      <c r="M23" s="9">
        <f t="shared" ca="1" si="10"/>
        <v>83</v>
      </c>
    </row>
    <row r="24" spans="1:13" x14ac:dyDescent="0.3">
      <c r="A24" s="5">
        <v>23</v>
      </c>
      <c r="B24" s="4">
        <f t="shared" ca="1" si="6"/>
        <v>0.12855623448072209</v>
      </c>
      <c r="C24" s="4">
        <f t="shared" ca="1" si="0"/>
        <v>2.6242531468994329E-2</v>
      </c>
      <c r="D24" s="4">
        <f t="shared" ca="1" si="7"/>
        <v>1.5865657401558477</v>
      </c>
      <c r="E24" s="4">
        <f t="shared" ca="1" si="8"/>
        <v>1.5865657401558477</v>
      </c>
      <c r="F24" s="4">
        <f t="shared" ca="1" si="1"/>
        <v>1.612808271624842</v>
      </c>
      <c r="G24" s="3" t="str">
        <f t="shared" ca="1" si="2"/>
        <v>01:35:12</v>
      </c>
      <c r="H24" s="3" t="str">
        <f t="shared" ca="1" si="3"/>
        <v>01:35:12</v>
      </c>
      <c r="I24" s="3" t="str">
        <f t="shared" ca="1" si="4"/>
        <v>01:36:46</v>
      </c>
      <c r="J24" s="2">
        <f t="shared" ca="1" si="11"/>
        <v>5.3587962962962921E-3</v>
      </c>
      <c r="K24" s="2">
        <f t="shared" ca="1" si="5"/>
        <v>1.0879629629629711E-3</v>
      </c>
      <c r="L24" s="1">
        <f t="shared" ca="1" si="9"/>
        <v>463</v>
      </c>
      <c r="M24" s="9">
        <f t="shared" ca="1" si="10"/>
        <v>94</v>
      </c>
    </row>
    <row r="25" spans="1:13" x14ac:dyDescent="0.3">
      <c r="A25" s="5">
        <v>24</v>
      </c>
      <c r="B25" s="4">
        <f t="shared" ca="1" si="6"/>
        <v>4.0059504921086245E-2</v>
      </c>
      <c r="C25" s="4">
        <f t="shared" ca="1" si="0"/>
        <v>5.1506396451499936E-3</v>
      </c>
      <c r="D25" s="4">
        <f t="shared" ca="1" si="7"/>
        <v>1.6266252450769341</v>
      </c>
      <c r="E25" s="4">
        <f t="shared" ca="1" si="8"/>
        <v>1.6266252450769341</v>
      </c>
      <c r="F25" s="4">
        <f t="shared" ca="1" si="1"/>
        <v>1.631775884722084</v>
      </c>
      <c r="G25" s="3" t="str">
        <f t="shared" ca="1" si="2"/>
        <v>01:37:36</v>
      </c>
      <c r="H25" s="3" t="str">
        <f t="shared" ca="1" si="3"/>
        <v>01:37:36</v>
      </c>
      <c r="I25" s="3" t="str">
        <f t="shared" ca="1" si="4"/>
        <v>01:37:54</v>
      </c>
      <c r="J25" s="2">
        <f t="shared" ca="1" si="11"/>
        <v>1.6666666666666774E-3</v>
      </c>
      <c r="K25" s="2">
        <f t="shared" ca="1" si="5"/>
        <v>2.0833333333332427E-4</v>
      </c>
      <c r="L25" s="1">
        <f t="shared" ca="1" si="9"/>
        <v>144</v>
      </c>
      <c r="M25" s="9">
        <f t="shared" ca="1" si="10"/>
        <v>18</v>
      </c>
    </row>
    <row r="26" spans="1:13" x14ac:dyDescent="0.3">
      <c r="A26" s="5">
        <v>25</v>
      </c>
      <c r="B26" s="4">
        <f t="shared" ca="1" si="6"/>
        <v>5.4798070603210167E-2</v>
      </c>
      <c r="C26" s="4">
        <f t="shared" ca="1" si="0"/>
        <v>9.1142342795014625E-2</v>
      </c>
      <c r="D26" s="4">
        <f t="shared" ca="1" si="7"/>
        <v>1.6814233156801441</v>
      </c>
      <c r="E26" s="4">
        <f t="shared" ca="1" si="8"/>
        <v>1.6814233156801441</v>
      </c>
      <c r="F26" s="4">
        <f t="shared" ca="1" si="1"/>
        <v>1.7725656584751588</v>
      </c>
      <c r="G26" s="3" t="str">
        <f t="shared" ca="1" si="2"/>
        <v>01:40:53</v>
      </c>
      <c r="H26" s="3" t="str">
        <f t="shared" ca="1" si="3"/>
        <v>01:40:53</v>
      </c>
      <c r="I26" s="3" t="str">
        <f t="shared" ca="1" si="4"/>
        <v>01:46:21</v>
      </c>
      <c r="J26" s="2">
        <f t="shared" ca="1" si="11"/>
        <v>2.2800925925925836E-3</v>
      </c>
      <c r="K26" s="2">
        <f t="shared" ca="1" si="5"/>
        <v>3.7962962962962976E-3</v>
      </c>
      <c r="L26" s="1">
        <f t="shared" ca="1" si="9"/>
        <v>197</v>
      </c>
      <c r="M26" s="9">
        <f t="shared" ca="1" si="10"/>
        <v>328</v>
      </c>
    </row>
    <row r="27" spans="1:13" x14ac:dyDescent="0.3">
      <c r="A27" s="5">
        <v>26</v>
      </c>
      <c r="B27" s="4">
        <f t="shared" ca="1" si="6"/>
        <v>1.704559116158938E-2</v>
      </c>
      <c r="C27" s="4">
        <f t="shared" ca="1" si="0"/>
        <v>1.0358908443065534E-2</v>
      </c>
      <c r="D27" s="4">
        <f t="shared" ca="1" si="7"/>
        <v>1.6984689068417336</v>
      </c>
      <c r="E27" s="4">
        <f t="shared" ca="1" si="8"/>
        <v>1.7725656584751588</v>
      </c>
      <c r="F27" s="4">
        <f t="shared" ca="1" si="1"/>
        <v>1.7829245669182243</v>
      </c>
      <c r="G27" s="3" t="str">
        <f t="shared" ca="1" si="2"/>
        <v>01:41:54</v>
      </c>
      <c r="H27" s="3" t="str">
        <f t="shared" ca="1" si="3"/>
        <v>01:46:21</v>
      </c>
      <c r="I27" s="3" t="str">
        <f t="shared" ca="1" si="4"/>
        <v>01:46:59</v>
      </c>
      <c r="J27" s="2">
        <f t="shared" ca="1" si="11"/>
        <v>7.0601851851852249E-4</v>
      </c>
      <c r="K27" s="2">
        <f t="shared" ca="1" si="5"/>
        <v>4.3981481481480955E-4</v>
      </c>
      <c r="L27" s="1">
        <f t="shared" ca="1" si="9"/>
        <v>61</v>
      </c>
      <c r="M27" s="9">
        <f t="shared" ca="1" si="10"/>
        <v>38</v>
      </c>
    </row>
    <row r="28" spans="1:13" x14ac:dyDescent="0.3">
      <c r="A28" s="5">
        <v>27</v>
      </c>
      <c r="B28" s="4">
        <f t="shared" ca="1" si="6"/>
        <v>0.12834032281958296</v>
      </c>
      <c r="C28" s="4">
        <f t="shared" ca="1" si="0"/>
        <v>2.6430972421647901E-2</v>
      </c>
      <c r="D28" s="4">
        <f t="shared" ca="1" si="7"/>
        <v>1.8268092296613165</v>
      </c>
      <c r="E28" s="4">
        <f t="shared" ca="1" si="8"/>
        <v>1.8268092296613165</v>
      </c>
      <c r="F28" s="4">
        <f t="shared" ca="1" si="1"/>
        <v>1.8532402020829644</v>
      </c>
      <c r="G28" s="3" t="str">
        <f t="shared" ca="1" si="2"/>
        <v>01:49:37</v>
      </c>
      <c r="H28" s="3" t="str">
        <f t="shared" ca="1" si="3"/>
        <v>01:49:37</v>
      </c>
      <c r="I28" s="3" t="str">
        <f t="shared" ca="1" si="4"/>
        <v>01:51:12</v>
      </c>
      <c r="J28" s="2">
        <f t="shared" ca="1" si="11"/>
        <v>5.3587962962962921E-3</v>
      </c>
      <c r="K28" s="2">
        <f t="shared" ca="1" si="5"/>
        <v>1.0995370370370378E-3</v>
      </c>
      <c r="L28" s="1">
        <f t="shared" ca="1" si="9"/>
        <v>463</v>
      </c>
      <c r="M28" s="9">
        <f t="shared" ca="1" si="10"/>
        <v>95</v>
      </c>
    </row>
    <row r="29" spans="1:13" x14ac:dyDescent="0.3">
      <c r="A29" s="5">
        <v>28</v>
      </c>
      <c r="B29" s="4">
        <f t="shared" ca="1" si="6"/>
        <v>0.14348880770723721</v>
      </c>
      <c r="C29" s="4">
        <f t="shared" ca="1" si="0"/>
        <v>1.220192714333848E-2</v>
      </c>
      <c r="D29" s="4">
        <f t="shared" ca="1" si="7"/>
        <v>1.9702980373685537</v>
      </c>
      <c r="E29" s="4">
        <f t="shared" ca="1" si="8"/>
        <v>1.9702980373685537</v>
      </c>
      <c r="F29" s="4">
        <f t="shared" ca="1" si="1"/>
        <v>1.9824999645118921</v>
      </c>
      <c r="G29" s="3" t="str">
        <f t="shared" ca="1" si="2"/>
        <v>01:58:13</v>
      </c>
      <c r="H29" s="3" t="str">
        <f t="shared" ca="1" si="3"/>
        <v>01:58:13</v>
      </c>
      <c r="I29" s="3" t="str">
        <f t="shared" ca="1" si="4"/>
        <v>01:58:57</v>
      </c>
      <c r="J29" s="2">
        <f t="shared" ca="1" si="11"/>
        <v>5.972222222222226E-3</v>
      </c>
      <c r="K29" s="2">
        <f t="shared" ca="1" si="5"/>
        <v>5.0925925925926485E-4</v>
      </c>
      <c r="L29" s="1">
        <f t="shared" ca="1" si="9"/>
        <v>516</v>
      </c>
      <c r="M29" s="9">
        <f t="shared" ca="1" si="10"/>
        <v>44</v>
      </c>
    </row>
    <row r="30" spans="1:13" x14ac:dyDescent="0.3">
      <c r="A30" s="5">
        <v>29</v>
      </c>
      <c r="B30" s="4">
        <f t="shared" ca="1" si="6"/>
        <v>0.25130824068234336</v>
      </c>
      <c r="C30" s="4">
        <f t="shared" ca="1" si="0"/>
        <v>2.0042602173996719E-2</v>
      </c>
      <c r="D30" s="4">
        <f t="shared" ca="1" si="7"/>
        <v>2.2216062780508969</v>
      </c>
      <c r="E30" s="4">
        <f t="shared" ca="1" si="8"/>
        <v>2.2216062780508969</v>
      </c>
      <c r="F30" s="4">
        <f t="shared" ca="1" si="1"/>
        <v>2.2416488802248935</v>
      </c>
      <c r="G30" s="3" t="str">
        <f t="shared" ca="1" si="2"/>
        <v>02:13:18</v>
      </c>
      <c r="H30" s="3" t="str">
        <f t="shared" ca="1" si="3"/>
        <v>02:13:18</v>
      </c>
      <c r="I30" s="3" t="str">
        <f t="shared" ca="1" si="4"/>
        <v>02:14:30</v>
      </c>
      <c r="J30" s="2">
        <f t="shared" ca="1" si="11"/>
        <v>1.0474537037037032E-2</v>
      </c>
      <c r="K30" s="2">
        <f t="shared" ca="1" si="5"/>
        <v>8.333333333333387E-4</v>
      </c>
      <c r="L30" s="1">
        <f t="shared" ca="1" si="9"/>
        <v>905</v>
      </c>
      <c r="M30" s="9">
        <f t="shared" ca="1" si="10"/>
        <v>72</v>
      </c>
    </row>
    <row r="31" spans="1:13" x14ac:dyDescent="0.3">
      <c r="A31" s="5">
        <v>30</v>
      </c>
      <c r="B31" s="4">
        <f t="shared" ca="1" si="6"/>
        <v>4.3478081074523618E-2</v>
      </c>
      <c r="C31" s="4">
        <f t="shared" ca="1" si="0"/>
        <v>6.4427070885422752E-2</v>
      </c>
      <c r="D31" s="4">
        <f t="shared" ca="1" si="7"/>
        <v>2.2650843591254204</v>
      </c>
      <c r="E31" s="4">
        <f t="shared" ca="1" si="8"/>
        <v>2.2650843591254204</v>
      </c>
      <c r="F31" s="4">
        <f t="shared" ca="1" si="1"/>
        <v>2.329511430010843</v>
      </c>
      <c r="G31" s="3" t="str">
        <f t="shared" ca="1" si="2"/>
        <v>02:15:54</v>
      </c>
      <c r="H31" s="3" t="str">
        <f t="shared" ca="1" si="3"/>
        <v>02:15:54</v>
      </c>
      <c r="I31" s="3" t="str">
        <f t="shared" ca="1" si="4"/>
        <v>02:19:46</v>
      </c>
      <c r="J31" s="2">
        <f t="shared" ca="1" si="11"/>
        <v>1.8055555555555602E-3</v>
      </c>
      <c r="K31" s="2">
        <f t="shared" ca="1" si="5"/>
        <v>2.6851851851851793E-3</v>
      </c>
      <c r="L31" s="1">
        <f t="shared" ca="1" si="9"/>
        <v>156</v>
      </c>
      <c r="M31" s="9">
        <f t="shared" ca="1" si="10"/>
        <v>232</v>
      </c>
    </row>
    <row r="32" spans="1:13" x14ac:dyDescent="0.3">
      <c r="A32" s="5">
        <v>31</v>
      </c>
      <c r="B32" s="4">
        <f t="shared" ca="1" si="6"/>
        <v>3.6135824405195208E-2</v>
      </c>
      <c r="C32" s="4">
        <f t="shared" ca="1" si="0"/>
        <v>5.6324875376650388E-2</v>
      </c>
      <c r="D32" s="4">
        <f t="shared" ca="1" si="7"/>
        <v>2.3012201835306154</v>
      </c>
      <c r="E32" s="4">
        <f t="shared" ca="1" si="8"/>
        <v>2.329511430010843</v>
      </c>
      <c r="F32" s="4">
        <f t="shared" ca="1" si="1"/>
        <v>2.3858363053874934</v>
      </c>
      <c r="G32" s="3" t="str">
        <f t="shared" ca="1" si="2"/>
        <v>02:18:04</v>
      </c>
      <c r="H32" s="3" t="str">
        <f t="shared" ca="1" si="3"/>
        <v>02:19:46</v>
      </c>
      <c r="I32" s="3" t="str">
        <f t="shared" ca="1" si="4"/>
        <v>02:23:09</v>
      </c>
      <c r="J32" s="2">
        <f t="shared" ca="1" si="11"/>
        <v>1.5046296296296335E-3</v>
      </c>
      <c r="K32" s="2">
        <f t="shared" ca="1" si="5"/>
        <v>2.3495370370370389E-3</v>
      </c>
      <c r="L32" s="1">
        <f t="shared" ca="1" si="9"/>
        <v>130</v>
      </c>
      <c r="M32" s="9">
        <f t="shared" ca="1" si="10"/>
        <v>203</v>
      </c>
    </row>
    <row r="33" spans="1:13" x14ac:dyDescent="0.3">
      <c r="A33" s="5">
        <v>32</v>
      </c>
      <c r="B33" s="4">
        <f t="shared" ca="1" si="6"/>
        <v>3.531899812520032E-2</v>
      </c>
      <c r="C33" s="4">
        <f t="shared" ca="1" si="0"/>
        <v>3.7607223820434549E-2</v>
      </c>
      <c r="D33" s="4">
        <f t="shared" ca="1" si="7"/>
        <v>2.3365391816558159</v>
      </c>
      <c r="E33" s="4">
        <f t="shared" ca="1" si="8"/>
        <v>2.3858363053874934</v>
      </c>
      <c r="F33" s="4">
        <f t="shared" ca="1" si="1"/>
        <v>2.4234435292079279</v>
      </c>
      <c r="G33" s="3" t="str">
        <f t="shared" ca="1" si="2"/>
        <v>02:20:12</v>
      </c>
      <c r="H33" s="3" t="str">
        <f t="shared" ca="1" si="3"/>
        <v>02:23:09</v>
      </c>
      <c r="I33" s="3" t="str">
        <f t="shared" ca="1" si="4"/>
        <v>02:25:24</v>
      </c>
      <c r="J33" s="2">
        <f t="shared" ca="1" si="11"/>
        <v>1.4814814814814725E-3</v>
      </c>
      <c r="K33" s="2">
        <f t="shared" ca="1" si="5"/>
        <v>1.5625000000000083E-3</v>
      </c>
      <c r="L33" s="1">
        <f t="shared" ca="1" si="9"/>
        <v>128</v>
      </c>
      <c r="M33" s="9">
        <f t="shared" ca="1" si="10"/>
        <v>135</v>
      </c>
    </row>
    <row r="34" spans="1:13" x14ac:dyDescent="0.3">
      <c r="A34" s="5">
        <v>33</v>
      </c>
      <c r="B34" s="4">
        <f t="shared" ca="1" si="6"/>
        <v>8.8922237514521395E-3</v>
      </c>
      <c r="C34" s="4">
        <f t="shared" ref="C34:C51" ca="1" si="12">ABS(_xlfn.NORM.INV(RAND(),$S$2,$S$3))/1000</f>
        <v>7.3775174786358547E-2</v>
      </c>
      <c r="D34" s="4">
        <f t="shared" ca="1" si="7"/>
        <v>2.3454314054072678</v>
      </c>
      <c r="E34" s="4">
        <f t="shared" ca="1" si="8"/>
        <v>2.4234435292079279</v>
      </c>
      <c r="F34" s="4">
        <f t="shared" ref="F34:F51" ca="1" si="13">E34+C34</f>
        <v>2.4972187039942866</v>
      </c>
      <c r="G34" s="3" t="str">
        <f t="shared" ref="G34:G51" ca="1" si="14">TEXT(D34/24,"hh:mm:ss")</f>
        <v>02:20:44</v>
      </c>
      <c r="H34" s="3" t="str">
        <f t="shared" ref="H34:H51" ca="1" si="15">TEXT(E34/24,"hh:mm:ss")</f>
        <v>02:25:24</v>
      </c>
      <c r="I34" s="3" t="str">
        <f t="shared" ref="I34:I51" ca="1" si="16">TEXT(F34/24,"hh:mm:ss")</f>
        <v>02:29:50</v>
      </c>
      <c r="J34" s="2">
        <f t="shared" ca="1" si="11"/>
        <v>3.7037037037036813E-4</v>
      </c>
      <c r="K34" s="2">
        <f t="shared" ref="K34:K51" ca="1" si="17">I34-H34</f>
        <v>3.0787037037036946E-3</v>
      </c>
      <c r="L34" s="1">
        <f t="shared" ca="1" si="9"/>
        <v>32</v>
      </c>
      <c r="M34" s="9">
        <f t="shared" ca="1" si="10"/>
        <v>266</v>
      </c>
    </row>
    <row r="35" spans="1:13" x14ac:dyDescent="0.3">
      <c r="A35" s="5">
        <v>34</v>
      </c>
      <c r="B35" s="4">
        <f t="shared" ref="B35:B51" ca="1" si="18">-LN(RAND())/$S$1</f>
        <v>9.8395863610722736E-2</v>
      </c>
      <c r="C35" s="4">
        <f t="shared" ca="1" si="12"/>
        <v>9.6233773572001774E-2</v>
      </c>
      <c r="D35" s="4">
        <f t="shared" ref="D35:D51" ca="1" si="19">D34+B35</f>
        <v>2.4438272690179907</v>
      </c>
      <c r="E35" s="4">
        <f t="shared" ref="E35:E51" ca="1" si="20">MAX(F34,D35)</f>
        <v>2.4972187039942866</v>
      </c>
      <c r="F35" s="4">
        <f t="shared" ca="1" si="13"/>
        <v>2.5934524775662884</v>
      </c>
      <c r="G35" s="3" t="str">
        <f t="shared" ca="1" si="14"/>
        <v>02:26:38</v>
      </c>
      <c r="H35" s="3" t="str">
        <f t="shared" ca="1" si="15"/>
        <v>02:29:50</v>
      </c>
      <c r="I35" s="3" t="str">
        <f t="shared" ca="1" si="16"/>
        <v>02:35:36</v>
      </c>
      <c r="J35" s="2">
        <f t="shared" ca="1" si="11"/>
        <v>4.0972222222222243E-3</v>
      </c>
      <c r="K35" s="2">
        <f t="shared" ca="1" si="17"/>
        <v>4.0046296296296358E-3</v>
      </c>
      <c r="L35" s="1">
        <f t="shared" ref="L35:L51" ca="1" si="21">HOUR(J35)*3600+MINUTE(J35)*60+SECOND(J35)</f>
        <v>354</v>
      </c>
      <c r="M35" s="9">
        <f t="shared" ref="M35:M51" ca="1" si="22">HOUR(K35)*3600+MINUTE(K35)*60+SECOND(K35)</f>
        <v>346</v>
      </c>
    </row>
    <row r="36" spans="1:13" x14ac:dyDescent="0.3">
      <c r="A36" s="5">
        <v>35</v>
      </c>
      <c r="B36" s="4">
        <f t="shared" ca="1" si="18"/>
        <v>7.3971531874881327E-2</v>
      </c>
      <c r="C36" s="4">
        <f t="shared" ca="1" si="12"/>
        <v>4.3178599619868974E-2</v>
      </c>
      <c r="D36" s="4">
        <f t="shared" ca="1" si="19"/>
        <v>2.517798800892872</v>
      </c>
      <c r="E36" s="4">
        <f t="shared" ca="1" si="20"/>
        <v>2.5934524775662884</v>
      </c>
      <c r="F36" s="4">
        <f t="shared" ca="1" si="13"/>
        <v>2.6366310771861574</v>
      </c>
      <c r="G36" s="3" t="str">
        <f t="shared" ca="1" si="14"/>
        <v>02:31:04</v>
      </c>
      <c r="H36" s="3" t="str">
        <f t="shared" ca="1" si="15"/>
        <v>02:35:36</v>
      </c>
      <c r="I36" s="3" t="str">
        <f t="shared" ca="1" si="16"/>
        <v>02:38:12</v>
      </c>
      <c r="J36" s="2">
        <f t="shared" ca="1" si="11"/>
        <v>3.0787037037037085E-3</v>
      </c>
      <c r="K36" s="2">
        <f t="shared" ca="1" si="17"/>
        <v>1.8055555555555602E-3</v>
      </c>
      <c r="L36" s="1">
        <f t="shared" ca="1" si="21"/>
        <v>266</v>
      </c>
      <c r="M36" s="9">
        <f t="shared" ca="1" si="22"/>
        <v>156</v>
      </c>
    </row>
    <row r="37" spans="1:13" x14ac:dyDescent="0.3">
      <c r="A37" s="5">
        <v>36</v>
      </c>
      <c r="B37" s="4">
        <f t="shared" ca="1" si="18"/>
        <v>7.006728780457507E-3</v>
      </c>
      <c r="C37" s="4">
        <f t="shared" ca="1" si="12"/>
        <v>6.1682048201202107E-2</v>
      </c>
      <c r="D37" s="4">
        <f t="shared" ca="1" si="19"/>
        <v>2.5248055296733294</v>
      </c>
      <c r="E37" s="4">
        <f t="shared" ca="1" si="20"/>
        <v>2.6366310771861574</v>
      </c>
      <c r="F37" s="4">
        <f t="shared" ca="1" si="13"/>
        <v>2.6983131253873593</v>
      </c>
      <c r="G37" s="3" t="str">
        <f t="shared" ca="1" si="14"/>
        <v>02:31:29</v>
      </c>
      <c r="H37" s="3" t="str">
        <f t="shared" ca="1" si="15"/>
        <v>02:38:12</v>
      </c>
      <c r="I37" s="3" t="str">
        <f t="shared" ca="1" si="16"/>
        <v>02:41:54</v>
      </c>
      <c r="J37" s="2">
        <f t="shared" ca="1" si="11"/>
        <v>2.893518518518462E-4</v>
      </c>
      <c r="K37" s="2">
        <f t="shared" ca="1" si="17"/>
        <v>2.5694444444444436E-3</v>
      </c>
      <c r="L37" s="1">
        <f t="shared" ca="1" si="21"/>
        <v>25</v>
      </c>
      <c r="M37" s="9">
        <f t="shared" ca="1" si="22"/>
        <v>222</v>
      </c>
    </row>
    <row r="38" spans="1:13" x14ac:dyDescent="0.3">
      <c r="A38" s="5">
        <v>37</v>
      </c>
      <c r="B38" s="4">
        <f t="shared" ca="1" si="18"/>
        <v>4.4677505002777597E-2</v>
      </c>
      <c r="C38" s="4">
        <f t="shared" ca="1" si="12"/>
        <v>0.11477682518418279</v>
      </c>
      <c r="D38" s="4">
        <f t="shared" ca="1" si="19"/>
        <v>2.5694830346761068</v>
      </c>
      <c r="E38" s="4">
        <f t="shared" ca="1" si="20"/>
        <v>2.6983131253873593</v>
      </c>
      <c r="F38" s="4">
        <f t="shared" ca="1" si="13"/>
        <v>2.8130899505715421</v>
      </c>
      <c r="G38" s="3" t="str">
        <f t="shared" ca="1" si="14"/>
        <v>02:34:10</v>
      </c>
      <c r="H38" s="3" t="str">
        <f t="shared" ca="1" si="15"/>
        <v>02:41:54</v>
      </c>
      <c r="I38" s="3" t="str">
        <f t="shared" ca="1" si="16"/>
        <v>02:48:47</v>
      </c>
      <c r="J38" s="2">
        <f t="shared" ca="1" si="11"/>
        <v>1.863425925925935E-3</v>
      </c>
      <c r="K38" s="2">
        <f t="shared" ca="1" si="17"/>
        <v>4.7800925925925858E-3</v>
      </c>
      <c r="L38" s="1">
        <f t="shared" ca="1" si="21"/>
        <v>161</v>
      </c>
      <c r="M38" s="9">
        <f t="shared" ca="1" si="22"/>
        <v>413</v>
      </c>
    </row>
    <row r="39" spans="1:13" x14ac:dyDescent="0.3">
      <c r="A39" s="5">
        <v>38</v>
      </c>
      <c r="B39" s="4">
        <f t="shared" ca="1" si="18"/>
        <v>7.134457242773791E-2</v>
      </c>
      <c r="C39" s="4">
        <f t="shared" ca="1" si="12"/>
        <v>4.0132886961513306E-2</v>
      </c>
      <c r="D39" s="4">
        <f t="shared" ca="1" si="19"/>
        <v>2.6408276071038448</v>
      </c>
      <c r="E39" s="4">
        <f t="shared" ca="1" si="20"/>
        <v>2.8130899505715421</v>
      </c>
      <c r="F39" s="4">
        <f t="shared" ca="1" si="13"/>
        <v>2.8532228375330555</v>
      </c>
      <c r="G39" s="3" t="str">
        <f t="shared" ca="1" si="14"/>
        <v>02:38:27</v>
      </c>
      <c r="H39" s="3" t="str">
        <f t="shared" ca="1" si="15"/>
        <v>02:48:47</v>
      </c>
      <c r="I39" s="3" t="str">
        <f t="shared" ca="1" si="16"/>
        <v>02:51:12</v>
      </c>
      <c r="J39" s="2">
        <f t="shared" ca="1" si="11"/>
        <v>2.9745370370370394E-3</v>
      </c>
      <c r="K39" s="2">
        <f t="shared" ca="1" si="17"/>
        <v>1.678240740740744E-3</v>
      </c>
      <c r="L39" s="1">
        <f t="shared" ca="1" si="21"/>
        <v>257</v>
      </c>
      <c r="M39" s="9">
        <f t="shared" ca="1" si="22"/>
        <v>145</v>
      </c>
    </row>
    <row r="40" spans="1:13" x14ac:dyDescent="0.3">
      <c r="A40" s="5">
        <v>39</v>
      </c>
      <c r="B40" s="4">
        <f t="shared" ca="1" si="18"/>
        <v>0.15144137321935089</v>
      </c>
      <c r="C40" s="4">
        <f t="shared" ca="1" si="12"/>
        <v>6.7955430549706583E-2</v>
      </c>
      <c r="D40" s="4">
        <f t="shared" ca="1" si="19"/>
        <v>2.7922689803231955</v>
      </c>
      <c r="E40" s="4">
        <f t="shared" ca="1" si="20"/>
        <v>2.8532228375330555</v>
      </c>
      <c r="F40" s="4">
        <f t="shared" ca="1" si="13"/>
        <v>2.921178268082762</v>
      </c>
      <c r="G40" s="3" t="str">
        <f t="shared" ca="1" si="14"/>
        <v>02:47:32</v>
      </c>
      <c r="H40" s="3" t="str">
        <f t="shared" ca="1" si="15"/>
        <v>02:51:12</v>
      </c>
      <c r="I40" s="3" t="str">
        <f t="shared" ca="1" si="16"/>
        <v>02:55:16</v>
      </c>
      <c r="J40" s="2">
        <f t="shared" ca="1" si="11"/>
        <v>6.3078703703703665E-3</v>
      </c>
      <c r="K40" s="2">
        <f t="shared" ca="1" si="17"/>
        <v>2.8240740740740761E-3</v>
      </c>
      <c r="L40" s="1">
        <f t="shared" ca="1" si="21"/>
        <v>545</v>
      </c>
      <c r="M40" s="9">
        <f t="shared" ca="1" si="22"/>
        <v>244</v>
      </c>
    </row>
    <row r="41" spans="1:13" x14ac:dyDescent="0.3">
      <c r="A41" s="5">
        <v>40</v>
      </c>
      <c r="B41" s="4">
        <f t="shared" ca="1" si="18"/>
        <v>5.2802540674375349E-2</v>
      </c>
      <c r="C41" s="4">
        <f t="shared" ca="1" si="12"/>
        <v>1.0109106205481456E-2</v>
      </c>
      <c r="D41" s="4">
        <f t="shared" ca="1" si="19"/>
        <v>2.8450715209975708</v>
      </c>
      <c r="E41" s="4">
        <f t="shared" ca="1" si="20"/>
        <v>2.921178268082762</v>
      </c>
      <c r="F41" s="4">
        <f t="shared" ca="1" si="13"/>
        <v>2.9312873742882437</v>
      </c>
      <c r="G41" s="3" t="str">
        <f t="shared" ca="1" si="14"/>
        <v>02:50:42</v>
      </c>
      <c r="H41" s="3" t="str">
        <f t="shared" ca="1" si="15"/>
        <v>02:55:16</v>
      </c>
      <c r="I41" s="3" t="str">
        <f t="shared" ca="1" si="16"/>
        <v>02:55:53</v>
      </c>
      <c r="J41" s="2">
        <f t="shared" ca="1" si="11"/>
        <v>2.1990740740740755E-3</v>
      </c>
      <c r="K41" s="2">
        <f t="shared" ca="1" si="17"/>
        <v>4.2824074074074292E-4</v>
      </c>
      <c r="L41" s="1">
        <f t="shared" ca="1" si="21"/>
        <v>190</v>
      </c>
      <c r="M41" s="9">
        <f t="shared" ca="1" si="22"/>
        <v>37</v>
      </c>
    </row>
    <row r="42" spans="1:13" x14ac:dyDescent="0.3">
      <c r="A42" s="5">
        <v>41</v>
      </c>
      <c r="B42" s="4">
        <f t="shared" ca="1" si="18"/>
        <v>0.12395081409989259</v>
      </c>
      <c r="C42" s="4">
        <f t="shared" ca="1" si="12"/>
        <v>3.1388399952423519E-2</v>
      </c>
      <c r="D42" s="4">
        <f t="shared" ca="1" si="19"/>
        <v>2.9690223350974634</v>
      </c>
      <c r="E42" s="4">
        <f t="shared" ca="1" si="20"/>
        <v>2.9690223350974634</v>
      </c>
      <c r="F42" s="4">
        <f t="shared" ca="1" si="13"/>
        <v>3.0004107350498868</v>
      </c>
      <c r="G42" s="3" t="str">
        <f t="shared" ca="1" si="14"/>
        <v>02:58:08</v>
      </c>
      <c r="H42" s="3" t="str">
        <f t="shared" ca="1" si="15"/>
        <v>02:58:08</v>
      </c>
      <c r="I42" s="3" t="str">
        <f t="shared" ca="1" si="16"/>
        <v>03:00:01</v>
      </c>
      <c r="J42" s="2">
        <f t="shared" ca="1" si="11"/>
        <v>5.1620370370370344E-3</v>
      </c>
      <c r="K42" s="2">
        <f t="shared" ca="1" si="17"/>
        <v>1.307870370370362E-3</v>
      </c>
      <c r="L42" s="1">
        <f t="shared" ca="1" si="21"/>
        <v>446</v>
      </c>
      <c r="M42" s="9">
        <f t="shared" ca="1" si="22"/>
        <v>113</v>
      </c>
    </row>
    <row r="43" spans="1:13" x14ac:dyDescent="0.3">
      <c r="A43" s="5">
        <v>42</v>
      </c>
      <c r="B43" s="4">
        <f t="shared" ca="1" si="18"/>
        <v>4.8372211147329217E-2</v>
      </c>
      <c r="C43" s="4">
        <f t="shared" ca="1" si="12"/>
        <v>1.2686735146191204E-2</v>
      </c>
      <c r="D43" s="4">
        <f t="shared" ca="1" si="19"/>
        <v>3.0173945462447924</v>
      </c>
      <c r="E43" s="4">
        <f t="shared" ca="1" si="20"/>
        <v>3.0173945462447924</v>
      </c>
      <c r="F43" s="4">
        <f t="shared" ca="1" si="13"/>
        <v>3.0300812813909834</v>
      </c>
      <c r="G43" s="3" t="str">
        <f t="shared" ca="1" si="14"/>
        <v>03:01:03</v>
      </c>
      <c r="H43" s="3" t="str">
        <f ca="1">TEXT(E43/24,"hh:mm:ss")</f>
        <v>03:01:03</v>
      </c>
      <c r="I43" s="3" t="str">
        <f t="shared" ca="1" si="16"/>
        <v>03:01:48</v>
      </c>
      <c r="J43" s="2">
        <f t="shared" ca="1" si="11"/>
        <v>2.025462962962965E-3</v>
      </c>
      <c r="K43" s="2">
        <f t="shared" ca="1" si="17"/>
        <v>5.2083333333333148E-4</v>
      </c>
      <c r="L43" s="1">
        <f t="shared" ca="1" si="21"/>
        <v>175</v>
      </c>
      <c r="M43" s="9">
        <f t="shared" ca="1" si="22"/>
        <v>45</v>
      </c>
    </row>
    <row r="44" spans="1:13" x14ac:dyDescent="0.3">
      <c r="A44" s="5">
        <v>43</v>
      </c>
      <c r="B44" s="4">
        <f t="shared" ca="1" si="18"/>
        <v>2.662244408362547E-2</v>
      </c>
      <c r="C44" s="4">
        <f t="shared" ca="1" si="12"/>
        <v>5.8168381662196102E-2</v>
      </c>
      <c r="D44" s="4">
        <f t="shared" ca="1" si="19"/>
        <v>3.044016990328418</v>
      </c>
      <c r="E44" s="4">
        <f t="shared" ca="1" si="20"/>
        <v>3.044016990328418</v>
      </c>
      <c r="F44" s="4">
        <f t="shared" ca="1" si="13"/>
        <v>3.1021853719906143</v>
      </c>
      <c r="G44" s="3" t="str">
        <f t="shared" ca="1" si="14"/>
        <v>03:02:38</v>
      </c>
      <c r="H44" s="3" t="str">
        <f t="shared" ca="1" si="15"/>
        <v>03:02:38</v>
      </c>
      <c r="I44" s="3" t="str">
        <f t="shared" ca="1" si="16"/>
        <v>03:06:08</v>
      </c>
      <c r="J44" s="2">
        <f t="shared" ca="1" si="11"/>
        <v>1.0995370370370239E-3</v>
      </c>
      <c r="K44" s="2">
        <f t="shared" ca="1" si="17"/>
        <v>2.4305555555555747E-3</v>
      </c>
      <c r="L44" s="1">
        <f t="shared" ca="1" si="21"/>
        <v>95</v>
      </c>
      <c r="M44" s="9">
        <f t="shared" ca="1" si="22"/>
        <v>210</v>
      </c>
    </row>
    <row r="45" spans="1:13" x14ac:dyDescent="0.3">
      <c r="A45" s="5">
        <v>44</v>
      </c>
      <c r="B45" s="4">
        <f t="shared" ca="1" si="18"/>
        <v>2.0116126282300035E-3</v>
      </c>
      <c r="C45" s="4">
        <f t="shared" ca="1" si="12"/>
        <v>2.3940519095699622E-2</v>
      </c>
      <c r="D45" s="4">
        <f t="shared" ca="1" si="19"/>
        <v>3.0460286029566479</v>
      </c>
      <c r="E45" s="4">
        <f t="shared" ca="1" si="20"/>
        <v>3.1021853719906143</v>
      </c>
      <c r="F45" s="4">
        <f t="shared" ca="1" si="13"/>
        <v>3.1261258910863141</v>
      </c>
      <c r="G45" s="3" t="str">
        <f t="shared" ca="1" si="14"/>
        <v>03:02:46</v>
      </c>
      <c r="H45" s="3" t="str">
        <f t="shared" ca="1" si="15"/>
        <v>03:06:08</v>
      </c>
      <c r="I45" s="3" t="str">
        <f t="shared" ca="1" si="16"/>
        <v>03:07:34</v>
      </c>
      <c r="J45" s="2">
        <f t="shared" ca="1" si="11"/>
        <v>9.2592592592616318E-5</v>
      </c>
      <c r="K45" s="2">
        <f t="shared" ca="1" si="17"/>
        <v>9.9537037037036868E-4</v>
      </c>
      <c r="L45" s="1">
        <f t="shared" ca="1" si="21"/>
        <v>8</v>
      </c>
      <c r="M45" s="9">
        <f t="shared" ca="1" si="22"/>
        <v>86</v>
      </c>
    </row>
    <row r="46" spans="1:13" x14ac:dyDescent="0.3">
      <c r="A46" s="5">
        <v>45</v>
      </c>
      <c r="B46" s="4">
        <f t="shared" ca="1" si="18"/>
        <v>0.15042560981136494</v>
      </c>
      <c r="C46" s="4">
        <f t="shared" ca="1" si="12"/>
        <v>2.9798314061489469E-2</v>
      </c>
      <c r="D46" s="4">
        <f t="shared" ca="1" si="19"/>
        <v>3.1964542127680127</v>
      </c>
      <c r="E46" s="4">
        <f t="shared" ca="1" si="20"/>
        <v>3.1964542127680127</v>
      </c>
      <c r="F46" s="4">
        <f t="shared" ca="1" si="13"/>
        <v>3.2262525268295019</v>
      </c>
      <c r="G46" s="3" t="str">
        <f t="shared" ca="1" si="14"/>
        <v>03:11:47</v>
      </c>
      <c r="H46" s="3" t="str">
        <f t="shared" ca="1" si="15"/>
        <v>03:11:47</v>
      </c>
      <c r="I46" s="3" t="str">
        <f t="shared" ca="1" si="16"/>
        <v>03:13:35</v>
      </c>
      <c r="J46" s="2">
        <f t="shared" ca="1" si="11"/>
        <v>6.2615740740740722E-3</v>
      </c>
      <c r="K46" s="2">
        <f t="shared" ca="1" si="17"/>
        <v>1.2500000000000011E-3</v>
      </c>
      <c r="L46" s="1">
        <f t="shared" ca="1" si="21"/>
        <v>541</v>
      </c>
      <c r="M46" s="9">
        <f t="shared" ca="1" si="22"/>
        <v>108</v>
      </c>
    </row>
    <row r="47" spans="1:13" x14ac:dyDescent="0.3">
      <c r="A47" s="5">
        <v>46</v>
      </c>
      <c r="B47" s="4">
        <f t="shared" ca="1" si="18"/>
        <v>2.4602804572087637E-2</v>
      </c>
      <c r="C47" s="4">
        <f t="shared" ca="1" si="12"/>
        <v>2.3252891581287315E-2</v>
      </c>
      <c r="D47" s="4">
        <f t="shared" ca="1" si="19"/>
        <v>3.2210570173401005</v>
      </c>
      <c r="E47" s="4">
        <f t="shared" ca="1" si="20"/>
        <v>3.2262525268295019</v>
      </c>
      <c r="F47" s="4">
        <f t="shared" ca="1" si="13"/>
        <v>3.2495054184107892</v>
      </c>
      <c r="G47" s="3" t="str">
        <f t="shared" ca="1" si="14"/>
        <v>03:13:16</v>
      </c>
      <c r="H47" s="3" t="str">
        <f t="shared" ca="1" si="15"/>
        <v>03:13:35</v>
      </c>
      <c r="I47" s="3" t="str">
        <f t="shared" ca="1" si="16"/>
        <v>03:14:58</v>
      </c>
      <c r="J47" s="2">
        <f t="shared" ca="1" si="11"/>
        <v>1.0300925925925686E-3</v>
      </c>
      <c r="K47" s="2">
        <f t="shared" ca="1" si="17"/>
        <v>9.6064814814814103E-4</v>
      </c>
      <c r="L47" s="1">
        <f t="shared" ca="1" si="21"/>
        <v>89</v>
      </c>
      <c r="M47" s="9">
        <f t="shared" ca="1" si="22"/>
        <v>83</v>
      </c>
    </row>
    <row r="48" spans="1:13" x14ac:dyDescent="0.3">
      <c r="A48" s="5">
        <v>47</v>
      </c>
      <c r="B48" s="4">
        <f t="shared" ca="1" si="18"/>
        <v>1.8479843089560882E-2</v>
      </c>
      <c r="C48" s="4">
        <f t="shared" ca="1" si="12"/>
        <v>2.158839698452443E-2</v>
      </c>
      <c r="D48" s="4">
        <f t="shared" ca="1" si="19"/>
        <v>3.2395368604296615</v>
      </c>
      <c r="E48" s="4">
        <f t="shared" ca="1" si="20"/>
        <v>3.2495054184107892</v>
      </c>
      <c r="F48" s="4">
        <f t="shared" ca="1" si="13"/>
        <v>3.2710938153953135</v>
      </c>
      <c r="G48" s="3" t="str">
        <f t="shared" ca="1" si="14"/>
        <v>03:14:22</v>
      </c>
      <c r="H48" s="3" t="str">
        <f t="shared" ca="1" si="15"/>
        <v>03:14:58</v>
      </c>
      <c r="I48" s="3" t="str">
        <f t="shared" ca="1" si="16"/>
        <v>03:16:16</v>
      </c>
      <c r="J48" s="2">
        <f t="shared" ca="1" si="11"/>
        <v>7.6388888888889728E-4</v>
      </c>
      <c r="K48" s="2">
        <f t="shared" ca="1" si="17"/>
        <v>9.0277777777778012E-4</v>
      </c>
      <c r="L48" s="1">
        <f t="shared" ca="1" si="21"/>
        <v>66</v>
      </c>
      <c r="M48" s="9">
        <f t="shared" ca="1" si="22"/>
        <v>78</v>
      </c>
    </row>
    <row r="49" spans="1:13" x14ac:dyDescent="0.3">
      <c r="A49" s="5">
        <v>48</v>
      </c>
      <c r="B49" s="4">
        <f t="shared" ca="1" si="18"/>
        <v>0.10041387479899069</v>
      </c>
      <c r="C49" s="4">
        <f t="shared" ca="1" si="12"/>
        <v>5.5943621309436972E-3</v>
      </c>
      <c r="D49" s="4">
        <f t="shared" ca="1" si="19"/>
        <v>3.3399507352286522</v>
      </c>
      <c r="E49" s="4">
        <f t="shared" ca="1" si="20"/>
        <v>3.3399507352286522</v>
      </c>
      <c r="F49" s="4">
        <f t="shared" ca="1" si="13"/>
        <v>3.3455450973595959</v>
      </c>
      <c r="G49" s="3" t="str">
        <f t="shared" ca="1" si="14"/>
        <v>03:20:24</v>
      </c>
      <c r="H49" s="3" t="str">
        <f t="shared" ca="1" si="15"/>
        <v>03:20:24</v>
      </c>
      <c r="I49" s="3" t="str">
        <f t="shared" ca="1" si="16"/>
        <v>03:20:44</v>
      </c>
      <c r="J49" s="2">
        <f t="shared" ca="1" si="11"/>
        <v>4.1898148148148129E-3</v>
      </c>
      <c r="K49" s="2">
        <f t="shared" ca="1" si="17"/>
        <v>2.3148148148149916E-4</v>
      </c>
      <c r="L49" s="1">
        <f t="shared" ca="1" si="21"/>
        <v>362</v>
      </c>
      <c r="M49" s="9">
        <f t="shared" ca="1" si="22"/>
        <v>20</v>
      </c>
    </row>
    <row r="50" spans="1:13" x14ac:dyDescent="0.3">
      <c r="A50" s="5">
        <v>49</v>
      </c>
      <c r="B50" s="4">
        <f t="shared" ca="1" si="18"/>
        <v>1.0394762661210694E-2</v>
      </c>
      <c r="C50" s="4">
        <f t="shared" ca="1" si="12"/>
        <v>3.9369261233566162E-2</v>
      </c>
      <c r="D50" s="4">
        <f t="shared" ca="1" si="19"/>
        <v>3.350345497889863</v>
      </c>
      <c r="E50" s="4">
        <f t="shared" ca="1" si="20"/>
        <v>3.350345497889863</v>
      </c>
      <c r="F50" s="4">
        <f t="shared" ca="1" si="13"/>
        <v>3.3897147591234291</v>
      </c>
      <c r="G50" s="3" t="str">
        <f t="shared" ca="1" si="14"/>
        <v>03:21:01</v>
      </c>
      <c r="H50" s="3" t="str">
        <f t="shared" ca="1" si="15"/>
        <v>03:21:01</v>
      </c>
      <c r="I50" s="3" t="str">
        <f t="shared" ca="1" si="16"/>
        <v>03:23:23</v>
      </c>
      <c r="J50" s="2">
        <f t="shared" ca="1" si="11"/>
        <v>4.2824074074074292E-4</v>
      </c>
      <c r="K50" s="2">
        <f t="shared" ca="1" si="17"/>
        <v>1.6435185185185164E-3</v>
      </c>
      <c r="L50" s="1">
        <f t="shared" ca="1" si="21"/>
        <v>37</v>
      </c>
      <c r="M50" s="9">
        <f t="shared" ca="1" si="22"/>
        <v>142</v>
      </c>
    </row>
    <row r="51" spans="1:13" x14ac:dyDescent="0.3">
      <c r="A51" s="5">
        <v>50</v>
      </c>
      <c r="B51" s="4">
        <f t="shared" ca="1" si="18"/>
        <v>2.760599878664325E-2</v>
      </c>
      <c r="C51" s="4">
        <f t="shared" ca="1" si="12"/>
        <v>0.12444090742129835</v>
      </c>
      <c r="D51" s="4">
        <f t="shared" ca="1" si="19"/>
        <v>3.3779514966765061</v>
      </c>
      <c r="E51" s="4">
        <f t="shared" ca="1" si="20"/>
        <v>3.3897147591234291</v>
      </c>
      <c r="F51" s="4">
        <f t="shared" ca="1" si="13"/>
        <v>3.5141556665447276</v>
      </c>
      <c r="G51" s="3" t="str">
        <f t="shared" ca="1" si="14"/>
        <v>03:22:41</v>
      </c>
      <c r="H51" s="3" t="str">
        <f t="shared" ca="1" si="15"/>
        <v>03:23:23</v>
      </c>
      <c r="I51" s="3" t="str">
        <f t="shared" ca="1" si="16"/>
        <v>03:30:51</v>
      </c>
      <c r="J51" s="2">
        <f t="shared" ca="1" si="11"/>
        <v>1.1574074074074125E-3</v>
      </c>
      <c r="K51" s="2">
        <f t="shared" ca="1" si="17"/>
        <v>5.1851851851851816E-3</v>
      </c>
      <c r="L51" s="1">
        <f t="shared" ca="1" si="21"/>
        <v>100</v>
      </c>
      <c r="M51" s="9">
        <f t="shared" ca="1" si="22"/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292A-9D2D-4821-A1DC-BC5774D4D90D}">
  <dimension ref="B2:H7"/>
  <sheetViews>
    <sheetView showGridLines="0" tabSelected="1" zoomScaleNormal="100" workbookViewId="0">
      <selection activeCell="E9" sqref="E9"/>
    </sheetView>
  </sheetViews>
  <sheetFormatPr defaultRowHeight="14.4" x14ac:dyDescent="0.3"/>
  <cols>
    <col min="2" max="2" width="35.33203125" bestFit="1" customWidth="1"/>
    <col min="3" max="3" width="8.109375" bestFit="1" customWidth="1"/>
  </cols>
  <sheetData>
    <row r="2" spans="2:8" x14ac:dyDescent="0.3">
      <c r="B2" t="s">
        <v>20</v>
      </c>
      <c r="C2" s="10">
        <f ca="1">Simulasi!G51-Simulasi!G2</f>
        <v>0.14075231481481482</v>
      </c>
      <c r="D2">
        <f ca="1">HOUR(C2)+MINUTE(C2)/60+SECOND(C2)/3600</f>
        <v>3.3780555555555556</v>
      </c>
      <c r="E2" t="s">
        <v>21</v>
      </c>
      <c r="F2" t="s">
        <v>14</v>
      </c>
      <c r="G2">
        <f ca="1">50/D2</f>
        <v>14.801414357371927</v>
      </c>
      <c r="H2" t="s">
        <v>22</v>
      </c>
    </row>
    <row r="3" spans="2:8" x14ac:dyDescent="0.3">
      <c r="B3" t="s">
        <v>23</v>
      </c>
      <c r="C3" s="10">
        <f ca="1">Simulasi!I51-Simulasi!I2</f>
        <v>0.14435185185185184</v>
      </c>
      <c r="D3">
        <f ca="1">HOUR(C3)+MINUTE(C3)/60+SECOND(C3)/3600</f>
        <v>3.4644444444444447</v>
      </c>
      <c r="E3" t="s">
        <v>21</v>
      </c>
      <c r="F3" t="s">
        <v>13</v>
      </c>
      <c r="G3">
        <f ca="1">50/D3</f>
        <v>14.432328415651057</v>
      </c>
      <c r="H3" t="s">
        <v>22</v>
      </c>
    </row>
    <row r="4" spans="2:8" x14ac:dyDescent="0.3">
      <c r="B4" t="s">
        <v>24</v>
      </c>
      <c r="C4" s="10">
        <f ca="1">AVERAGE(Simulasi!J2:J51)</f>
        <v>2.8724962207105063E-3</v>
      </c>
      <c r="D4">
        <f ca="1">AVERAGE(Simulasi!L2:L51)</f>
        <v>243.22</v>
      </c>
      <c r="E4" t="s">
        <v>25</v>
      </c>
    </row>
    <row r="5" spans="2:8" x14ac:dyDescent="0.3">
      <c r="B5" t="s">
        <v>26</v>
      </c>
      <c r="C5" s="10">
        <f ca="1">AVERAGE(Simulasi!K2:K51)</f>
        <v>1.7328703703703709E-3</v>
      </c>
      <c r="D5">
        <f ca="1">AVERAGE(Simulasi!M2:M51)</f>
        <v>149.72</v>
      </c>
      <c r="E5" t="s">
        <v>25</v>
      </c>
    </row>
    <row r="6" spans="2:8" x14ac:dyDescent="0.3">
      <c r="B6" t="s">
        <v>27</v>
      </c>
      <c r="D6">
        <f ca="1">_xlfn.STDEV.P(Simulasi!L2:L51)</f>
        <v>210.06268492999894</v>
      </c>
      <c r="E6" t="s">
        <v>25</v>
      </c>
    </row>
    <row r="7" spans="2:8" x14ac:dyDescent="0.3">
      <c r="B7" t="s">
        <v>28</v>
      </c>
      <c r="D7">
        <f ca="1">_xlfn.STDEV.P(Simulasi!M2:M51)</f>
        <v>102.37090211578679</v>
      </c>
      <c r="E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Simulasi</vt:lpstr>
      <vt:lpstr>Perhitungan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 Tanda</dc:creator>
  <cp:lastModifiedBy>Valent Tanda</cp:lastModifiedBy>
  <dcterms:created xsi:type="dcterms:W3CDTF">2024-10-30T06:18:07Z</dcterms:created>
  <dcterms:modified xsi:type="dcterms:W3CDTF">2024-11-02T05:58:19Z</dcterms:modified>
</cp:coreProperties>
</file>