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e417e5825bda70/Desktop/"/>
    </mc:Choice>
  </mc:AlternateContent>
  <xr:revisionPtr revIDLastSave="1" documentId="8_{7456838E-C74E-46C9-AAC3-EF5F08577500}" xr6:coauthVersionLast="47" xr6:coauthVersionMax="47" xr10:uidLastSave="{45A79C38-DA92-4CC0-949A-FF5482170E96}"/>
  <bookViews>
    <workbookView xWindow="-120" yWindow="-120" windowWidth="29040" windowHeight="15720" xr2:uid="{94CFEAE6-6BB1-4D9C-BD40-1799B1E574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6" i="1"/>
  <c r="L24" i="1" l="1"/>
  <c r="E5" i="1"/>
  <c r="C5" i="1"/>
  <c r="I24" i="1" l="1"/>
</calcChain>
</file>

<file path=xl/sharedStrings.xml><?xml version="1.0" encoding="utf-8"?>
<sst xmlns="http://schemas.openxmlformats.org/spreadsheetml/2006/main" count="53" uniqueCount="31">
  <si>
    <t>Тематика</t>
  </si>
  <si>
    <t>Дата 1</t>
  </si>
  <si>
    <t>Дата 2</t>
  </si>
  <si>
    <t>Влияние</t>
  </si>
  <si>
    <t>кол-во</t>
  </si>
  <si>
    <t>время</t>
  </si>
  <si>
    <t>диалога</t>
  </si>
  <si>
    <t>обращений</t>
  </si>
  <si>
    <t>Итого</t>
  </si>
  <si>
    <t>тематика 1</t>
  </si>
  <si>
    <t>тематика 2</t>
  </si>
  <si>
    <t>тематика 3</t>
  </si>
  <si>
    <t>тематика 4</t>
  </si>
  <si>
    <t>тематика 5</t>
  </si>
  <si>
    <t>тематика 6</t>
  </si>
  <si>
    <t>тематика 7</t>
  </si>
  <si>
    <t>тематика 8</t>
  </si>
  <si>
    <t>тематика 9</t>
  </si>
  <si>
    <t>тематика 10</t>
  </si>
  <si>
    <t>тематика 11</t>
  </si>
  <si>
    <t>тематика 12</t>
  </si>
  <si>
    <t>тематика 13</t>
  </si>
  <si>
    <t>тематика 14</t>
  </si>
  <si>
    <t>тематика 15</t>
  </si>
  <si>
    <t>тематика 16</t>
  </si>
  <si>
    <t>тематика 17</t>
  </si>
  <si>
    <t>тематика 18</t>
  </si>
  <si>
    <t>обращении</t>
  </si>
  <si>
    <t>Кол-во</t>
  </si>
  <si>
    <t>Время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</si>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</sst>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 inden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0" borderId="0" xfId="0" applyFont="1"/>
    <xf numFmtId="3" fontId="0" fillId="7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8074-3ADD-412C-8691-57E585CF1DB1}">
  <dimension ref="A2:N40"/>
  <sheetViews>
    <sheetView tabSelected="1" zoomScale="85" zoomScaleNormal="85" workbookViewId="0">
      <selection activeCell="I3" sqref="I3:I4"/>
    </sheetView>
  </sheetViews>
  <sheetFormatPr defaultRowHeight="15" x14ac:dyDescent="0.25"/>
  <cols>
    <col min="2" max="2" width="28.140625" customWidth="1"/>
    <col min="3" max="3" width="26.42578125" customWidth="1"/>
    <col min="4" max="4" width="19.85546875" customWidth="1"/>
    <col min="5" max="5" width="19" customWidth="1"/>
    <col min="6" max="6" width="21.85546875" customWidth="1"/>
    <col min="7" max="7" width="16.5703125" customWidth="1"/>
    <col min="8" max="8" width="20.5703125" customWidth="1"/>
    <col min="9" max="9" width="10.42578125" bestFit="1" customWidth="1"/>
    <col min="11" max="11" width="20.85546875" customWidth="1"/>
  </cols>
  <sheetData>
    <row r="2" spans="2:14" x14ac:dyDescent="0.25">
      <c r="B2" s="3" t="s">
        <v>0</v>
      </c>
      <c r="C2" s="7" t="s">
        <v>1</v>
      </c>
      <c r="D2" s="7"/>
      <c r="E2" s="10" t="s">
        <v>2</v>
      </c>
      <c r="F2" s="10"/>
      <c r="G2" s="13" t="s">
        <v>3</v>
      </c>
      <c r="H2" s="13"/>
      <c r="I2" s="13"/>
    </row>
    <row r="3" spans="2:14" ht="90" customHeight="1" x14ac:dyDescent="0.25">
      <c r="B3" s="3"/>
      <c r="C3" s="8" t="s">
        <v>4</v>
      </c>
      <c r="D3" s="8" t="s">
        <v>5</v>
      </c>
      <c r="E3" s="11" t="s">
        <v>4</v>
      </c>
      <c r="F3" s="11" t="s">
        <v>5</v>
      </c>
      <c r="G3" s="16" t="s">
        <v>29</v>
      </c>
      <c r="H3" s="16" t="s">
        <v>28</v>
      </c>
      <c r="I3" s="13" t="s">
        <v>8</v>
      </c>
    </row>
    <row r="4" spans="2:14" x14ac:dyDescent="0.25">
      <c r="B4" s="3"/>
      <c r="C4" s="8" t="s">
        <v>27</v>
      </c>
      <c r="D4" s="8" t="s">
        <v>6</v>
      </c>
      <c r="E4" s="11" t="s">
        <v>7</v>
      </c>
      <c r="F4" s="11" t="s">
        <v>6</v>
      </c>
      <c r="G4" s="17"/>
      <c r="H4" s="17"/>
      <c r="I4" s="13"/>
    </row>
    <row r="5" spans="2:14" x14ac:dyDescent="0.25">
      <c r="B5" s="4" t="s">
        <v>8</v>
      </c>
      <c r="C5" s="9">
        <f>SUM(C6:C23)</f>
        <v>81537</v>
      </c>
      <c r="D5" s="9">
        <v>294.2</v>
      </c>
      <c r="E5" s="12">
        <f>SUM(E6:E23)</f>
        <v>73832</v>
      </c>
      <c r="F5" s="14">
        <v>319</v>
      </c>
      <c r="G5" s="14"/>
      <c r="H5" s="14"/>
      <c r="I5" s="15">
        <v>24.8</v>
      </c>
    </row>
    <row r="6" spans="2:14" x14ac:dyDescent="0.25">
      <c r="B6" s="2" t="s">
        <v>9</v>
      </c>
      <c r="C6" s="5">
        <v>3220</v>
      </c>
      <c r="D6" s="5">
        <v>464</v>
      </c>
      <c r="E6" s="5">
        <v>3587</v>
      </c>
      <c r="F6" s="5">
        <v>319.39999999999998</v>
      </c>
      <c r="G6" s="5">
        <f>E6*(F6-D6)</f>
        <v>-518680.20000000007</v>
      </c>
      <c r="H6" s="5">
        <f>(E6-C6)*D6</f>
        <v>170288</v>
      </c>
      <c r="I6" s="5">
        <f>$I$5*L6/$L$24</f>
        <v>19.705328822156336</v>
      </c>
      <c r="K6" s="2" t="s">
        <v>9</v>
      </c>
      <c r="L6" s="19">
        <f>G6+H6</f>
        <v>-348392.20000000007</v>
      </c>
      <c r="N6" s="1"/>
    </row>
    <row r="7" spans="2:14" x14ac:dyDescent="0.25">
      <c r="B7" s="2" t="s">
        <v>10</v>
      </c>
      <c r="C7" s="5">
        <v>21373</v>
      </c>
      <c r="D7" s="5">
        <v>268</v>
      </c>
      <c r="E7" s="5">
        <v>17191</v>
      </c>
      <c r="F7" s="5">
        <v>300.10000000000002</v>
      </c>
      <c r="G7" s="5">
        <f t="shared" ref="G7:G23" si="0">E7*(F7-D7)</f>
        <v>551831.10000000044</v>
      </c>
      <c r="H7" s="5">
        <f t="shared" ref="H7:H23" si="1">(E7-C7)*D7</f>
        <v>-1120776</v>
      </c>
      <c r="I7" s="5">
        <f t="shared" ref="I7:I23" si="2">$I$5*L7/$L$24</f>
        <v>32.179957921528796</v>
      </c>
      <c r="K7" s="2" t="s">
        <v>10</v>
      </c>
      <c r="L7" s="19">
        <f t="shared" ref="L7:L23" si="3">G7+H7</f>
        <v>-568944.89999999956</v>
      </c>
    </row>
    <row r="8" spans="2:14" x14ac:dyDescent="0.25">
      <c r="B8" s="2" t="s">
        <v>11</v>
      </c>
      <c r="C8" s="5">
        <v>6248</v>
      </c>
      <c r="D8" s="5">
        <v>297.2</v>
      </c>
      <c r="E8" s="5">
        <v>7425</v>
      </c>
      <c r="F8" s="5">
        <v>330.5</v>
      </c>
      <c r="G8" s="5">
        <f t="shared" si="0"/>
        <v>247252.50000000009</v>
      </c>
      <c r="H8" s="5">
        <f t="shared" si="1"/>
        <v>349804.39999999997</v>
      </c>
      <c r="I8" s="5">
        <f t="shared" si="2"/>
        <v>-33.769994104452714</v>
      </c>
      <c r="K8" s="2" t="s">
        <v>11</v>
      </c>
      <c r="L8" s="19">
        <f t="shared" si="3"/>
        <v>597056.9</v>
      </c>
    </row>
    <row r="9" spans="2:14" x14ac:dyDescent="0.25">
      <c r="B9" s="2" t="s">
        <v>12</v>
      </c>
      <c r="C9" s="5">
        <v>9759</v>
      </c>
      <c r="D9" s="5">
        <v>317.89999999999998</v>
      </c>
      <c r="E9" s="5">
        <v>10096</v>
      </c>
      <c r="F9" s="5">
        <v>335.7</v>
      </c>
      <c r="G9" s="5">
        <f t="shared" si="0"/>
        <v>179708.8000000001</v>
      </c>
      <c r="H9" s="5">
        <f t="shared" si="1"/>
        <v>107132.29999999999</v>
      </c>
      <c r="I9" s="5">
        <f t="shared" si="2"/>
        <v>-16.223951613179135</v>
      </c>
      <c r="K9" s="2" t="s">
        <v>12</v>
      </c>
      <c r="L9" s="19">
        <f t="shared" si="3"/>
        <v>286841.10000000009</v>
      </c>
    </row>
    <row r="10" spans="2:14" x14ac:dyDescent="0.25">
      <c r="B10" s="2" t="s">
        <v>13</v>
      </c>
      <c r="C10" s="5">
        <v>2615</v>
      </c>
      <c r="D10" s="5">
        <v>351.3</v>
      </c>
      <c r="E10" s="5">
        <v>2873</v>
      </c>
      <c r="F10" s="5">
        <v>407.4</v>
      </c>
      <c r="G10" s="5">
        <f t="shared" si="0"/>
        <v>161175.2999999999</v>
      </c>
      <c r="H10" s="5">
        <f t="shared" si="1"/>
        <v>90635.400000000009</v>
      </c>
      <c r="I10" s="5">
        <f t="shared" si="2"/>
        <v>-14.242605444201562</v>
      </c>
      <c r="K10" s="2" t="s">
        <v>13</v>
      </c>
      <c r="L10" s="19">
        <f t="shared" si="3"/>
        <v>251810.6999999999</v>
      </c>
    </row>
    <row r="11" spans="2:14" x14ac:dyDescent="0.25">
      <c r="B11" s="2" t="s">
        <v>14</v>
      </c>
      <c r="C11" s="5">
        <v>5523</v>
      </c>
      <c r="D11" s="5">
        <v>299.2</v>
      </c>
      <c r="E11" s="5">
        <v>4897</v>
      </c>
      <c r="F11" s="5">
        <v>333.3</v>
      </c>
      <c r="G11" s="5">
        <f t="shared" si="0"/>
        <v>166987.7000000001</v>
      </c>
      <c r="H11" s="5">
        <f t="shared" si="1"/>
        <v>-187299.19999999998</v>
      </c>
      <c r="I11" s="5">
        <f t="shared" si="2"/>
        <v>1.1488339474053266</v>
      </c>
      <c r="K11" s="2" t="s">
        <v>14</v>
      </c>
      <c r="L11" s="19">
        <f t="shared" si="3"/>
        <v>-20311.499999999884</v>
      </c>
    </row>
    <row r="12" spans="2:14" x14ac:dyDescent="0.25">
      <c r="B12" s="2" t="s">
        <v>15</v>
      </c>
      <c r="C12" s="5">
        <v>5222</v>
      </c>
      <c r="D12" s="5">
        <v>253.6</v>
      </c>
      <c r="E12" s="5">
        <v>4006</v>
      </c>
      <c r="F12" s="5">
        <v>278.60000000000002</v>
      </c>
      <c r="G12" s="5">
        <f t="shared" si="0"/>
        <v>100150.00000000012</v>
      </c>
      <c r="H12" s="5">
        <f t="shared" si="1"/>
        <v>-308377.59999999998</v>
      </c>
      <c r="I12" s="5">
        <f t="shared" si="2"/>
        <v>11.777512033416469</v>
      </c>
      <c r="K12" s="2" t="s">
        <v>15</v>
      </c>
      <c r="L12" s="19">
        <f t="shared" si="3"/>
        <v>-208227.59999999986</v>
      </c>
    </row>
    <row r="13" spans="2:14" x14ac:dyDescent="0.25">
      <c r="B13" s="2" t="s">
        <v>16</v>
      </c>
      <c r="C13" s="5">
        <v>5571</v>
      </c>
      <c r="D13" s="5">
        <v>238.5</v>
      </c>
      <c r="E13" s="5">
        <v>4537</v>
      </c>
      <c r="F13" s="5">
        <v>260.7</v>
      </c>
      <c r="G13" s="5">
        <f t="shared" si="0"/>
        <v>100721.39999999995</v>
      </c>
      <c r="H13" s="5">
        <f t="shared" si="1"/>
        <v>-246609</v>
      </c>
      <c r="I13" s="5">
        <f t="shared" si="2"/>
        <v>8.2515140381306313</v>
      </c>
      <c r="K13" s="2" t="s">
        <v>16</v>
      </c>
      <c r="L13" s="19">
        <f t="shared" si="3"/>
        <v>-145887.60000000003</v>
      </c>
    </row>
    <row r="14" spans="2:14" x14ac:dyDescent="0.25">
      <c r="B14" s="2" t="s">
        <v>17</v>
      </c>
      <c r="C14" s="5">
        <v>1923</v>
      </c>
      <c r="D14" s="5">
        <v>239.1</v>
      </c>
      <c r="E14" s="5">
        <v>998</v>
      </c>
      <c r="F14" s="5">
        <v>244.4</v>
      </c>
      <c r="G14" s="5">
        <f t="shared" si="0"/>
        <v>5289.4000000000115</v>
      </c>
      <c r="H14" s="5">
        <f t="shared" si="1"/>
        <v>-221167.5</v>
      </c>
      <c r="I14" s="5">
        <f t="shared" si="2"/>
        <v>12.210230154413178</v>
      </c>
      <c r="K14" s="2" t="s">
        <v>17</v>
      </c>
      <c r="L14" s="19">
        <f t="shared" si="3"/>
        <v>-215878.09999999998</v>
      </c>
    </row>
    <row r="15" spans="2:14" x14ac:dyDescent="0.25">
      <c r="B15" s="2" t="s">
        <v>18</v>
      </c>
      <c r="C15" s="5">
        <v>1974</v>
      </c>
      <c r="D15" s="5">
        <v>283</v>
      </c>
      <c r="E15" s="5">
        <v>1651</v>
      </c>
      <c r="F15" s="5">
        <v>317.2</v>
      </c>
      <c r="G15" s="5">
        <f t="shared" si="0"/>
        <v>56464.199999999983</v>
      </c>
      <c r="H15" s="5">
        <f t="shared" si="1"/>
        <v>-91409</v>
      </c>
      <c r="I15" s="5">
        <f t="shared" si="2"/>
        <v>1.9765045676237556</v>
      </c>
      <c r="K15" s="2" t="s">
        <v>18</v>
      </c>
      <c r="L15" s="19">
        <f t="shared" si="3"/>
        <v>-34944.800000000017</v>
      </c>
    </row>
    <row r="16" spans="2:14" x14ac:dyDescent="0.25">
      <c r="B16" s="2" t="s">
        <v>19</v>
      </c>
      <c r="C16" s="5">
        <v>3325</v>
      </c>
      <c r="D16" s="5">
        <v>392.1</v>
      </c>
      <c r="E16" s="5">
        <v>3420</v>
      </c>
      <c r="F16" s="5">
        <v>400.2</v>
      </c>
      <c r="G16" s="5">
        <f t="shared" si="0"/>
        <v>27701.999999999884</v>
      </c>
      <c r="H16" s="5">
        <f t="shared" si="1"/>
        <v>37249.5</v>
      </c>
      <c r="I16" s="5">
        <f t="shared" si="2"/>
        <v>-3.6737064291114576</v>
      </c>
      <c r="K16" s="2" t="s">
        <v>19</v>
      </c>
      <c r="L16" s="19">
        <f t="shared" si="3"/>
        <v>64951.499999999884</v>
      </c>
    </row>
    <row r="17" spans="1:12" x14ac:dyDescent="0.25">
      <c r="B17" s="2" t="s">
        <v>20</v>
      </c>
      <c r="C17" s="5">
        <v>2064</v>
      </c>
      <c r="D17" s="5">
        <v>247</v>
      </c>
      <c r="E17" s="5">
        <v>2338</v>
      </c>
      <c r="F17" s="5">
        <v>284.3</v>
      </c>
      <c r="G17" s="5">
        <f t="shared" si="0"/>
        <v>87207.400000000023</v>
      </c>
      <c r="H17" s="5">
        <f t="shared" si="1"/>
        <v>67678</v>
      </c>
      <c r="I17" s="5">
        <f t="shared" si="2"/>
        <v>-8.7604364757626971</v>
      </c>
      <c r="K17" s="2" t="s">
        <v>20</v>
      </c>
      <c r="L17" s="19">
        <f t="shared" si="3"/>
        <v>154885.40000000002</v>
      </c>
    </row>
    <row r="18" spans="1:12" x14ac:dyDescent="0.25">
      <c r="B18" s="2" t="s">
        <v>21</v>
      </c>
      <c r="C18" s="5">
        <v>707</v>
      </c>
      <c r="D18" s="5">
        <v>327.9</v>
      </c>
      <c r="E18" s="5">
        <v>598</v>
      </c>
      <c r="F18" s="5">
        <v>399.6</v>
      </c>
      <c r="G18" s="5">
        <f t="shared" si="0"/>
        <v>42876.600000000028</v>
      </c>
      <c r="H18" s="5">
        <f t="shared" si="1"/>
        <v>-35741.1</v>
      </c>
      <c r="I18" s="5">
        <f t="shared" si="2"/>
        <v>-0.40358932780497692</v>
      </c>
      <c r="K18" s="2" t="s">
        <v>21</v>
      </c>
      <c r="L18" s="19">
        <f t="shared" si="3"/>
        <v>7135.5000000000291</v>
      </c>
    </row>
    <row r="19" spans="1:12" x14ac:dyDescent="0.25">
      <c r="B19" s="2" t="s">
        <v>22</v>
      </c>
      <c r="C19" s="5">
        <v>1278</v>
      </c>
      <c r="D19" s="5">
        <v>383.7</v>
      </c>
      <c r="E19" s="5">
        <v>852</v>
      </c>
      <c r="F19" s="5">
        <v>456</v>
      </c>
      <c r="G19" s="5">
        <f t="shared" si="0"/>
        <v>61599.600000000013</v>
      </c>
      <c r="H19" s="5">
        <f t="shared" si="1"/>
        <v>-163456.19999999998</v>
      </c>
      <c r="I19" s="5">
        <f t="shared" si="2"/>
        <v>5.7610870613832583</v>
      </c>
      <c r="K19" s="2" t="s">
        <v>22</v>
      </c>
      <c r="L19" s="19">
        <f t="shared" si="3"/>
        <v>-101856.59999999998</v>
      </c>
    </row>
    <row r="20" spans="1:12" x14ac:dyDescent="0.25">
      <c r="B20" s="2" t="s">
        <v>23</v>
      </c>
      <c r="C20" s="5">
        <v>652</v>
      </c>
      <c r="D20" s="5">
        <v>347.1</v>
      </c>
      <c r="E20" s="5">
        <v>651</v>
      </c>
      <c r="F20" s="5">
        <v>396.2</v>
      </c>
      <c r="G20" s="5">
        <f t="shared" si="0"/>
        <v>31964.099999999977</v>
      </c>
      <c r="H20" s="5">
        <f t="shared" si="1"/>
        <v>-347.1</v>
      </c>
      <c r="I20" s="5">
        <f t="shared" si="2"/>
        <v>-1.788281658918071</v>
      </c>
      <c r="K20" s="2" t="s">
        <v>23</v>
      </c>
      <c r="L20" s="19">
        <f t="shared" si="3"/>
        <v>31616.999999999978</v>
      </c>
    </row>
    <row r="21" spans="1:12" x14ac:dyDescent="0.25">
      <c r="B21" s="2" t="s">
        <v>24</v>
      </c>
      <c r="C21" s="5">
        <v>1319</v>
      </c>
      <c r="D21" s="5">
        <v>317.7</v>
      </c>
      <c r="E21" s="5">
        <v>1201</v>
      </c>
      <c r="F21" s="5">
        <v>343.7</v>
      </c>
      <c r="G21" s="5">
        <f t="shared" si="0"/>
        <v>31226</v>
      </c>
      <c r="H21" s="5">
        <f t="shared" si="1"/>
        <v>-37488.6</v>
      </c>
      <c r="I21" s="5">
        <f t="shared" si="2"/>
        <v>0.35421743736408629</v>
      </c>
      <c r="K21" s="2" t="s">
        <v>24</v>
      </c>
      <c r="L21" s="19">
        <f t="shared" si="3"/>
        <v>-6262.5999999999985</v>
      </c>
    </row>
    <row r="22" spans="1:12" x14ac:dyDescent="0.25">
      <c r="B22" s="2" t="s">
        <v>25</v>
      </c>
      <c r="C22" s="5">
        <v>1393</v>
      </c>
      <c r="D22" s="5">
        <v>307.39999999999998</v>
      </c>
      <c r="E22" s="5">
        <v>1175</v>
      </c>
      <c r="F22" s="5">
        <v>332.9</v>
      </c>
      <c r="G22" s="5">
        <f t="shared" si="0"/>
        <v>29962.5</v>
      </c>
      <c r="H22" s="5">
        <f t="shared" si="1"/>
        <v>-67013.2</v>
      </c>
      <c r="I22" s="5">
        <f t="shared" si="2"/>
        <v>2.0956158794343489</v>
      </c>
      <c r="K22" s="2" t="s">
        <v>25</v>
      </c>
      <c r="L22" s="19">
        <f t="shared" si="3"/>
        <v>-37050.699999999997</v>
      </c>
    </row>
    <row r="23" spans="1:12" x14ac:dyDescent="0.25">
      <c r="B23" s="2" t="s">
        <v>26</v>
      </c>
      <c r="C23" s="5">
        <v>7371</v>
      </c>
      <c r="D23" s="5">
        <v>265.60000000000002</v>
      </c>
      <c r="E23" s="5">
        <v>6336</v>
      </c>
      <c r="F23" s="5">
        <v>286.10000000000002</v>
      </c>
      <c r="G23" s="5">
        <f t="shared" si="0"/>
        <v>129888</v>
      </c>
      <c r="H23" s="5">
        <f t="shared" si="1"/>
        <v>-274896</v>
      </c>
      <c r="I23" s="5">
        <f t="shared" si="2"/>
        <v>8.2017631905744306</v>
      </c>
      <c r="K23" s="2" t="s">
        <v>26</v>
      </c>
      <c r="L23" s="19">
        <f t="shared" si="3"/>
        <v>-145008</v>
      </c>
    </row>
    <row r="24" spans="1:12" x14ac:dyDescent="0.25">
      <c r="C24" s="6"/>
      <c r="D24" s="6"/>
      <c r="E24" s="6"/>
      <c r="F24" s="6"/>
      <c r="G24" s="6"/>
      <c r="H24" s="6"/>
      <c r="I24" s="6">
        <f>SUM(I6:I23)</f>
        <v>24.799999999999997</v>
      </c>
      <c r="L24">
        <f>SUM(L6:L23)</f>
        <v>-438466.49999999953</v>
      </c>
    </row>
    <row r="27" spans="1:12" x14ac:dyDescent="0.25">
      <c r="A27" s="18" t="s">
        <v>30</v>
      </c>
    </row>
    <row r="28" spans="1:12" x14ac:dyDescent="0.25">
      <c r="A28" s="18"/>
      <c r="B28" s="18"/>
    </row>
    <row r="31" spans="1:12" x14ac:dyDescent="0.25">
      <c r="A31" s="18"/>
      <c r="B31" s="18"/>
    </row>
    <row r="40" spans="1:2" x14ac:dyDescent="0.25">
      <c r="A40" s="18"/>
      <c r="B40" s="18"/>
    </row>
  </sheetData>
  <mergeCells count="7">
    <mergeCell ref="B2:B4"/>
    <mergeCell ref="C2:D2"/>
    <mergeCell ref="E2:F2"/>
    <mergeCell ref="G2:I2"/>
    <mergeCell ref="I3:I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Та</dc:creator>
  <cp:lastModifiedBy>Валерий Та</cp:lastModifiedBy>
  <dcterms:created xsi:type="dcterms:W3CDTF">2024-09-09T14:34:16Z</dcterms:created>
  <dcterms:modified xsi:type="dcterms:W3CDTF">2024-09-10T05:35:52Z</dcterms:modified>
</cp:coreProperties>
</file>