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E:\Programación Web\Proyecto final\"/>
    </mc:Choice>
  </mc:AlternateContent>
  <xr:revisionPtr revIDLastSave="0" documentId="13_ncr:1_{601BB8AA-F93B-43D6-A170-EE6DE99AA78E}" xr6:coauthVersionLast="36" xr6:coauthVersionMax="47" xr10:uidLastSave="{00000000-0000-0000-0000-000000000000}"/>
  <bookViews>
    <workbookView xWindow="-105" yWindow="-105" windowWidth="19425" windowHeight="11025" xr2:uid="{1D96471C-41B4-43B0-BFAC-6805092ECA80}"/>
  </bookViews>
  <sheets>
    <sheet name="Presupuest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G15" i="1" l="1"/>
  <c r="G19" i="1"/>
  <c r="E26" i="1"/>
  <c r="G25" i="1"/>
  <c r="G24" i="1"/>
  <c r="G23" i="1"/>
  <c r="G16" i="1"/>
  <c r="G13" i="1"/>
  <c r="G12" i="1"/>
  <c r="G11" i="1"/>
  <c r="G10" i="1"/>
  <c r="G9" i="1"/>
  <c r="G20" i="1" l="1"/>
  <c r="C35" i="1" s="1"/>
  <c r="G26" i="1"/>
  <c r="C37" i="1" l="1"/>
  <c r="C38" i="1" s="1"/>
</calcChain>
</file>

<file path=xl/sharedStrings.xml><?xml version="1.0" encoding="utf-8"?>
<sst xmlns="http://schemas.openxmlformats.org/spreadsheetml/2006/main" count="49" uniqueCount="40">
  <si>
    <t>Presupuesto</t>
  </si>
  <si>
    <t>fecha</t>
  </si>
  <si>
    <t>Propuesta valida hasta</t>
  </si>
  <si>
    <t>Recursos</t>
  </si>
  <si>
    <t>Observaciones</t>
  </si>
  <si>
    <t>precio</t>
  </si>
  <si>
    <t>cantidad</t>
  </si>
  <si>
    <t>Subtotal</t>
  </si>
  <si>
    <t>Hadware</t>
  </si>
  <si>
    <t>Unico</t>
  </si>
  <si>
    <t>laptop</t>
  </si>
  <si>
    <t>Procesador Intel core i7</t>
  </si>
  <si>
    <t>Anual</t>
  </si>
  <si>
    <t>Software</t>
  </si>
  <si>
    <t>Editores</t>
  </si>
  <si>
    <t>Frameworks Angular y Node.js</t>
  </si>
  <si>
    <t>Gratuito</t>
  </si>
  <si>
    <t>Total requerimientos Técnicos</t>
  </si>
  <si>
    <t>Recursos Humanos</t>
  </si>
  <si>
    <t>Personal</t>
  </si>
  <si>
    <t>Horas</t>
  </si>
  <si>
    <t>Precio/hora</t>
  </si>
  <si>
    <t>Administrador de bases de Datos</t>
  </si>
  <si>
    <t>Director del Proyecto</t>
  </si>
  <si>
    <t xml:space="preserve">Total </t>
  </si>
  <si>
    <t>Totales</t>
  </si>
  <si>
    <t>Requerimientos Técnicos</t>
  </si>
  <si>
    <t>Requerimientos Humanos</t>
  </si>
  <si>
    <t>Porcentaje Utilidad</t>
  </si>
  <si>
    <t>Total Final</t>
  </si>
  <si>
    <t>Proyecto: Sushi itto</t>
  </si>
  <si>
    <t>Memoras RAM</t>
  </si>
  <si>
    <t>Unidad SSD   de 16 GB</t>
  </si>
  <si>
    <t>Sistema operativo Windows 11 o macOS actualizado</t>
  </si>
  <si>
    <t>Manejo de bases de datos MySQL con XAMPP o PostgreSQL</t>
  </si>
  <si>
    <t xml:space="preserve">Servidor VPS o Hosting en la nube (AWS, Google Cloud o Azure) </t>
  </si>
  <si>
    <t>Dominio oficial (https://github.com/)</t>
  </si>
  <si>
    <t>Desarrolladores Web</t>
  </si>
  <si>
    <t>Valeria Campos Elvira</t>
  </si>
  <si>
    <t>Johan Emmanuel González Bravo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</si>
</sst>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"/>
    <numFmt numFmtId="165" formatCode="&quot;$&quot;#,##0.0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99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7" xfId="0" applyBorder="1" applyAlignment="1">
      <alignment horizontal="center"/>
    </xf>
    <xf numFmtId="14" fontId="0" fillId="0" borderId="10" xfId="0" applyNumberFormat="1" applyBorder="1"/>
    <xf numFmtId="14" fontId="0" fillId="0" borderId="7" xfId="0" applyNumberFormat="1" applyBorder="1"/>
    <xf numFmtId="0" fontId="0" fillId="0" borderId="7" xfId="0" applyBorder="1"/>
    <xf numFmtId="0" fontId="2" fillId="0" borderId="7" xfId="0" applyFont="1" applyBorder="1"/>
    <xf numFmtId="164" fontId="0" fillId="0" borderId="7" xfId="1" applyNumberFormat="1" applyFont="1" applyBorder="1"/>
    <xf numFmtId="0" fontId="0" fillId="0" borderId="7" xfId="0" applyBorder="1" applyAlignment="1">
      <alignment wrapText="1"/>
    </xf>
    <xf numFmtId="0" fontId="2" fillId="0" borderId="0" xfId="0" applyFont="1"/>
    <xf numFmtId="164" fontId="0" fillId="0" borderId="0" xfId="1" applyNumberFormat="1" applyFont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165" fontId="0" fillId="0" borderId="7" xfId="1" applyNumberFormat="1" applyFont="1" applyBorder="1"/>
    <xf numFmtId="0" fontId="0" fillId="0" borderId="7" xfId="1" applyNumberFormat="1" applyFont="1" applyBorder="1"/>
    <xf numFmtId="44" fontId="0" fillId="0" borderId="7" xfId="1" applyFont="1" applyBorder="1"/>
    <xf numFmtId="164" fontId="0" fillId="0" borderId="7" xfId="0" applyNumberFormat="1" applyBorder="1"/>
    <xf numFmtId="0" fontId="0" fillId="0" borderId="2" xfId="0" applyBorder="1"/>
    <xf numFmtId="164" fontId="0" fillId="0" borderId="3" xfId="0" applyNumberFormat="1" applyBorder="1"/>
    <xf numFmtId="165" fontId="0" fillId="0" borderId="7" xfId="0" applyNumberFormat="1" applyBorder="1"/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5A5A-047C-4F97-AA16-3CD32B01E9EB}">
  <dimension ref="A1:M38"/>
  <sheetViews>
    <sheetView tabSelected="1" topLeftCell="A7" zoomScale="85" zoomScaleNormal="85" workbookViewId="0">
      <selection activeCell="D38" sqref="D38"/>
    </sheetView>
  </sheetViews>
  <sheetFormatPr baseColWidth="10" defaultRowHeight="14.25"/>
  <cols>
    <col min="2" max="2" width="22" bestFit="1" customWidth="1"/>
    <col min="3" max="3" width="27.5" bestFit="1" customWidth="1"/>
    <col min="4" max="4" width="13" bestFit="1" customWidth="1"/>
    <col min="6" max="6" width="27.5" bestFit="1" customWidth="1"/>
    <col min="7" max="7" width="10.375" bestFit="1" customWidth="1"/>
  </cols>
  <sheetData>
    <row r="1" spans="1:13" ht="20.25">
      <c r="A1" s="25" t="s">
        <v>38</v>
      </c>
      <c r="B1" s="25"/>
      <c r="C1" s="26">
        <v>186831</v>
      </c>
      <c r="D1" s="27"/>
      <c r="E1" s="27"/>
      <c r="F1" s="27"/>
      <c r="G1" s="27"/>
      <c r="H1" s="28"/>
      <c r="I1" s="28"/>
      <c r="J1" s="28"/>
      <c r="K1" s="28"/>
    </row>
    <row r="2" spans="1:13" ht="20.25">
      <c r="A2" s="25" t="s">
        <v>39</v>
      </c>
      <c r="B2" s="25"/>
      <c r="C2" s="26">
        <v>186206</v>
      </c>
      <c r="D2" s="24"/>
      <c r="E2" s="24"/>
      <c r="F2" s="24"/>
      <c r="G2" s="24"/>
      <c r="J2" s="28"/>
      <c r="K2" s="28"/>
      <c r="L2" s="28"/>
      <c r="M2" s="28"/>
    </row>
    <row r="3" spans="1:13">
      <c r="B3" s="40" t="s">
        <v>0</v>
      </c>
      <c r="C3" s="41"/>
      <c r="D3" s="41"/>
      <c r="E3" s="41"/>
      <c r="F3" s="41"/>
      <c r="G3" s="42"/>
    </row>
    <row r="4" spans="1:13">
      <c r="B4" s="43" t="s">
        <v>30</v>
      </c>
      <c r="C4" s="44"/>
      <c r="D4" s="44"/>
      <c r="E4" s="45"/>
      <c r="F4" s="45"/>
      <c r="G4" s="46"/>
      <c r="H4" s="22"/>
    </row>
    <row r="5" spans="1:13">
      <c r="B5" s="47"/>
      <c r="C5" s="48"/>
      <c r="D5" s="48"/>
      <c r="E5" s="39"/>
      <c r="F5" s="39"/>
      <c r="G5" s="39"/>
    </row>
    <row r="6" spans="1:13">
      <c r="B6" s="49"/>
      <c r="C6" s="50"/>
      <c r="D6" s="51"/>
      <c r="E6" s="35" t="s">
        <v>1</v>
      </c>
      <c r="F6" s="36"/>
      <c r="G6" s="3">
        <v>45733</v>
      </c>
    </row>
    <row r="7" spans="1:13">
      <c r="B7" s="52"/>
      <c r="C7" s="53"/>
      <c r="D7" s="54"/>
      <c r="E7" s="35" t="s">
        <v>2</v>
      </c>
      <c r="F7" s="36"/>
      <c r="G7" s="2">
        <v>45795</v>
      </c>
    </row>
    <row r="8" spans="1:13" ht="15">
      <c r="B8" s="37" t="s">
        <v>3</v>
      </c>
      <c r="C8" s="38"/>
      <c r="D8" s="4" t="s">
        <v>4</v>
      </c>
      <c r="E8" s="4" t="s">
        <v>5</v>
      </c>
      <c r="F8" s="4" t="s">
        <v>6</v>
      </c>
      <c r="G8" s="4" t="s">
        <v>7</v>
      </c>
    </row>
    <row r="9" spans="1:13" ht="15">
      <c r="B9" s="5" t="s">
        <v>8</v>
      </c>
      <c r="C9" s="4" t="s">
        <v>10</v>
      </c>
      <c r="D9" s="4" t="s">
        <v>9</v>
      </c>
      <c r="E9" s="6">
        <v>15000</v>
      </c>
      <c r="F9" s="1">
        <v>2</v>
      </c>
      <c r="G9" s="6">
        <f t="shared" ref="G9:G13" si="0">F9*E9</f>
        <v>30000</v>
      </c>
      <c r="I9" s="23"/>
    </row>
    <row r="10" spans="1:13">
      <c r="B10" s="32"/>
      <c r="C10" s="4" t="s">
        <v>11</v>
      </c>
      <c r="D10" s="4" t="s">
        <v>9</v>
      </c>
      <c r="E10" s="6">
        <v>6000</v>
      </c>
      <c r="F10" s="1">
        <v>2</v>
      </c>
      <c r="G10" s="6">
        <f t="shared" si="0"/>
        <v>12000</v>
      </c>
    </row>
    <row r="11" spans="1:13">
      <c r="B11" s="33"/>
      <c r="C11" s="7" t="s">
        <v>31</v>
      </c>
      <c r="D11" s="4" t="s">
        <v>9</v>
      </c>
      <c r="E11" s="6">
        <v>1800</v>
      </c>
      <c r="F11" s="1">
        <v>2</v>
      </c>
      <c r="G11" s="6">
        <f t="shared" si="0"/>
        <v>3600</v>
      </c>
    </row>
    <row r="12" spans="1:13">
      <c r="B12" s="33"/>
      <c r="C12" s="7" t="s">
        <v>32</v>
      </c>
      <c r="D12" s="4" t="s">
        <v>9</v>
      </c>
      <c r="E12" s="6">
        <v>2449.9299999999998</v>
      </c>
      <c r="F12" s="1">
        <v>2</v>
      </c>
      <c r="G12" s="6">
        <f t="shared" si="0"/>
        <v>4899.8599999999997</v>
      </c>
    </row>
    <row r="13" spans="1:13" ht="28.5">
      <c r="B13" s="34"/>
      <c r="C13" s="7" t="s">
        <v>33</v>
      </c>
      <c r="D13" s="4" t="s">
        <v>9</v>
      </c>
      <c r="E13" s="6">
        <v>12200</v>
      </c>
      <c r="F13" s="1">
        <v>2</v>
      </c>
      <c r="G13" s="6">
        <f t="shared" si="0"/>
        <v>24400</v>
      </c>
    </row>
    <row r="14" spans="1:13" ht="15">
      <c r="B14" s="20" t="s">
        <v>13</v>
      </c>
      <c r="C14" s="29"/>
      <c r="D14" s="30"/>
      <c r="E14" s="31"/>
      <c r="F14" s="1"/>
      <c r="G14" s="6"/>
    </row>
    <row r="15" spans="1:13">
      <c r="B15" s="32"/>
      <c r="C15" s="4" t="s">
        <v>14</v>
      </c>
      <c r="D15" s="4" t="s">
        <v>12</v>
      </c>
      <c r="E15" s="6">
        <v>0</v>
      </c>
      <c r="F15" s="1">
        <v>2</v>
      </c>
      <c r="G15" s="6">
        <f>E15*F15</f>
        <v>0</v>
      </c>
    </row>
    <row r="16" spans="1:13" ht="42.75">
      <c r="B16" s="33"/>
      <c r="C16" s="7" t="s">
        <v>34</v>
      </c>
      <c r="D16" s="4" t="s">
        <v>12</v>
      </c>
      <c r="E16" s="6">
        <v>0</v>
      </c>
      <c r="F16" s="1">
        <v>2</v>
      </c>
      <c r="G16" s="6">
        <f>F16*E16</f>
        <v>0</v>
      </c>
    </row>
    <row r="17" spans="2:7">
      <c r="B17" s="33"/>
      <c r="C17" s="4" t="s">
        <v>15</v>
      </c>
      <c r="D17" s="4" t="s">
        <v>16</v>
      </c>
      <c r="E17" s="6">
        <v>0</v>
      </c>
      <c r="F17" s="1">
        <v>2</v>
      </c>
      <c r="G17" s="6">
        <v>0</v>
      </c>
    </row>
    <row r="18" spans="2:7" ht="42.75">
      <c r="B18" s="34"/>
      <c r="C18" s="7" t="s">
        <v>35</v>
      </c>
      <c r="D18" s="4" t="s">
        <v>12</v>
      </c>
      <c r="E18" s="6">
        <v>0</v>
      </c>
      <c r="F18" s="1">
        <v>1</v>
      </c>
      <c r="G18" s="6">
        <v>0</v>
      </c>
    </row>
    <row r="19" spans="2:7" ht="29.25">
      <c r="B19" s="21"/>
      <c r="C19" s="7" t="s">
        <v>36</v>
      </c>
      <c r="D19" s="4" t="s">
        <v>16</v>
      </c>
      <c r="E19" s="6">
        <v>0</v>
      </c>
      <c r="F19" s="1">
        <v>1</v>
      </c>
      <c r="G19" s="6">
        <f>F19*E19</f>
        <v>0</v>
      </c>
    </row>
    <row r="20" spans="2:7" ht="15">
      <c r="B20" s="8"/>
      <c r="D20" s="9"/>
      <c r="F20" s="10" t="s">
        <v>17</v>
      </c>
      <c r="G20" s="6">
        <f>SUM(G9:G19)</f>
        <v>74899.86</v>
      </c>
    </row>
    <row r="21" spans="2:7" ht="15">
      <c r="B21" s="20" t="s">
        <v>18</v>
      </c>
      <c r="D21" s="9"/>
      <c r="F21" s="11"/>
      <c r="G21" s="9"/>
    </row>
    <row r="22" spans="2:7">
      <c r="B22" s="39"/>
      <c r="C22" s="12" t="s">
        <v>19</v>
      </c>
      <c r="D22" s="13" t="s">
        <v>6</v>
      </c>
      <c r="E22" s="4" t="s">
        <v>20</v>
      </c>
      <c r="F22" s="4" t="s">
        <v>21</v>
      </c>
      <c r="G22" s="4" t="s">
        <v>7</v>
      </c>
    </row>
    <row r="23" spans="2:7">
      <c r="B23" s="39"/>
      <c r="C23" s="12" t="s">
        <v>37</v>
      </c>
      <c r="D23" s="14">
        <v>2</v>
      </c>
      <c r="E23" s="14">
        <v>120</v>
      </c>
      <c r="F23" s="15">
        <v>0</v>
      </c>
      <c r="G23" s="16">
        <f t="shared" ref="G23:G25" si="1">D23*E23*F23</f>
        <v>0</v>
      </c>
    </row>
    <row r="24" spans="2:7">
      <c r="B24" s="39"/>
      <c r="C24" s="12" t="s">
        <v>22</v>
      </c>
      <c r="D24" s="14">
        <v>2</v>
      </c>
      <c r="E24" s="14">
        <v>240</v>
      </c>
      <c r="F24" s="15">
        <v>0</v>
      </c>
      <c r="G24" s="16">
        <f t="shared" si="1"/>
        <v>0</v>
      </c>
    </row>
    <row r="25" spans="2:7">
      <c r="B25" s="39"/>
      <c r="C25" s="12" t="s">
        <v>23</v>
      </c>
      <c r="D25" s="4">
        <v>1</v>
      </c>
      <c r="E25" s="14">
        <v>120</v>
      </c>
      <c r="F25" s="15">
        <v>0</v>
      </c>
      <c r="G25" s="16">
        <f t="shared" si="1"/>
        <v>0</v>
      </c>
    </row>
    <row r="26" spans="2:7">
      <c r="B26" s="39"/>
      <c r="D26" s="10" t="s">
        <v>24</v>
      </c>
      <c r="E26" s="17">
        <f>SUM(E23:E25)</f>
        <v>480</v>
      </c>
      <c r="F26" s="15">
        <v>0</v>
      </c>
      <c r="G26" s="18">
        <f>SUM(G23:G25)</f>
        <v>0</v>
      </c>
    </row>
    <row r="27" spans="2:7">
      <c r="B27" s="39"/>
    </row>
    <row r="28" spans="2:7">
      <c r="B28" s="39"/>
    </row>
    <row r="29" spans="2:7">
      <c r="B29" s="39"/>
    </row>
    <row r="30" spans="2:7">
      <c r="B30" s="39"/>
    </row>
    <row r="34" spans="2:3">
      <c r="B34" s="4" t="s">
        <v>25</v>
      </c>
    </row>
    <row r="35" spans="2:3">
      <c r="B35" s="4" t="s">
        <v>26</v>
      </c>
      <c r="C35" s="19">
        <f>G20</f>
        <v>74899.86</v>
      </c>
    </row>
    <row r="36" spans="2:3">
      <c r="B36" s="4" t="s">
        <v>27</v>
      </c>
      <c r="C36" s="19">
        <f>E26</f>
        <v>480</v>
      </c>
    </row>
    <row r="37" spans="2:3">
      <c r="B37" s="4" t="s">
        <v>28</v>
      </c>
      <c r="C37" s="19">
        <f>(C35+C36)*0.3</f>
        <v>22613.957999999999</v>
      </c>
    </row>
    <row r="38" spans="2:3">
      <c r="B38" s="4" t="s">
        <v>29</v>
      </c>
      <c r="C38" s="19">
        <f>SUM(C35:C37)</f>
        <v>97993.817999999999</v>
      </c>
    </row>
  </sheetData>
  <mergeCells count="14">
    <mergeCell ref="B22:B30"/>
    <mergeCell ref="B10:B13"/>
    <mergeCell ref="B3:G3"/>
    <mergeCell ref="B4:G4"/>
    <mergeCell ref="B5:D7"/>
    <mergeCell ref="E5:G5"/>
    <mergeCell ref="E6:F6"/>
    <mergeCell ref="D1:G1"/>
    <mergeCell ref="H1:K1"/>
    <mergeCell ref="J2:M2"/>
    <mergeCell ref="C14:E14"/>
    <mergeCell ref="B15:B18"/>
    <mergeCell ref="E7:F7"/>
    <mergeCell ref="B8:C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7a7368-681e-4921-b152-e35b4deada3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BCF28393EB934EA652C86E8FC99E44" ma:contentTypeVersion="10" ma:contentTypeDescription="Create a new document." ma:contentTypeScope="" ma:versionID="999932426c864f54dbf24ab9d75c4cef">
  <xsd:schema xmlns:xsd="http://www.w3.org/2001/XMLSchema" xmlns:xs="http://www.w3.org/2001/XMLSchema" xmlns:p="http://schemas.microsoft.com/office/2006/metadata/properties" xmlns:ns3="897a7368-681e-4921-b152-e35b4deada3f" targetNamespace="http://schemas.microsoft.com/office/2006/metadata/properties" ma:root="true" ma:fieldsID="8c94333b3459d969b93a13c4f4ca3d35" ns3:_="">
    <xsd:import namespace="897a7368-681e-4921-b152-e35b4deada3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7a7368-681e-4921-b152-e35b4deada3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034BBC-1937-4CCD-9D93-F9CAE1206154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897a7368-681e-4921-b152-e35b4deada3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AE69AF-4C42-4668-95C2-26448D4073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E12516-3439-4E49-8CD3-FFC119637B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7a7368-681e-4921-b152-e35b4deada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Emmanuel Gonzalez Bravo</dc:creator>
  <cp:lastModifiedBy>Valeria   Campos  Elvira </cp:lastModifiedBy>
  <dcterms:created xsi:type="dcterms:W3CDTF">2025-03-20T05:44:59Z</dcterms:created>
  <dcterms:modified xsi:type="dcterms:W3CDTF">2025-03-25T17:52:23Z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0x01010024BCF28393EB934EA652C86E8FC99E44</vt:lpwstr>
  </property>
</Properties>
</file>