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fabiolagarrido/Desktop/"/>
    </mc:Choice>
  </mc:AlternateContent>
  <xr:revisionPtr revIDLastSave="651" documentId="13_ncr:1_{AB230AD6-8E94-DC49-9537-9448369FFC6C}" xr6:coauthVersionLast="45" xr6:coauthVersionMax="45" xr10:uidLastSave="{D9094DB4-226B-4AE2-AE3E-808757808536}"/>
  <bookViews>
    <workbookView xWindow="0" yWindow="0" windowWidth="28800" windowHeight="18000" firstSheet="1" xr2:uid="{00000000-000D-0000-FFFF-FFFF00000000}"/>
  </bookViews>
  <sheets>
    <sheet name="Base limpia" sheetId="12" r:id="rId1"/>
    <sheet name="PEA" sheetId="15" r:id="rId2"/>
    <sheet name="Consumo" sheetId="14" r:id="rId3"/>
    <sheet name="PIB" sheetId="13" r:id="rId4"/>
    <sheet name="Esperanza de vida" sheetId="1" r:id="rId5"/>
    <sheet name="Exportaciones" sheetId="3" r:id="rId6"/>
    <sheet name="Gasto en Salud per cápita" sheetId="6" r:id="rId7"/>
    <sheet name="Gasto total en salud" sheetId="4" r:id="rId8"/>
    <sheet name="Población" sheetId="5" r:id="rId9"/>
    <sheet name="Variable Salud" sheetId="7" r:id="rId10"/>
    <sheet name="TD variable salud" sheetId="10" r:id="rId11"/>
    <sheet name="AD variable Salud" sheetId="11" r:id="rId12"/>
  </sheets>
  <definedNames>
    <definedName name="_xlnm._FilterDatabase" localSheetId="9" hidden="1">'Variable Salud'!$A$1:$AQ$177</definedName>
  </definedNames>
  <calcPr calcId="191028" calcCompleted="0"/>
  <pivotCaches>
    <pivotCache cacheId="1105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4" l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N242" i="14"/>
  <c r="N243" i="14"/>
  <c r="N244" i="14"/>
  <c r="N245" i="14"/>
  <c r="N246" i="14"/>
  <c r="N247" i="14"/>
  <c r="N248" i="14"/>
  <c r="N249" i="14"/>
  <c r="N250" i="14"/>
  <c r="N251" i="14"/>
  <c r="N252" i="14"/>
  <c r="N253" i="14"/>
  <c r="N254" i="14"/>
  <c r="N255" i="14"/>
  <c r="N256" i="14"/>
  <c r="N257" i="14"/>
  <c r="N258" i="14"/>
  <c r="N259" i="14"/>
  <c r="N260" i="14"/>
  <c r="N261" i="14"/>
  <c r="N262" i="14"/>
  <c r="N263" i="14"/>
  <c r="N264" i="14"/>
  <c r="N265" i="14"/>
  <c r="N266" i="14"/>
  <c r="N267" i="14"/>
  <c r="N268" i="14"/>
  <c r="N269" i="14"/>
  <c r="N270" i="14"/>
  <c r="N271" i="14"/>
  <c r="N272" i="14"/>
  <c r="N273" i="14"/>
  <c r="N274" i="14"/>
  <c r="N275" i="14"/>
  <c r="N276" i="14"/>
  <c r="N277" i="14"/>
  <c r="N278" i="14"/>
  <c r="N279" i="14"/>
  <c r="N280" i="14"/>
  <c r="N281" i="14"/>
  <c r="N282" i="14"/>
  <c r="N283" i="14"/>
  <c r="N284" i="14"/>
  <c r="N285" i="14"/>
  <c r="N286" i="14"/>
  <c r="N287" i="14"/>
  <c r="N288" i="14"/>
  <c r="N289" i="14"/>
  <c r="N290" i="14"/>
  <c r="N291" i="14"/>
  <c r="N292" i="14"/>
  <c r="N293" i="14"/>
  <c r="N294" i="14"/>
  <c r="N295" i="14"/>
  <c r="N296" i="14"/>
  <c r="N297" i="14"/>
  <c r="N298" i="14"/>
  <c r="N299" i="14"/>
  <c r="N300" i="14"/>
  <c r="N301" i="14"/>
  <c r="N302" i="14"/>
  <c r="N303" i="14"/>
  <c r="N304" i="14"/>
  <c r="N305" i="14"/>
  <c r="N306" i="14"/>
  <c r="N307" i="14"/>
  <c r="N308" i="14"/>
  <c r="N309" i="14"/>
  <c r="N310" i="14"/>
  <c r="N311" i="14"/>
  <c r="N312" i="14"/>
  <c r="N313" i="14"/>
  <c r="N314" i="14"/>
  <c r="N315" i="14"/>
  <c r="N316" i="14"/>
  <c r="N317" i="14"/>
  <c r="N318" i="14"/>
  <c r="N319" i="14"/>
  <c r="N320" i="14"/>
  <c r="N321" i="14"/>
  <c r="N322" i="14"/>
  <c r="N323" i="14"/>
  <c r="N324" i="14"/>
  <c r="N325" i="14"/>
  <c r="N326" i="14"/>
  <c r="N327" i="14"/>
  <c r="N328" i="14"/>
  <c r="N329" i="14"/>
  <c r="N330" i="14"/>
  <c r="N331" i="14"/>
  <c r="N332" i="14"/>
  <c r="N333" i="14"/>
  <c r="N334" i="14"/>
  <c r="N335" i="14"/>
  <c r="N336" i="14"/>
  <c r="N337" i="14"/>
  <c r="N338" i="14"/>
  <c r="N339" i="14"/>
  <c r="N340" i="14"/>
  <c r="N341" i="14"/>
  <c r="N342" i="14"/>
  <c r="N343" i="14"/>
  <c r="N344" i="14"/>
  <c r="N345" i="14"/>
  <c r="N346" i="14"/>
  <c r="N347" i="14"/>
  <c r="N348" i="14"/>
  <c r="N349" i="14"/>
  <c r="N350" i="14"/>
  <c r="N351" i="14"/>
  <c r="N352" i="14"/>
  <c r="N353" i="14"/>
  <c r="N2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" i="14"/>
  <c r="M4" i="14"/>
  <c r="M5" i="14"/>
  <c r="M6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2" i="14"/>
  <c r="I323" i="14" l="1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22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290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58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26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194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62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30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98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66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34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2" i="14"/>
  <c r="G33" i="6" l="1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C3" i="6" l="1"/>
  <c r="D3" i="6"/>
  <c r="E3" i="6"/>
  <c r="F3" i="6"/>
  <c r="H3" i="6"/>
  <c r="I3" i="6"/>
  <c r="J3" i="6"/>
  <c r="K3" i="6"/>
  <c r="L3" i="6"/>
  <c r="M3" i="6"/>
  <c r="C4" i="6"/>
  <c r="D4" i="6"/>
  <c r="E4" i="6"/>
  <c r="F4" i="6"/>
  <c r="H4" i="6"/>
  <c r="I4" i="6"/>
  <c r="J4" i="6"/>
  <c r="K4" i="6"/>
  <c r="L4" i="6"/>
  <c r="M4" i="6"/>
  <c r="C5" i="6"/>
  <c r="D5" i="6"/>
  <c r="E5" i="6"/>
  <c r="F5" i="6"/>
  <c r="H5" i="6"/>
  <c r="I5" i="6"/>
  <c r="J5" i="6"/>
  <c r="K5" i="6"/>
  <c r="L5" i="6"/>
  <c r="M5" i="6"/>
  <c r="C6" i="6"/>
  <c r="D6" i="6"/>
  <c r="E6" i="6"/>
  <c r="F6" i="6"/>
  <c r="H6" i="6"/>
  <c r="I6" i="6"/>
  <c r="J6" i="6"/>
  <c r="K6" i="6"/>
  <c r="L6" i="6"/>
  <c r="M6" i="6"/>
  <c r="C7" i="6"/>
  <c r="D7" i="6"/>
  <c r="E7" i="6"/>
  <c r="F7" i="6"/>
  <c r="H7" i="6"/>
  <c r="I7" i="6"/>
  <c r="J7" i="6"/>
  <c r="K7" i="6"/>
  <c r="L7" i="6"/>
  <c r="M7" i="6"/>
  <c r="C8" i="6"/>
  <c r="D8" i="6"/>
  <c r="E8" i="6"/>
  <c r="F8" i="6"/>
  <c r="H8" i="6"/>
  <c r="I8" i="6"/>
  <c r="J8" i="6"/>
  <c r="K8" i="6"/>
  <c r="L8" i="6"/>
  <c r="M8" i="6"/>
  <c r="C9" i="6"/>
  <c r="D9" i="6"/>
  <c r="E9" i="6"/>
  <c r="F9" i="6"/>
  <c r="H9" i="6"/>
  <c r="I9" i="6"/>
  <c r="J9" i="6"/>
  <c r="K9" i="6"/>
  <c r="L9" i="6"/>
  <c r="M9" i="6"/>
  <c r="C10" i="6"/>
  <c r="D10" i="6"/>
  <c r="E10" i="6"/>
  <c r="F10" i="6"/>
  <c r="H10" i="6"/>
  <c r="I10" i="6"/>
  <c r="J10" i="6"/>
  <c r="K10" i="6"/>
  <c r="L10" i="6"/>
  <c r="M10" i="6"/>
  <c r="C11" i="6"/>
  <c r="D11" i="6"/>
  <c r="E11" i="6"/>
  <c r="F11" i="6"/>
  <c r="H11" i="6"/>
  <c r="I11" i="6"/>
  <c r="J11" i="6"/>
  <c r="K11" i="6"/>
  <c r="L11" i="6"/>
  <c r="M11" i="6"/>
  <c r="C12" i="6"/>
  <c r="D12" i="6"/>
  <c r="E12" i="6"/>
  <c r="F12" i="6"/>
  <c r="H12" i="6"/>
  <c r="I12" i="6"/>
  <c r="J12" i="6"/>
  <c r="K12" i="6"/>
  <c r="L12" i="6"/>
  <c r="M12" i="6"/>
  <c r="C13" i="6"/>
  <c r="D13" i="6"/>
  <c r="E13" i="6"/>
  <c r="F13" i="6"/>
  <c r="H13" i="6"/>
  <c r="I13" i="6"/>
  <c r="J13" i="6"/>
  <c r="K13" i="6"/>
  <c r="L13" i="6"/>
  <c r="M13" i="6"/>
  <c r="C14" i="6"/>
  <c r="D14" i="6"/>
  <c r="E14" i="6"/>
  <c r="F14" i="6"/>
  <c r="H14" i="6"/>
  <c r="I14" i="6"/>
  <c r="J14" i="6"/>
  <c r="K14" i="6"/>
  <c r="L14" i="6"/>
  <c r="M14" i="6"/>
  <c r="C15" i="6"/>
  <c r="D15" i="6"/>
  <c r="E15" i="6"/>
  <c r="F15" i="6"/>
  <c r="H15" i="6"/>
  <c r="I15" i="6"/>
  <c r="J15" i="6"/>
  <c r="K15" i="6"/>
  <c r="L15" i="6"/>
  <c r="M15" i="6"/>
  <c r="C16" i="6"/>
  <c r="D16" i="6"/>
  <c r="E16" i="6"/>
  <c r="F16" i="6"/>
  <c r="H16" i="6"/>
  <c r="I16" i="6"/>
  <c r="J16" i="6"/>
  <c r="K16" i="6"/>
  <c r="L16" i="6"/>
  <c r="M16" i="6"/>
  <c r="C17" i="6"/>
  <c r="D17" i="6"/>
  <c r="E17" i="6"/>
  <c r="F17" i="6"/>
  <c r="H17" i="6"/>
  <c r="I17" i="6"/>
  <c r="J17" i="6"/>
  <c r="K17" i="6"/>
  <c r="L17" i="6"/>
  <c r="M17" i="6"/>
  <c r="C18" i="6"/>
  <c r="D18" i="6"/>
  <c r="E18" i="6"/>
  <c r="F18" i="6"/>
  <c r="H18" i="6"/>
  <c r="I18" i="6"/>
  <c r="J18" i="6"/>
  <c r="K18" i="6"/>
  <c r="L18" i="6"/>
  <c r="M18" i="6"/>
  <c r="C19" i="6"/>
  <c r="D19" i="6"/>
  <c r="E19" i="6"/>
  <c r="F19" i="6"/>
  <c r="H19" i="6"/>
  <c r="I19" i="6"/>
  <c r="J19" i="6"/>
  <c r="K19" i="6"/>
  <c r="L19" i="6"/>
  <c r="M19" i="6"/>
  <c r="C20" i="6"/>
  <c r="D20" i="6"/>
  <c r="E20" i="6"/>
  <c r="F20" i="6"/>
  <c r="H20" i="6"/>
  <c r="I20" i="6"/>
  <c r="J20" i="6"/>
  <c r="K20" i="6"/>
  <c r="L20" i="6"/>
  <c r="M20" i="6"/>
  <c r="C21" i="6"/>
  <c r="D21" i="6"/>
  <c r="E21" i="6"/>
  <c r="F21" i="6"/>
  <c r="H21" i="6"/>
  <c r="I21" i="6"/>
  <c r="J21" i="6"/>
  <c r="K21" i="6"/>
  <c r="L21" i="6"/>
  <c r="M21" i="6"/>
  <c r="C22" i="6"/>
  <c r="D22" i="6"/>
  <c r="E22" i="6"/>
  <c r="F22" i="6"/>
  <c r="H22" i="6"/>
  <c r="I22" i="6"/>
  <c r="J22" i="6"/>
  <c r="K22" i="6"/>
  <c r="L22" i="6"/>
  <c r="M22" i="6"/>
  <c r="C23" i="6"/>
  <c r="D23" i="6"/>
  <c r="E23" i="6"/>
  <c r="F23" i="6"/>
  <c r="H23" i="6"/>
  <c r="I23" i="6"/>
  <c r="J23" i="6"/>
  <c r="K23" i="6"/>
  <c r="L23" i="6"/>
  <c r="M23" i="6"/>
  <c r="C24" i="6"/>
  <c r="D24" i="6"/>
  <c r="E24" i="6"/>
  <c r="F24" i="6"/>
  <c r="H24" i="6"/>
  <c r="I24" i="6"/>
  <c r="J24" i="6"/>
  <c r="K24" i="6"/>
  <c r="L24" i="6"/>
  <c r="M24" i="6"/>
  <c r="C25" i="6"/>
  <c r="D25" i="6"/>
  <c r="E25" i="6"/>
  <c r="F25" i="6"/>
  <c r="H25" i="6"/>
  <c r="I25" i="6"/>
  <c r="J25" i="6"/>
  <c r="K25" i="6"/>
  <c r="L25" i="6"/>
  <c r="M25" i="6"/>
  <c r="C26" i="6"/>
  <c r="D26" i="6"/>
  <c r="E26" i="6"/>
  <c r="F26" i="6"/>
  <c r="H26" i="6"/>
  <c r="I26" i="6"/>
  <c r="J26" i="6"/>
  <c r="K26" i="6"/>
  <c r="L26" i="6"/>
  <c r="M26" i="6"/>
  <c r="C27" i="6"/>
  <c r="D27" i="6"/>
  <c r="E27" i="6"/>
  <c r="F27" i="6"/>
  <c r="H27" i="6"/>
  <c r="I27" i="6"/>
  <c r="J27" i="6"/>
  <c r="K27" i="6"/>
  <c r="L27" i="6"/>
  <c r="M27" i="6"/>
  <c r="C28" i="6"/>
  <c r="D28" i="6"/>
  <c r="E28" i="6"/>
  <c r="F28" i="6"/>
  <c r="H28" i="6"/>
  <c r="I28" i="6"/>
  <c r="J28" i="6"/>
  <c r="K28" i="6"/>
  <c r="L28" i="6"/>
  <c r="M28" i="6"/>
  <c r="C29" i="6"/>
  <c r="D29" i="6"/>
  <c r="E29" i="6"/>
  <c r="F29" i="6"/>
  <c r="H29" i="6"/>
  <c r="I29" i="6"/>
  <c r="J29" i="6"/>
  <c r="K29" i="6"/>
  <c r="L29" i="6"/>
  <c r="M29" i="6"/>
  <c r="C30" i="6"/>
  <c r="D30" i="6"/>
  <c r="E30" i="6"/>
  <c r="F30" i="6"/>
  <c r="H30" i="6"/>
  <c r="I30" i="6"/>
  <c r="J30" i="6"/>
  <c r="K30" i="6"/>
  <c r="L30" i="6"/>
  <c r="M30" i="6"/>
  <c r="C31" i="6"/>
  <c r="D31" i="6"/>
  <c r="E31" i="6"/>
  <c r="F31" i="6"/>
  <c r="H31" i="6"/>
  <c r="I31" i="6"/>
  <c r="J31" i="6"/>
  <c r="K31" i="6"/>
  <c r="L31" i="6"/>
  <c r="M31" i="6"/>
  <c r="C32" i="6"/>
  <c r="D32" i="6"/>
  <c r="E32" i="6"/>
  <c r="F32" i="6"/>
  <c r="H32" i="6"/>
  <c r="I32" i="6"/>
  <c r="J32" i="6"/>
  <c r="K32" i="6"/>
  <c r="L32" i="6"/>
  <c r="M32" i="6"/>
  <c r="C33" i="6"/>
  <c r="D33" i="6"/>
  <c r="E33" i="6"/>
  <c r="F33" i="6"/>
  <c r="H33" i="6"/>
  <c r="I33" i="6"/>
  <c r="J33" i="6"/>
  <c r="K33" i="6"/>
  <c r="L33" i="6"/>
  <c r="M3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C2" i="6"/>
  <c r="D2" i="6"/>
  <c r="E2" i="6"/>
  <c r="F2" i="6"/>
  <c r="H2" i="6"/>
  <c r="I2" i="6"/>
  <c r="J2" i="6"/>
  <c r="K2" i="6"/>
  <c r="L2" i="6"/>
  <c r="M2" i="6"/>
  <c r="B2" i="6"/>
</calcChain>
</file>

<file path=xl/sharedStrings.xml><?xml version="1.0" encoding="utf-8"?>
<sst xmlns="http://schemas.openxmlformats.org/spreadsheetml/2006/main" count="1843" uniqueCount="594">
  <si>
    <t>Estado</t>
  </si>
  <si>
    <t>Año</t>
  </si>
  <si>
    <t>Consumo promiedo por hogar (pesos)</t>
  </si>
  <si>
    <t>Esperanza de vida</t>
  </si>
  <si>
    <t>Exportaciones</t>
  </si>
  <si>
    <t>PIB (millones de pesos)</t>
  </si>
  <si>
    <t>PEA</t>
  </si>
  <si>
    <t>Gasto en salud per capita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</si>
  <si>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</si>
  <si>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</si>
  <si>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</si>
  <si>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</si>
  <si>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</si>
  <si>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</si>
  <si>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</si>
  <si>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</si>
  <si>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</si>
  <si>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</si>
  <si>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</si>
  <si>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</si>
  <si>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</si>
  <si>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</si>
  <si>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</si>
  <si>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</si>
  <si>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</si>
  <si>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</si>
  <si>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</si>
  <si>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</si>
  <si>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</si>
  <si>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</si>
  <si>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</si>
  <si>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</si>
  <si>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</si>
  <si>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</si>
  <si>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</si>
  <si>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</si>
  <si>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</si>
  <si>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</si>
  <si>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</si>
  <si>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</si>
  <si>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8. Promover el crecimiento económico sostenido, inclusivo y sostenible, el empleo pleno y productivo y el trabajo decente para todos</t>
  </si>
  <si>
    <t>Meta 8.5 De aquí a 2030, lograr el empleo pleno y productivo y el trabajo decente para todas las mujeres y los hombres, incluidos los jóvenes y las personas con discapacidad, así como la igualdad de remuneración por trabajo de igual valor</t>
  </si>
  <si>
    <t>8.5.2 Tasa de desocupación, desglosada por sexo y edad-G - E</t>
  </si>
  <si>
    <t>Entidad federativa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</si>
  <si>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</si>
  <si>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</si>
  <si>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</si>
  <si>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</si>
  <si>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</si>
  <si>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</si>
  <si>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</si>
  <si>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</si>
  <si>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</si>
  <si>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</si>
  <si>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</si>
  <si>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</si>
  <si>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</si>
  <si>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</si>
  <si>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</si>
  <si>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</si>
  <si>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</si>
  <si>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</si>
  <si>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</si>
  <si>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</si>
  <si>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</si>
  <si>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</si>
  <si>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</si>
  <si>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</si>
  <si>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</si>
  <si>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</si>
  <si>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</si>
  <si>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</si>
  <si>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</si>
  <si>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</si>
  <si>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</si>
  <si>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</si>
  <si>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%PIB</t>
  </si>
  <si>
    <t>Personas</t>
  </si>
  <si>
    <t>%Pib</t>
  </si>
  <si>
    <t>Poblacion</t>
  </si>
  <si>
    <t>Num familias</t>
  </si>
  <si>
    <t>CONSUMO en millones</t>
  </si>
  <si>
    <t>CONSUMO por fam. en millones dp</t>
  </si>
  <si>
    <t>consumo por fam en pesos</t>
  </si>
  <si>
    <t>Instituto Nacional de Estadística y Geografía (INEGI).</t>
  </si>
  <si>
    <t>Sistema de Cuentas Nacionales de México. Producto Interno Bruto por Entidad Federativa. Año Base 2013. Serie de 2003 a 2018. 2018 revisada</t>
  </si>
  <si>
    <t>PIB de las actividades económicas por entidad federativa/ Total Nacional</t>
  </si>
  <si>
    <t>Esta en millones de dolares</t>
  </si>
  <si>
    <t>Concepto</t>
  </si>
  <si>
    <r>
      <t>2014</t>
    </r>
    <r>
      <rPr>
        <b/>
        <vertAlign val="superscript"/>
        <sz val="11"/>
        <color rgb="FF000000"/>
        <rFont val="Arial"/>
      </rPr>
      <t>R</t>
    </r>
  </si>
  <si>
    <r>
      <t>2015</t>
    </r>
    <r>
      <rPr>
        <b/>
        <vertAlign val="superscript"/>
        <sz val="11"/>
        <color rgb="FF000000"/>
        <rFont val="Arial"/>
      </rPr>
      <t>R</t>
    </r>
  </si>
  <si>
    <r>
      <t>2016</t>
    </r>
    <r>
      <rPr>
        <b/>
        <vertAlign val="superscript"/>
        <sz val="11"/>
        <color rgb="FF000000"/>
        <rFont val="Arial"/>
      </rPr>
      <t>R</t>
    </r>
  </si>
  <si>
    <r>
      <t>2017</t>
    </r>
    <r>
      <rPr>
        <b/>
        <vertAlign val="superscript"/>
        <sz val="11"/>
        <color rgb="FF000000"/>
        <rFont val="Arial"/>
      </rPr>
      <t>R</t>
    </r>
  </si>
  <si>
    <r>
      <t>2018</t>
    </r>
    <r>
      <rPr>
        <b/>
        <vertAlign val="superscript"/>
        <sz val="11"/>
        <color rgb="FF000000"/>
        <rFont val="Arial"/>
      </rPr>
      <t>R</t>
    </r>
  </si>
  <si>
    <t xml:space="preserve">                    Aguascalientes</t>
  </si>
  <si>
    <t xml:space="preserve">      150,949.98</t>
  </si>
  <si>
    <t xml:space="preserve">      143,253.95</t>
  </si>
  <si>
    <t xml:space="preserve">      152,205.21</t>
  </si>
  <si>
    <t xml:space="preserve">      158,934.49</t>
  </si>
  <si>
    <t xml:space="preserve">      167,705.97</t>
  </si>
  <si>
    <t xml:space="preserve">      172,820.49</t>
  </si>
  <si>
    <t xml:space="preserve">      190,482.86</t>
  </si>
  <si>
    <t xml:space="preserve">      198,220.64</t>
  </si>
  <si>
    <t xml:space="preserve">      211,672.47</t>
  </si>
  <si>
    <t xml:space="preserve">      216,705.56</t>
  </si>
  <si>
    <t xml:space="preserve">      224,807.47</t>
  </si>
  <si>
    <t xml:space="preserve">                    Baja California</t>
  </si>
  <si>
    <t xml:space="preserve">      457,556.57</t>
  </si>
  <si>
    <t xml:space="preserve">      407,745.95</t>
  </si>
  <si>
    <t xml:space="preserve">      428,162.55</t>
  </si>
  <si>
    <t xml:space="preserve">      440,700.66</t>
  </si>
  <si>
    <t xml:space="preserve">      456,024.47</t>
  </si>
  <si>
    <t xml:space="preserve">      465,524.70</t>
  </si>
  <si>
    <t xml:space="preserve">      478,121.94</t>
  </si>
  <si>
    <t xml:space="preserve">      511,459.53</t>
  </si>
  <si>
    <t xml:space="preserve">      535,552.65</t>
  </si>
  <si>
    <t xml:space="preserve">      553,327.21</t>
  </si>
  <si>
    <t xml:space="preserve">      565,895.38</t>
  </si>
  <si>
    <t xml:space="preserve">                    Baja California Sur</t>
  </si>
  <si>
    <t xml:space="preserve">      108,975.36</t>
  </si>
  <si>
    <t xml:space="preserve">      108,338.81</t>
  </si>
  <si>
    <t xml:space="preserve">      110,656.40</t>
  </si>
  <si>
    <t xml:space="preserve">      114,707.76</t>
  </si>
  <si>
    <t xml:space="preserve">      117,345.83</t>
  </si>
  <si>
    <t xml:space="preserve">      115,027.64</t>
  </si>
  <si>
    <t xml:space="preserve">      116,027.02</t>
  </si>
  <si>
    <t xml:space="preserve">      130,520.64</t>
  </si>
  <si>
    <t xml:space="preserve">      133,948.68</t>
  </si>
  <si>
    <t xml:space="preserve">      148,376.63</t>
  </si>
  <si>
    <t xml:space="preserve">      173,047.36</t>
  </si>
  <si>
    <t xml:space="preserve">                    Campeche</t>
  </si>
  <si>
    <t xml:space="preserve">      867,231.04</t>
  </si>
  <si>
    <t xml:space="preserve">      780,757.43</t>
  </si>
  <si>
    <t xml:space="preserve">      753,968.59</t>
  </si>
  <si>
    <t xml:space="preserve">      726,503.86</t>
  </si>
  <si>
    <t xml:space="preserve">      714,787.07</t>
  </si>
  <si>
    <t xml:space="preserve">      721,085.06</t>
  </si>
  <si>
    <t xml:space="preserve">      685,981.27</t>
  </si>
  <si>
    <t xml:space="preserve">      637,604.64</t>
  </si>
  <si>
    <t xml:space="preserve">      600,612.27</t>
  </si>
  <si>
    <t xml:space="preserve">      537,882.58</t>
  </si>
  <si>
    <t xml:space="preserve">      529,584.30</t>
  </si>
  <si>
    <t xml:space="preserve">                    Coahuila de Zaragoza</t>
  </si>
  <si>
    <t xml:space="preserve">      498,326.78</t>
  </si>
  <si>
    <t xml:space="preserve">      421,327.49</t>
  </si>
  <si>
    <t xml:space="preserve">      489,951.78</t>
  </si>
  <si>
    <t xml:space="preserve">      523,207.11</t>
  </si>
  <si>
    <t xml:space="preserve">      549,551.80</t>
  </si>
  <si>
    <t xml:space="preserve">      538,206.99</t>
  </si>
  <si>
    <t xml:space="preserve">      559,217.15</t>
  </si>
  <si>
    <t xml:space="preserve">      563,928.44</t>
  </si>
  <si>
    <t xml:space="preserve">      572,243.62</t>
  </si>
  <si>
    <t xml:space="preserve">      601,722.05</t>
  </si>
  <si>
    <t xml:space="preserve">      609,051.27</t>
  </si>
  <si>
    <t xml:space="preserve">                    Colima</t>
  </si>
  <si>
    <t xml:space="preserve">        78,953.72</t>
  </si>
  <si>
    <t xml:space="preserve">        76,446.90</t>
  </si>
  <si>
    <t xml:space="preserve">        81,992.18</t>
  </si>
  <si>
    <t xml:space="preserve">        87,944.97</t>
  </si>
  <si>
    <t xml:space="preserve">        90,540.29</t>
  </si>
  <si>
    <t xml:space="preserve">        91,422.45</t>
  </si>
  <si>
    <t xml:space="preserve">        93,703.26</t>
  </si>
  <si>
    <t xml:space="preserve">        95,878.07</t>
  </si>
  <si>
    <t xml:space="preserve">        98,576.21</t>
  </si>
  <si>
    <t xml:space="preserve">      102,039.43</t>
  </si>
  <si>
    <t xml:space="preserve">      104,474.90</t>
  </si>
  <si>
    <t xml:space="preserve">                    Chiapas</t>
  </si>
  <si>
    <t xml:space="preserve">      258,289.89</t>
  </si>
  <si>
    <t xml:space="preserve">      256,698.36</t>
  </si>
  <si>
    <t xml:space="preserve">      270,989.33</t>
  </si>
  <si>
    <t xml:space="preserve">      279,446.58</t>
  </si>
  <si>
    <t xml:space="preserve">      284,733.63</t>
  </si>
  <si>
    <t xml:space="preserve">      280,925.27</t>
  </si>
  <si>
    <t xml:space="preserve">      294,029.17</t>
  </si>
  <si>
    <t xml:space="preserve">      287,811.83</t>
  </si>
  <si>
    <t xml:space="preserve">      287,034.27</t>
  </si>
  <si>
    <t xml:space="preserve">      277,580.84</t>
  </si>
  <si>
    <t xml:space="preserve">      271,621.45</t>
  </si>
  <si>
    <t xml:space="preserve">                    Chihuahua</t>
  </si>
  <si>
    <t xml:space="preserve">      440,792.89</t>
  </si>
  <si>
    <t xml:space="preserve">      401,079.18</t>
  </si>
  <si>
    <t xml:space="preserve">      417,796.42</t>
  </si>
  <si>
    <t xml:space="preserve">      427,430.03</t>
  </si>
  <si>
    <t xml:space="preserve">      459,166.22</t>
  </si>
  <si>
    <t xml:space="preserve">      476,290.20</t>
  </si>
  <si>
    <t xml:space="preserve">      485,693.52</t>
  </si>
  <si>
    <t xml:space="preserve">      510,642.91</t>
  </si>
  <si>
    <t xml:space="preserve">      534,205.55</t>
  </si>
  <si>
    <t xml:space="preserve">      551,497.30</t>
  </si>
  <si>
    <t xml:space="preserve">      562,599.23</t>
  </si>
  <si>
    <t xml:space="preserve">                    Ciudad de México</t>
  </si>
  <si>
    <t xml:space="preserve">   2,450,391.20</t>
  </si>
  <si>
    <t xml:space="preserve">   2,362,516.44</t>
  </si>
  <si>
    <t xml:space="preserve">   2,446,910.44</t>
  </si>
  <si>
    <t xml:space="preserve">   2,533,806.89</t>
  </si>
  <si>
    <t xml:space="preserve">   2,633,934.64</t>
  </si>
  <si>
    <t xml:space="preserve">   2,673,066.33</t>
  </si>
  <si>
    <t xml:space="preserve">   2,748,551.99</t>
  </si>
  <si>
    <t xml:space="preserve">   2,869,792.91</t>
  </si>
  <si>
    <t xml:space="preserve">   2,957,233.59</t>
  </si>
  <si>
    <t xml:space="preserve">   3,045,539.86</t>
  </si>
  <si>
    <t xml:space="preserve">   3,128,247.71</t>
  </si>
  <si>
    <t xml:space="preserve">                    Durango</t>
  </si>
  <si>
    <t xml:space="preserve">      165,722.99</t>
  </si>
  <si>
    <t xml:space="preserve">      163,083.65</t>
  </si>
  <si>
    <t xml:space="preserve">      169,268.08</t>
  </si>
  <si>
    <t xml:space="preserve">      176,314.71</t>
  </si>
  <si>
    <t xml:space="preserve">      182,943.06</t>
  </si>
  <si>
    <t xml:space="preserve">      189,052.81</t>
  </si>
  <si>
    <t xml:space="preserve">      192,968.63</t>
  </si>
  <si>
    <t xml:space="preserve">      192,888.10</t>
  </si>
  <si>
    <t xml:space="preserve">      200,660.96</t>
  </si>
  <si>
    <t xml:space="preserve">      199,559.31</t>
  </si>
  <si>
    <t xml:space="preserve">      202,546.99</t>
  </si>
  <si>
    <t xml:space="preserve">                    Guanajuato</t>
  </si>
  <si>
    <t xml:space="preserve">      503,024.42</t>
  </si>
  <si>
    <t xml:space="preserve">      481,674.91</t>
  </si>
  <si>
    <t xml:space="preserve">      517,168.68</t>
  </si>
  <si>
    <t xml:space="preserve">      548,163.17</t>
  </si>
  <si>
    <t xml:space="preserve">      570,921.99</t>
  </si>
  <si>
    <t xml:space="preserve">      594,575.53</t>
  </si>
  <si>
    <t xml:space="preserve">      620,084.80</t>
  </si>
  <si>
    <t xml:space="preserve">      653,849.93</t>
  </si>
  <si>
    <t xml:space="preserve">      673,328.29</t>
  </si>
  <si>
    <t xml:space="preserve">      704,179.45</t>
  </si>
  <si>
    <t xml:space="preserve">      712,902.45</t>
  </si>
  <si>
    <t xml:space="preserve">                    Guerrero</t>
  </si>
  <si>
    <t xml:space="preserve">      208,284.82</t>
  </si>
  <si>
    <t xml:space="preserve">      201,239.32</t>
  </si>
  <si>
    <t xml:space="preserve">      211,890.54</t>
  </si>
  <si>
    <t xml:space="preserve">      214,478.17</t>
  </si>
  <si>
    <t xml:space="preserve">      218,118.48</t>
  </si>
  <si>
    <t xml:space="preserve">      218,811.38</t>
  </si>
  <si>
    <t xml:space="preserve">      227,659.01</t>
  </si>
  <si>
    <t xml:space="preserve">      229,580.57</t>
  </si>
  <si>
    <t xml:space="preserve">      234,185.03</t>
  </si>
  <si>
    <t xml:space="preserve">      234,094.18</t>
  </si>
  <si>
    <t xml:space="preserve">      240,983.72</t>
  </si>
  <si>
    <t xml:space="preserve">                    Hidalgo</t>
  </si>
  <si>
    <t xml:space="preserve">      208,800.34</t>
  </si>
  <si>
    <t xml:space="preserve">      195,581.13</t>
  </si>
  <si>
    <t xml:space="preserve">      206,303.58</t>
  </si>
  <si>
    <t xml:space="preserve">      214,569.19</t>
  </si>
  <si>
    <t xml:space="preserve">      222,797.01</t>
  </si>
  <si>
    <t xml:space="preserve">      230,982.77</t>
  </si>
  <si>
    <t xml:space="preserve">      243,064.78</t>
  </si>
  <si>
    <t xml:space="preserve">      258,695.05</t>
  </si>
  <si>
    <t xml:space="preserve">      268,833.62</t>
  </si>
  <si>
    <t xml:space="preserve">      270,118.07</t>
  </si>
  <si>
    <t xml:space="preserve">      277,326.48</t>
  </si>
  <si>
    <t xml:space="preserve">                    Jalisco</t>
  </si>
  <si>
    <t xml:space="preserve">      918,573.46</t>
  </si>
  <si>
    <t xml:space="preserve">      870,319.10</t>
  </si>
  <si>
    <t xml:space="preserve">      925,371.84</t>
  </si>
  <si>
    <t xml:space="preserve">      953,148.06</t>
  </si>
  <si>
    <t xml:space="preserve">      995,286.00</t>
  </si>
  <si>
    <t xml:space="preserve">   1,018,578.61</t>
  </si>
  <si>
    <t xml:space="preserve">   1,067,256.76</t>
  </si>
  <si>
    <t xml:space="preserve">   1,104,884.87</t>
  </si>
  <si>
    <t xml:space="preserve">   1,149,129.55</t>
  </si>
  <si>
    <t xml:space="preserve">   1,176,616.03</t>
  </si>
  <si>
    <t xml:space="preserve">   1,207,897.46</t>
  </si>
  <si>
    <t xml:space="preserve">                    México</t>
  </si>
  <si>
    <t xml:space="preserve">   1,198,144.35</t>
  </si>
  <si>
    <t xml:space="preserve">   1,138,727.92</t>
  </si>
  <si>
    <t xml:space="preserve">   1,226,813.69</t>
  </si>
  <si>
    <t xml:space="preserve">   1,283,448.20</t>
  </si>
  <si>
    <t xml:space="preserve">   1,339,994.61</t>
  </si>
  <si>
    <t xml:space="preserve">   1,365,154.23</t>
  </si>
  <si>
    <t xml:space="preserve">   1,402,291.95</t>
  </si>
  <si>
    <t xml:space="preserve">   1,445,183.51</t>
  </si>
  <si>
    <t xml:space="preserve">   1,485,467.44</t>
  </si>
  <si>
    <t xml:space="preserve">   1,556,925.97</t>
  </si>
  <si>
    <t xml:space="preserve">   1,605,830.82</t>
  </si>
  <si>
    <t xml:space="preserve">                    Michoacán de Ocampo</t>
  </si>
  <si>
    <t xml:space="preserve">      334,657.91</t>
  </si>
  <si>
    <t xml:space="preserve">      317,003.04</t>
  </si>
  <si>
    <t xml:space="preserve">      329,767.26</t>
  </si>
  <si>
    <t xml:space="preserve">      343,275.66</t>
  </si>
  <si>
    <t xml:space="preserve">      352,030.39</t>
  </si>
  <si>
    <t xml:space="preserve">      359,465.99</t>
  </si>
  <si>
    <t xml:space="preserve">      379,655.44</t>
  </si>
  <si>
    <t xml:space="preserve">      386,038.36</t>
  </si>
  <si>
    <t xml:space="preserve">      402,111.98</t>
  </si>
  <si>
    <t xml:space="preserve">      414,856.59</t>
  </si>
  <si>
    <t xml:space="preserve">      424,377.53</t>
  </si>
  <si>
    <t xml:space="preserve">                    Morelos</t>
  </si>
  <si>
    <t xml:space="preserve">      169,672.51</t>
  </si>
  <si>
    <t xml:space="preserve">      168,348.35</t>
  </si>
  <si>
    <t xml:space="preserve">      174,984.47</t>
  </si>
  <si>
    <t xml:space="preserve">      174,678.09</t>
  </si>
  <si>
    <t xml:space="preserve">      175,717.84</t>
  </si>
  <si>
    <t xml:space="preserve">      182,126.14</t>
  </si>
  <si>
    <t xml:space="preserve">      185,662.45</t>
  </si>
  <si>
    <t xml:space="preserve">      187,472.40</t>
  </si>
  <si>
    <t xml:space="preserve">      194,412.08</t>
  </si>
  <si>
    <t xml:space="preserve">      203,238.50</t>
  </si>
  <si>
    <t xml:space="preserve">      201,363.24</t>
  </si>
  <si>
    <t xml:space="preserve">                    Nayarit</t>
  </si>
  <si>
    <t xml:space="preserve">        98,292.89</t>
  </si>
  <si>
    <t xml:space="preserve">        93,038.50</t>
  </si>
  <si>
    <t xml:space="preserve">        97,786.13</t>
  </si>
  <si>
    <t xml:space="preserve">      100,704.16</t>
  </si>
  <si>
    <t xml:space="preserve">      100,800.22</t>
  </si>
  <si>
    <t xml:space="preserve">      103,627.46</t>
  </si>
  <si>
    <t xml:space="preserve">      108,986.73</t>
  </si>
  <si>
    <t xml:space="preserve">      114,063.00</t>
  </si>
  <si>
    <t xml:space="preserve">      119,473.24</t>
  </si>
  <si>
    <t xml:space="preserve">      121,000.11</t>
  </si>
  <si>
    <t xml:space="preserve">      120,495.12</t>
  </si>
  <si>
    <t xml:space="preserve">                    Nuevo León</t>
  </si>
  <si>
    <t xml:space="preserve">   1,020,366.77</t>
  </si>
  <si>
    <t xml:space="preserve">      952,725.78</t>
  </si>
  <si>
    <t xml:space="preserve">   1,025,184.26</t>
  </si>
  <si>
    <t xml:space="preserve">   1,069,812.27</t>
  </si>
  <si>
    <t xml:space="preserve">   1,113,817.77</t>
  </si>
  <si>
    <t xml:space="preserve">   1,124,999.89</t>
  </si>
  <si>
    <t xml:space="preserve">   1,161,168.67</t>
  </si>
  <si>
    <t xml:space="preserve">   1,228,082.51</t>
  </si>
  <si>
    <t xml:space="preserve">   1,257,648.42</t>
  </si>
  <si>
    <t xml:space="preserve">   1,306,549.10</t>
  </si>
  <si>
    <t xml:space="preserve">   1,353,874.51</t>
  </si>
  <si>
    <t xml:space="preserve">                    Oaxaca</t>
  </si>
  <si>
    <t xml:space="preserve">      226,633.79</t>
  </si>
  <si>
    <t xml:space="preserve">      224,510.71</t>
  </si>
  <si>
    <t xml:space="preserve">      228,089.14</t>
  </si>
  <si>
    <t xml:space="preserve">      234,955.84</t>
  </si>
  <si>
    <t xml:space="preserve">      239,680.17</t>
  </si>
  <si>
    <t xml:space="preserve">      245,515.98</t>
  </si>
  <si>
    <t xml:space="preserve">      250,239.11</t>
  </si>
  <si>
    <t xml:space="preserve">      260,612.91</t>
  </si>
  <si>
    <t xml:space="preserve">      256,580.34</t>
  </si>
  <si>
    <t xml:space="preserve">      250,518.62</t>
  </si>
  <si>
    <t xml:space="preserve">      260,440.89</t>
  </si>
  <si>
    <t xml:space="preserve">                    Puebla</t>
  </si>
  <si>
    <t xml:space="preserve">      468,969.47</t>
  </si>
  <si>
    <t xml:space="preserve">      432,578.68</t>
  </si>
  <si>
    <t xml:space="preserve">      469,967.84</t>
  </si>
  <si>
    <t xml:space="preserve">      493,353.22</t>
  </si>
  <si>
    <t xml:space="preserve">      524,226.06</t>
  </si>
  <si>
    <t xml:space="preserve">      519,256.54</t>
  </si>
  <si>
    <t xml:space="preserve">      526,200.67</t>
  </si>
  <si>
    <t xml:space="preserve">      540,604.13</t>
  </si>
  <si>
    <t xml:space="preserve">      555,309.09</t>
  </si>
  <si>
    <t xml:space="preserve">      589,080.27</t>
  </si>
  <si>
    <t xml:space="preserve">      603,702.66</t>
  </si>
  <si>
    <t xml:space="preserve">                    Querétaro</t>
  </si>
  <si>
    <t xml:space="preserve">      278,348.41</t>
  </si>
  <si>
    <t xml:space="preserve">      270,311.40</t>
  </si>
  <si>
    <t xml:space="preserve">      287,403.17</t>
  </si>
  <si>
    <t xml:space="preserve">      308,865.23</t>
  </si>
  <si>
    <t xml:space="preserve">      318,294.37</t>
  </si>
  <si>
    <t xml:space="preserve">      319,989.73</t>
  </si>
  <si>
    <t xml:space="preserve">      342,666.45</t>
  </si>
  <si>
    <t xml:space="preserve">      362,418.91</t>
  </si>
  <si>
    <t xml:space="preserve">      377,947.86</t>
  </si>
  <si>
    <t xml:space="preserve">      395,109.81</t>
  </si>
  <si>
    <t xml:space="preserve">      406,635.65</t>
  </si>
  <si>
    <t xml:space="preserve">                    Quintana Roo</t>
  </si>
  <si>
    <t xml:space="preserve">      203,018.58</t>
  </si>
  <si>
    <t xml:space="preserve">      185,671.75</t>
  </si>
  <si>
    <t xml:space="preserve">      195,148.83</t>
  </si>
  <si>
    <t xml:space="preserve">      206,053.85</t>
  </si>
  <si>
    <t xml:space="preserve">      215,709.87</t>
  </si>
  <si>
    <t xml:space="preserve">      225,272.67</t>
  </si>
  <si>
    <t xml:space="preserve">      233,252.37</t>
  </si>
  <si>
    <t xml:space="preserve">      244,081.50</t>
  </si>
  <si>
    <t xml:space="preserve">      261,497.60</t>
  </si>
  <si>
    <t xml:space="preserve">      272,211.73</t>
  </si>
  <si>
    <t xml:space="preserve">      286,095.17</t>
  </si>
  <si>
    <t xml:space="preserve">                    San Luis Potosí</t>
  </si>
  <si>
    <t xml:space="preserve">      270,024.01</t>
  </si>
  <si>
    <t xml:space="preserve">      255,845.96</t>
  </si>
  <si>
    <t xml:space="preserve">      269,397.22</t>
  </si>
  <si>
    <t xml:space="preserve">      283,881.75</t>
  </si>
  <si>
    <t xml:space="preserve">      297,293.96</t>
  </si>
  <si>
    <t xml:space="preserve">      307,896.47</t>
  </si>
  <si>
    <t xml:space="preserve">      316,716.34</t>
  </si>
  <si>
    <t xml:space="preserve">      329,359.36</t>
  </si>
  <si>
    <t xml:space="preserve">      342,065.04</t>
  </si>
  <si>
    <t xml:space="preserve">      354,677.90</t>
  </si>
  <si>
    <t xml:space="preserve">      370,089.92</t>
  </si>
  <si>
    <t xml:space="preserve">                    Sinaloa</t>
  </si>
  <si>
    <t xml:space="preserve">      316,380.80</t>
  </si>
  <si>
    <t xml:space="preserve">      303,066.18</t>
  </si>
  <si>
    <t xml:space="preserve">      312,655.11</t>
  </si>
  <si>
    <t xml:space="preserve">      318,762.64</t>
  </si>
  <si>
    <t xml:space="preserve">      330,191.39</t>
  </si>
  <si>
    <t xml:space="preserve">      334,097.31</t>
  </si>
  <si>
    <t xml:space="preserve">      340,077.86</t>
  </si>
  <si>
    <t xml:space="preserve">      358,848.31</t>
  </si>
  <si>
    <t xml:space="preserve">      376,438.40</t>
  </si>
  <si>
    <t xml:space="preserve">      380,987.66</t>
  </si>
  <si>
    <t xml:space="preserve">      390,504.78</t>
  </si>
  <si>
    <t xml:space="preserve">                    Sonora</t>
  </si>
  <si>
    <t xml:space="preserve">      436,717.19</t>
  </si>
  <si>
    <t xml:space="preserve">      410,374.27</t>
  </si>
  <si>
    <t xml:space="preserve">      431,501.92</t>
  </si>
  <si>
    <t xml:space="preserve">      471,510.17</t>
  </si>
  <si>
    <t xml:space="preserve">      495,926.03</t>
  </si>
  <si>
    <t xml:space="preserve">      510,315.67</t>
  </si>
  <si>
    <t xml:space="preserve">      522,896.95</t>
  </si>
  <si>
    <t xml:space="preserve">      549,606.82</t>
  </si>
  <si>
    <t xml:space="preserve">      578,945.38</t>
  </si>
  <si>
    <t xml:space="preserve">      575,986.46</t>
  </si>
  <si>
    <t xml:space="preserve">      581,395.25</t>
  </si>
  <si>
    <t xml:space="preserve">                    Tabasco</t>
  </si>
  <si>
    <t xml:space="preserve">      475,202.83</t>
  </si>
  <si>
    <t xml:space="preserve">      495,944.16</t>
  </si>
  <si>
    <t xml:space="preserve">      525,011.92</t>
  </si>
  <si>
    <t xml:space="preserve">      549,751.13</t>
  </si>
  <si>
    <t xml:space="preserve">      564,003.81</t>
  </si>
  <si>
    <t xml:space="preserve">      553,628.21</t>
  </si>
  <si>
    <t xml:space="preserve">      564,794.24</t>
  </si>
  <si>
    <t xml:space="preserve">      562,212.31</t>
  </si>
  <si>
    <t xml:space="preserve">      534,685.50</t>
  </si>
  <si>
    <t xml:space="preserve">      509,388.36</t>
  </si>
  <si>
    <t xml:space="preserve">      468,708.68</t>
  </si>
  <si>
    <t xml:space="preserve">                    Tamaulipas</t>
  </si>
  <si>
    <t xml:space="preserve">      483,350.66</t>
  </si>
  <si>
    <t xml:space="preserve">      439,739.32</t>
  </si>
  <si>
    <t xml:space="preserve">      448,215.12</t>
  </si>
  <si>
    <t xml:space="preserve">      456,768.54</t>
  </si>
  <si>
    <t xml:space="preserve">      466,371.32</t>
  </si>
  <si>
    <t xml:space="preserve">      473,241.40</t>
  </si>
  <si>
    <t xml:space="preserve">      477,891.31</t>
  </si>
  <si>
    <t xml:space="preserve">      492,586.95</t>
  </si>
  <si>
    <t xml:space="preserve">      500,458.05</t>
  </si>
  <si>
    <t xml:space="preserve">      498,369.43</t>
  </si>
  <si>
    <t xml:space="preserve">      507,780.73</t>
  </si>
  <si>
    <t xml:space="preserve">                    Tlaxcala</t>
  </si>
  <si>
    <t xml:space="preserve">        83,246.79</t>
  </si>
  <si>
    <t xml:space="preserve">        81,739.53</t>
  </si>
  <si>
    <t xml:space="preserve">        88,809.89</t>
  </si>
  <si>
    <t xml:space="preserve">        86,031.74</t>
  </si>
  <si>
    <t xml:space="preserve">        89,918.60</t>
  </si>
  <si>
    <t xml:space="preserve">        87,657.64</t>
  </si>
  <si>
    <t xml:space="preserve">        90,362.52</t>
  </si>
  <si>
    <t xml:space="preserve">        96,458.62</t>
  </si>
  <si>
    <t xml:space="preserve">        96,859.67</t>
  </si>
  <si>
    <t xml:space="preserve">        95,585.23</t>
  </si>
  <si>
    <t xml:space="preserve">        99,024.91</t>
  </si>
  <si>
    <t xml:space="preserve">                    Veracruz de Ignacio de la Llave</t>
  </si>
  <si>
    <t xml:space="preserve">      704,314.03</t>
  </si>
  <si>
    <t xml:space="preserve">      688,981.40</t>
  </si>
  <si>
    <t xml:space="preserve">      718,148.55</t>
  </si>
  <si>
    <t xml:space="preserve">      746,817.73</t>
  </si>
  <si>
    <t xml:space="preserve">      779,730.43</t>
  </si>
  <si>
    <t xml:space="preserve">      781,357.28</t>
  </si>
  <si>
    <t xml:space="preserve">      780,785.36</t>
  </si>
  <si>
    <t xml:space="preserve">      785,745.93</t>
  </si>
  <si>
    <t xml:space="preserve">      784,930.11</t>
  </si>
  <si>
    <t xml:space="preserve">      776,072.86</t>
  </si>
  <si>
    <t xml:space="preserve">      794,376.31</t>
  </si>
  <si>
    <t xml:space="preserve">                    Yucatán</t>
  </si>
  <si>
    <t xml:space="preserve">      193,158.62</t>
  </si>
  <si>
    <t xml:space="preserve">      189,365.46</t>
  </si>
  <si>
    <t xml:space="preserve">      196,149.98</t>
  </si>
  <si>
    <t xml:space="preserve">      202,893.85</t>
  </si>
  <si>
    <t xml:space="preserve">      214,700.60</t>
  </si>
  <si>
    <t xml:space="preserve">      215,788.24</t>
  </si>
  <si>
    <t xml:space="preserve">      223,858.77</t>
  </si>
  <si>
    <t xml:space="preserve">      230,374.53</t>
  </si>
  <si>
    <t xml:space="preserve">      242,505.31</t>
  </si>
  <si>
    <t xml:space="preserve">      252,391.12</t>
  </si>
  <si>
    <t xml:space="preserve">      260,417.83</t>
  </si>
  <si>
    <t xml:space="preserve">                    Zacatecas</t>
  </si>
  <si>
    <t xml:space="preserve">      126,383.58</t>
  </si>
  <si>
    <t xml:space="preserve">      130,512.00</t>
  </si>
  <si>
    <t xml:space="preserve">      144,730.56</t>
  </si>
  <si>
    <t xml:space="preserve">      144,876.89</t>
  </si>
  <si>
    <t xml:space="preserve">      148,728.64</t>
  </si>
  <si>
    <t xml:space="preserve">      146,858.79</t>
  </si>
  <si>
    <t xml:space="preserve">      156,808.46</t>
  </si>
  <si>
    <t xml:space="preserve">      159,905.36</t>
  </si>
  <si>
    <t xml:space="preserve">      157,998.06</t>
  </si>
  <si>
    <t xml:space="preserve">      157,621.13</t>
  </si>
  <si>
    <t xml:space="preserve">      156,725.48</t>
  </si>
  <si>
    <t>Esperanza de vida al nacimiento por entidad federativa según sexo, 2008 a 2019</t>
  </si>
  <si>
    <t/>
  </si>
  <si>
    <t>Exportaciones totales del 2007 al 2019</t>
  </si>
  <si>
    <t>Gasto en salud total por estado</t>
  </si>
  <si>
    <t>http://www.dgis.salud.gob.mx/contenidos/basesdedatos/da_sicuentas_gobmx.html</t>
  </si>
  <si>
    <t>La variable de gasto en salud total por estado se obtuvo sumando el presupuesto designado a los siguientes conceptos:</t>
  </si>
  <si>
    <t>CVE</t>
  </si>
  <si>
    <t>Descripción</t>
  </si>
  <si>
    <t>A01</t>
  </si>
  <si>
    <t>Ramo 07 (SEDENA)</t>
  </si>
  <si>
    <t>A02</t>
  </si>
  <si>
    <t>Ramo 12 (SALUD)</t>
  </si>
  <si>
    <t>A02_1</t>
  </si>
  <si>
    <t>Ramo 12 (SALUD).- Distribuido por Entidad Federativa, Total Estatal</t>
  </si>
  <si>
    <t>A03</t>
  </si>
  <si>
    <t>Ramo 13 (SEMAR)</t>
  </si>
  <si>
    <t>A04</t>
  </si>
  <si>
    <t>Ramo 19 (IMSS-Prospera)</t>
  </si>
  <si>
    <t>A05</t>
  </si>
  <si>
    <t>Ramo 33 (FASSA)</t>
  </si>
  <si>
    <t>A06</t>
  </si>
  <si>
    <t>Gasto Estatal</t>
  </si>
  <si>
    <t>A07</t>
  </si>
  <si>
    <t>Instituto de Seguridad y Servicios Sociales de los Trabajadores del Estado (ISSSTE)</t>
  </si>
  <si>
    <t>A08</t>
  </si>
  <si>
    <t>Instituto Mexicano del Seguro Social (IMSS)</t>
  </si>
  <si>
    <t>A09</t>
  </si>
  <si>
    <t>Petróleos Mexicanos (PEMEX)</t>
  </si>
  <si>
    <t>A10</t>
  </si>
  <si>
    <t>Instituto de Seguridad Social para las Fuerzas Armadas Mexicanas (ISSFAM)</t>
  </si>
  <si>
    <t>A11</t>
  </si>
  <si>
    <t>Instituciones de Seguridad Social de las Entidades Federativas (ISSES)</t>
  </si>
  <si>
    <t>Estimación de poblacion CONAPO</t>
  </si>
  <si>
    <t>id</t>
  </si>
  <si>
    <t>año</t>
  </si>
  <si>
    <t>agente</t>
  </si>
  <si>
    <t>función</t>
  </si>
  <si>
    <t>tipodegasto</t>
  </si>
  <si>
    <t>capítulo</t>
  </si>
  <si>
    <t>concepto</t>
  </si>
  <si>
    <t>partida</t>
  </si>
  <si>
    <t>partidaespecífica</t>
  </si>
  <si>
    <t>descripción</t>
  </si>
  <si>
    <t>total</t>
  </si>
  <si>
    <t>ags</t>
  </si>
  <si>
    <t>bc</t>
  </si>
  <si>
    <t>bcs</t>
  </si>
  <si>
    <t>camp</t>
  </si>
  <si>
    <t>coah</t>
  </si>
  <si>
    <t>col</t>
  </si>
  <si>
    <t>chis</t>
  </si>
  <si>
    <t>chih</t>
  </si>
  <si>
    <t>df</t>
  </si>
  <si>
    <t>dgo</t>
  </si>
  <si>
    <t>gto</t>
  </si>
  <si>
    <t>gro</t>
  </si>
  <si>
    <t>hgo</t>
  </si>
  <si>
    <t>jal</t>
  </si>
  <si>
    <t>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</si>
  <si>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</si>
  <si>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</si>
  <si>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</si>
  <si>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</si>
  <si>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</si>
  <si>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</si>
  <si>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</si>
  <si>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</si>
  <si>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</si>
  <si>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</si>
  <si>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</si>
  <si>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</si>
  <si>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</si>
  <si>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</si>
  <si>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</si>
  <si>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</si>
  <si>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</si>
  <si>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Salud</t>
  </si>
  <si>
    <t>Etiquetas de fila</t>
  </si>
  <si>
    <t>Suma de bc</t>
  </si>
  <si>
    <t>Suma de tab</t>
  </si>
  <si>
    <t>Suma de son</t>
  </si>
  <si>
    <t>Suma de bcs</t>
  </si>
  <si>
    <t>Suma de sin</t>
  </si>
  <si>
    <t>Suma de ver</t>
  </si>
  <si>
    <t>Suma de zac</t>
  </si>
  <si>
    <t>Suma de ags</t>
  </si>
  <si>
    <t>Suma de pue</t>
  </si>
  <si>
    <t>Suma de slp</t>
  </si>
  <si>
    <t>Suma de camp</t>
  </si>
  <si>
    <t>Suma de nl</t>
  </si>
  <si>
    <t>Suma de mor</t>
  </si>
  <si>
    <t>Suma de mich</t>
  </si>
  <si>
    <t>Suma de gro</t>
  </si>
  <si>
    <t>Suma de gto</t>
  </si>
  <si>
    <t>Suma de coah</t>
  </si>
  <si>
    <t>Suma de col</t>
  </si>
  <si>
    <t>Suma de chis</t>
  </si>
  <si>
    <t>Suma de dgo</t>
  </si>
  <si>
    <t>Suma de df</t>
  </si>
  <si>
    <t>Suma de chih</t>
  </si>
  <si>
    <t>Suma de hgo</t>
  </si>
  <si>
    <t>Suma de jal</t>
  </si>
  <si>
    <t>Suma de mex</t>
  </si>
  <si>
    <t>Suma de nay</t>
  </si>
  <si>
    <t>Suma de oax</t>
  </si>
  <si>
    <t>Suma de qro</t>
  </si>
  <si>
    <t>Suma de qroo</t>
  </si>
  <si>
    <t>Suma de tamps</t>
  </si>
  <si>
    <t>Suma de tlax</t>
  </si>
  <si>
    <t>Suma de yuc</t>
  </si>
  <si>
    <t>(en blanco)</t>
  </si>
  <si>
    <t>Total general</t>
  </si>
  <si>
    <t>Veracruz</t>
  </si>
  <si>
    <t>Michoacán</t>
  </si>
  <si>
    <t>Coahuila</t>
  </si>
  <si>
    <t>Tampico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</si>
</sst>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€_-;\-* #,##0.00\ _€_-;_-* &quot;-&quot;??\ _€_-;_-@_-"/>
    <numFmt numFmtId="165" formatCode="_-&quot;$&quot;* #,##0.00_-;\-&quot;$&quot;* #,##0.00_-;_-&quot;$&quot;* &quot;-&quot;??_-;_-@_-"/>
    <numFmt numFmtId="166" formatCode="###\ ###\ ###\ ###\ ##0.0"/>
    <numFmt numFmtId="167" formatCode="###\ ###\ ###\ ###\ ##0"/>
    <numFmt numFmtId="168" formatCode="0.0"/>
    <numFmt numFmtId="174" formatCode="#,##0.000000"/>
  </numFmts>
  <fonts count="23">
    <font>
      <sz val="11"/>
      <name val="Calibri"/>
    </font>
    <font>
      <b/>
      <sz val="11"/>
      <name val="Calibri"/>
      <family val="2"/>
    </font>
    <font>
      <sz val="12"/>
      <name val="Courier New"/>
      <family val="3"/>
    </font>
    <font>
      <sz val="11"/>
      <name val="Calibri"/>
      <family val="2"/>
    </font>
    <font>
      <b/>
      <sz val="15"/>
      <name val="Calibri"/>
      <family val="2"/>
    </font>
    <font>
      <sz val="15"/>
      <name val="Calibri"/>
      <family val="2"/>
    </font>
    <font>
      <sz val="10"/>
      <name val="Calibri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u/>
      <sz val="11"/>
      <color theme="1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name val="Calibri"/>
    </font>
    <font>
      <sz val="11"/>
      <color rgb="FF000000"/>
      <name val="Calibri"/>
      <family val="2"/>
    </font>
    <font>
      <b/>
      <sz val="12"/>
      <name val="Arial"/>
    </font>
    <font>
      <sz val="11"/>
      <name val="Arial"/>
    </font>
    <font>
      <b/>
      <sz val="10"/>
      <name val="Arial"/>
    </font>
    <font>
      <b/>
      <vertAlign val="superscript"/>
      <sz val="11"/>
      <color rgb="FF000000"/>
      <name val="Arial"/>
    </font>
    <font>
      <sz val="10"/>
      <name val="Arial"/>
    </font>
    <font>
      <sz val="10"/>
      <name val="Calibri"/>
    </font>
    <font>
      <sz val="1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DDDD"/>
        <bgColor rgb="FF000000"/>
      </patternFill>
    </fill>
    <fill>
      <patternFill patternType="solid">
        <fgColor rgb="FFF9F9F9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BFBFBF"/>
      </left>
      <right style="medium">
        <color rgb="FFBFBFBF"/>
      </right>
      <top style="thick">
        <color rgb="FFBFBFBF"/>
      </top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thick">
        <color rgb="FFBFBFBF"/>
      </left>
      <right style="medium">
        <color rgb="FFBFBFBF"/>
      </right>
      <top/>
      <bottom/>
      <diagonal/>
    </border>
    <border>
      <left style="thick">
        <color rgb="FFBFBFBF"/>
      </left>
      <right style="medium">
        <color rgb="FFBFBFBF"/>
      </right>
      <top/>
      <bottom style="thick">
        <color rgb="FFBFBFB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165" fontId="0" fillId="0" borderId="1" xfId="3" applyFont="1" applyBorder="1"/>
    <xf numFmtId="0" fontId="5" fillId="0" borderId="0" xfId="0" applyFont="1"/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/>
    <xf numFmtId="0" fontId="6" fillId="0" borderId="1" xfId="0" applyFont="1" applyFill="1" applyBorder="1"/>
    <xf numFmtId="168" fontId="6" fillId="0" borderId="1" xfId="0" applyNumberFormat="1" applyFont="1" applyFill="1" applyBorder="1"/>
    <xf numFmtId="166" fontId="6" fillId="0" borderId="1" xfId="0" applyNumberFormat="1" applyFont="1" applyFill="1" applyBorder="1"/>
    <xf numFmtId="167" fontId="6" fillId="0" borderId="1" xfId="0" applyNumberFormat="1" applyFont="1" applyFill="1" applyBorder="1"/>
    <xf numFmtId="0" fontId="6" fillId="0" borderId="0" xfId="0" applyFont="1"/>
    <xf numFmtId="0" fontId="1" fillId="0" borderId="4" xfId="0" applyFont="1" applyBorder="1" applyAlignment="1">
      <alignment horizontal="center"/>
    </xf>
    <xf numFmtId="0" fontId="4" fillId="0" borderId="0" xfId="0" applyFont="1" applyFill="1" applyBorder="1" applyAlignment="1"/>
    <xf numFmtId="0" fontId="7" fillId="0" borderId="1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0" fillId="0" borderId="4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/>
    <xf numFmtId="4" fontId="0" fillId="0" borderId="1" xfId="0" applyNumberFormat="1" applyBorder="1"/>
    <xf numFmtId="4" fontId="0" fillId="0" borderId="1" xfId="0" applyNumberFormat="1" applyFill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165" fontId="8" fillId="0" borderId="6" xfId="3" applyFont="1" applyFill="1" applyBorder="1" applyAlignment="1"/>
    <xf numFmtId="165" fontId="0" fillId="0" borderId="0" xfId="0" applyNumberFormat="1"/>
    <xf numFmtId="0" fontId="9" fillId="0" borderId="0" xfId="4" applyFill="1" applyBorder="1" applyAlignmen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10" fillId="2" borderId="7" xfId="0" applyFont="1" applyFill="1" applyBorder="1"/>
    <xf numFmtId="0" fontId="10" fillId="2" borderId="9" xfId="0" applyFont="1" applyFill="1" applyBorder="1"/>
    <xf numFmtId="0" fontId="10" fillId="2" borderId="10" xfId="0" applyFont="1" applyFill="1" applyBorder="1"/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0" fontId="13" fillId="0" borderId="3" xfId="0" applyFont="1" applyFill="1" applyBorder="1" applyAlignment="1"/>
    <xf numFmtId="0" fontId="13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0" fillId="0" borderId="0" xfId="0" applyNumberFormat="1"/>
    <xf numFmtId="2" fontId="0" fillId="0" borderId="3" xfId="3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3" xfId="0" applyBorder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6" fillId="4" borderId="11" xfId="0" applyFont="1" applyFill="1" applyBorder="1" applyAlignment="1">
      <alignment wrapText="1"/>
    </xf>
    <xf numFmtId="0" fontId="16" fillId="4" borderId="12" xfId="0" applyFont="1" applyFill="1" applyBorder="1" applyAlignment="1">
      <alignment wrapText="1"/>
    </xf>
    <xf numFmtId="0" fontId="18" fillId="5" borderId="13" xfId="0" applyFont="1" applyFill="1" applyBorder="1" applyAlignment="1"/>
    <xf numFmtId="0" fontId="18" fillId="5" borderId="14" xfId="0" applyFont="1" applyFill="1" applyBorder="1" applyAlignment="1"/>
    <xf numFmtId="0" fontId="18" fillId="0" borderId="13" xfId="0" applyFont="1" applyFill="1" applyBorder="1" applyAlignment="1"/>
    <xf numFmtId="0" fontId="18" fillId="0" borderId="14" xfId="0" applyFont="1" applyFill="1" applyBorder="1" applyAlignment="1"/>
    <xf numFmtId="0" fontId="18" fillId="5" borderId="11" xfId="0" applyFont="1" applyFill="1" applyBorder="1" applyAlignment="1"/>
    <xf numFmtId="164" fontId="0" fillId="0" borderId="3" xfId="0" applyNumberFormat="1" applyBorder="1" applyAlignment="1">
      <alignment horizontal="center" vertical="center" wrapText="1"/>
    </xf>
    <xf numFmtId="164" fontId="0" fillId="0" borderId="3" xfId="0" applyNumberFormat="1" applyBorder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18" fillId="5" borderId="12" xfId="0" applyFont="1" applyFill="1" applyBorder="1" applyAlignment="1"/>
    <xf numFmtId="164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/>
    <xf numFmtId="0" fontId="20" fillId="0" borderId="3" xfId="0" applyFont="1" applyFill="1" applyBorder="1"/>
    <xf numFmtId="164" fontId="0" fillId="0" borderId="3" xfId="0" applyNumberFormat="1" applyFill="1" applyBorder="1"/>
    <xf numFmtId="2" fontId="0" fillId="0" borderId="0" xfId="0" applyNumberFormat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right"/>
    </xf>
    <xf numFmtId="2" fontId="13" fillId="3" borderId="3" xfId="0" applyNumberFormat="1" applyFont="1" applyFill="1" applyBorder="1" applyAlignment="1">
      <alignment horizontal="right"/>
    </xf>
    <xf numFmtId="0" fontId="21" fillId="0" borderId="0" xfId="0" applyFont="1"/>
    <xf numFmtId="0" fontId="13" fillId="0" borderId="1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13" fillId="0" borderId="0" xfId="0" applyFont="1"/>
    <xf numFmtId="0" fontId="22" fillId="0" borderId="4" xfId="0" applyFont="1" applyBorder="1" applyAlignment="1">
      <alignment wrapText="1"/>
    </xf>
    <xf numFmtId="3" fontId="21" fillId="0" borderId="6" xfId="0" applyNumberFormat="1" applyFont="1" applyBorder="1"/>
    <xf numFmtId="166" fontId="6" fillId="0" borderId="3" xfId="0" applyNumberFormat="1" applyFont="1" applyFill="1" applyBorder="1"/>
    <xf numFmtId="0" fontId="20" fillId="5" borderId="3" xfId="0" applyFont="1" applyFill="1" applyBorder="1"/>
    <xf numFmtId="0" fontId="20" fillId="0" borderId="3" xfId="0" applyFont="1" applyBorder="1"/>
    <xf numFmtId="167" fontId="6" fillId="0" borderId="3" xfId="0" applyNumberFormat="1" applyFont="1" applyFill="1" applyBorder="1"/>
    <xf numFmtId="168" fontId="6" fillId="0" borderId="3" xfId="0" applyNumberFormat="1" applyFont="1" applyFill="1" applyBorder="1"/>
    <xf numFmtId="164" fontId="0" fillId="0" borderId="15" xfId="0" applyNumberFormat="1" applyBorder="1"/>
    <xf numFmtId="174" fontId="0" fillId="0" borderId="3" xfId="0" applyNumberFormat="1" applyBorder="1"/>
    <xf numFmtId="2" fontId="13" fillId="0" borderId="3" xfId="0" applyNumberFormat="1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3" fillId="0" borderId="0" xfId="0" applyFont="1" applyFill="1" applyBorder="1" applyAlignment="1"/>
  </cellXfs>
  <cellStyles count="5">
    <cellStyle name="Hipervínculo" xfId="4" builtinId="8"/>
    <cellStyle name="Millares 2" xfId="2" xr:uid="{8B69BF36-D1F5-6645-A756-0318F19E5149}"/>
    <cellStyle name="Moneda" xfId="3" builtinId="4"/>
    <cellStyle name="Normal" xfId="0" builtinId="0"/>
    <cellStyle name="Normal 2" xfId="1" xr:uid="{AFC7A204-C6BC-9149-83BE-921F29DCB1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40.643215972224" createdVersion="6" refreshedVersion="6" minRefreshableVersion="3" recordCount="135" xr:uid="{F97F4AEA-37F5-1143-A818-09D15FA12A71}">
  <cacheSource type="worksheet">
    <worksheetSource ref="A1:AI1048576" sheet="Hoja3"/>
  </cacheSource>
  <cacheFields count="35">
    <cacheField name="año" numFmtId="0">
      <sharedItems containsString="0" containsBlank="1" containsNumber="1" containsInteger="1" minValue="2007" maxValue="2018" count="13"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agente" numFmtId="0">
      <sharedItems containsBlank="1"/>
    </cacheField>
    <cacheField name="descripción" numFmtId="0">
      <sharedItems containsBlank="1"/>
    </cacheField>
    <cacheField name="ags" numFmtId="0">
      <sharedItems containsString="0" containsBlank="1" containsNumber="1" minValue="0" maxValue="4023400" count="62">
        <n v="0"/>
        <n v="622903.1"/>
        <n v="159677.5"/>
        <n v="202272.2"/>
        <n v="1675185"/>
        <n v="66332.100000000006"/>
        <n v="672153.5"/>
        <n v="181556.5"/>
        <n v="250158.6"/>
        <n v="1734317"/>
        <n v="77490.600000000006"/>
        <n v="786965.1"/>
        <n v="195715.1"/>
        <n v="345696.5"/>
        <n v="1921829"/>
        <n v="82321"/>
        <n v="900513.1"/>
        <n v="120177"/>
        <n v="325512.8"/>
        <n v="2217168"/>
        <n v="129827.1"/>
        <n v="1014168"/>
        <n v="186227.7"/>
        <n v="426965.3"/>
        <n v="2501571"/>
        <n v="101852.1"/>
        <n v="1107716"/>
        <n v="432328.9"/>
        <n v="371383.8"/>
        <n v="2675008"/>
        <n v="126827"/>
        <n v="1180623"/>
        <n v="682149.4"/>
        <n v="357775.6"/>
        <n v="2830752"/>
        <n v="96178.4"/>
        <m/>
        <n v="1286261"/>
        <n v="533214.4"/>
        <n v="474145.9"/>
        <n v="2716370"/>
        <n v="110273.2"/>
        <n v="1349829"/>
        <n v="689806.4"/>
        <n v="610295.80000000005"/>
        <n v="2961429"/>
        <n v="134192.29999999999"/>
        <n v="1427155"/>
        <n v="610349.6"/>
        <n v="533504.9"/>
        <n v="3439880"/>
        <n v="1681.76"/>
        <n v="1493299"/>
        <n v="597970.30000000005"/>
        <n v="511657.6"/>
        <n v="3970604"/>
        <n v="2079.4699999999998"/>
        <n v="1556716"/>
        <n v="690251.8"/>
        <n v="541754.30000000005"/>
        <n v="4023400"/>
        <n v="2048.9299999999998"/>
      </sharedItems>
    </cacheField>
    <cacheField name="bc" numFmtId="0">
      <sharedItems containsString="0" containsBlank="1" containsNumber="1" minValue="0" maxValue="10000000" count="81">
        <n v="0"/>
        <n v="48331.1"/>
        <n v="931973.8"/>
        <n v="448896.6"/>
        <n v="411329.3"/>
        <n v="4919332"/>
        <n v="35784"/>
        <n v="52589.8"/>
        <n v="977643.7"/>
        <n v="2214222"/>
        <n v="502822.8"/>
        <n v="5144438"/>
        <n v="52274.2"/>
        <n v="56508.91"/>
        <n v="1035863"/>
        <n v="1344219"/>
        <n v="608694.6"/>
        <n v="5733179"/>
        <n v="33770"/>
        <n v="58477.67"/>
        <n v="1128161"/>
        <n v="1429315"/>
        <n v="688323"/>
        <n v="6409710"/>
        <n v="52117.77"/>
        <n v="62817.62"/>
        <n v="1301223"/>
        <n v="1519799"/>
        <n v="732432.8"/>
        <n v="7451559"/>
        <n v="36929.550000000003"/>
        <n v="69107.039999999994"/>
        <n v="1550102"/>
        <n v="176539.8"/>
        <n v="751405.9"/>
        <n v="7393813"/>
        <n v="47768.67"/>
        <n v="77239.66"/>
        <n v="1601387"/>
        <n v="40994"/>
        <n v="752253.5"/>
        <n v="7860016"/>
        <n v="43633.2"/>
        <n v="5389503"/>
        <m/>
        <n v="79097.89"/>
        <n v="1747266"/>
        <n v="6962.43"/>
        <n v="966975.3"/>
        <n v="7639828"/>
        <n v="40673.68"/>
        <n v="1782258"/>
        <n v="84077.85"/>
        <n v="1894572"/>
        <n v="145098.29999999999"/>
        <n v="1074865"/>
        <n v="8354829"/>
        <n v="74454.75"/>
        <n v="1947702"/>
        <n v="103073.4"/>
        <n v="1998078"/>
        <n v="168455.9"/>
        <n v="999364.8"/>
        <n v="8892503"/>
        <n v="2406.17"/>
        <n v="2063636"/>
        <n v="104480.7"/>
        <n v="2057454"/>
        <n v="524281.2"/>
        <n v="1006368"/>
        <n v="9371739"/>
        <n v="2453.65"/>
        <n v="2214501"/>
        <n v="2980.28"/>
        <n v="98962.9"/>
        <n v="2213593"/>
        <n v="828738.9"/>
        <n v="1049159"/>
        <n v="10000000"/>
        <n v="2579.9899999999998"/>
        <n v="2298103"/>
      </sharedItems>
    </cacheField>
    <cacheField name="bcs" numFmtId="0">
      <sharedItems containsString="0" containsBlank="1" containsNumber="1" minValue="0" maxValue="2903180" count="55">
        <n v="0"/>
        <n v="423382.7"/>
        <n v="116624"/>
        <n v="284170.7"/>
        <n v="1244156"/>
        <n v="465260.7"/>
        <n v="190755.9"/>
        <n v="405318.2"/>
        <n v="1297236"/>
        <n v="518487.8"/>
        <n v="252065.7"/>
        <n v="513111.3"/>
        <n v="1416389"/>
        <n v="559405.80000000005"/>
        <n v="169335"/>
        <n v="617552"/>
        <n v="1595691"/>
        <n v="636733"/>
        <n v="326294"/>
        <n v="574164.6"/>
        <n v="1989905"/>
        <n v="743017.8"/>
        <n v="149681.1"/>
        <n v="507528.9"/>
        <n v="2002109"/>
        <n v="766224.3"/>
        <n v="212389.5"/>
        <n v="638595.80000000005"/>
        <n v="2111428"/>
        <m/>
        <n v="832978.8"/>
        <n v="212493.9"/>
        <n v="853472.5"/>
        <n v="2059497"/>
        <n v="3414.99"/>
        <n v="993095.1"/>
        <n v="208021.5"/>
        <n v="944734.6"/>
        <n v="2346746"/>
        <n v="4212.7700000000004"/>
        <n v="871291.9"/>
        <n v="264925.59999999998"/>
        <n v="833046.3"/>
        <n v="2435178"/>
        <n v="4700.32"/>
        <n v="941383.3"/>
        <n v="316060.09999999998"/>
        <n v="948996.9"/>
        <n v="2645448"/>
        <n v="1575.86"/>
        <n v="4910.04"/>
        <n v="976240.4"/>
        <n v="245744.8"/>
        <n v="983475.4"/>
        <n v="2903180"/>
      </sharedItems>
    </cacheField>
    <cacheField name="camp" numFmtId="0">
      <sharedItems containsString="0" containsBlank="1" containsNumber="1" minValue="0" maxValue="1779263" count="76">
        <n v="0"/>
        <n v="71234.100000000006"/>
        <n v="723290.1"/>
        <n v="547545"/>
        <n v="174917.4"/>
        <n v="1002612"/>
        <n v="387245.6"/>
        <n v="85823.6"/>
        <n v="753625.59999999998"/>
        <n v="754390"/>
        <n v="212619.6"/>
        <n v="1067561"/>
        <n v="455698"/>
        <n v="80954.240000000005"/>
        <n v="827781"/>
        <n v="559033"/>
        <n v="232395.2"/>
        <n v="1111808"/>
        <n v="460699"/>
        <n v="107412.6"/>
        <n v="891790"/>
        <n v="458029"/>
        <n v="254346.1"/>
        <n v="1214135"/>
        <n v="459759"/>
        <n v="134633.1"/>
        <n v="997935"/>
        <n v="624891"/>
        <n v="288860.3"/>
        <n v="1301736"/>
        <n v="543680.6"/>
        <n v="159197.9"/>
        <n v="1123379"/>
        <n v="316301.09999999998"/>
        <n v="243311.8"/>
        <n v="1393984"/>
        <n v="661142.6"/>
        <n v="177517.4"/>
        <n v="1152264"/>
        <n v="269406"/>
        <n v="288590"/>
        <n v="1403089"/>
        <n v="602231.69999999995"/>
        <m/>
        <n v="184280.4"/>
        <n v="1242740"/>
        <n v="651960"/>
        <n v="370117.3"/>
        <n v="1338553"/>
        <n v="702779.3"/>
        <n v="182245.7"/>
        <n v="1355639"/>
        <n v="393530.1"/>
        <n v="1461345"/>
        <n v="639817.30000000005"/>
        <n v="188937.5"/>
        <n v="1427060"/>
        <n v="323696"/>
        <n v="398298.9"/>
        <n v="1531276"/>
        <n v="747259.1"/>
        <n v="194329.9"/>
        <n v="1508040"/>
        <n v="367238"/>
        <n v="425073.1"/>
        <n v="1600399"/>
        <n v="678537.9"/>
        <n v="4304.1099999999997"/>
        <n v="6042.27"/>
        <n v="203032.1"/>
        <n v="1570860"/>
        <n v="327225"/>
        <n v="443214.7"/>
        <n v="1779263"/>
        <n v="699655.1"/>
        <n v="4841.26"/>
      </sharedItems>
    </cacheField>
    <cacheField name="coah" numFmtId="0">
      <sharedItems containsString="0" containsBlank="1" containsNumber="1" minValue="0" maxValue="9804035" count="77">
        <n v="0"/>
        <n v="169218.9"/>
        <n v="788154.5"/>
        <n v="96591.4"/>
        <n v="463939.6"/>
        <n v="5179620"/>
        <n v="39513"/>
        <n v="171372.7"/>
        <n v="801598"/>
        <n v="88379"/>
        <n v="556016.1"/>
        <n v="5298799"/>
        <n v="39206.6"/>
        <n v="192080.2"/>
        <n v="852668"/>
        <n v="266261"/>
        <n v="714579.2"/>
        <n v="5774600"/>
        <n v="34325"/>
        <n v="208376.5"/>
        <n v="903816"/>
        <n v="331115"/>
        <n v="960374.6"/>
        <n v="6242478"/>
        <n v="43609.03"/>
        <n v="211883.1"/>
        <n v="993412.1"/>
        <n v="299020"/>
        <n v="1130069"/>
        <n v="6764202"/>
        <n v="41878.31"/>
        <n v="277469.09999999998"/>
        <n v="1151308"/>
        <n v="302224.2"/>
        <n v="709556.5"/>
        <n v="7119199"/>
        <n v="56665.18"/>
        <n v="251008.8"/>
        <n v="1129891"/>
        <n v="281895.59999999998"/>
        <n v="847815"/>
        <n v="7529106"/>
        <n v="40554.379999999997"/>
        <m/>
        <n v="261688.8"/>
        <n v="1273541"/>
        <n v="277255.5"/>
        <n v="1126389"/>
        <n v="7334494"/>
        <n v="64029.7"/>
        <n v="408804.6"/>
        <n v="266282.8"/>
        <n v="1738262"/>
        <n v="271106.40000000002"/>
        <n v="1292501"/>
        <n v="7967026"/>
        <n v="68435.33"/>
        <n v="423020"/>
        <n v="271986.90000000002"/>
        <n v="1742683"/>
        <n v="735448.8"/>
        <n v="1304872"/>
        <n v="8286396"/>
        <n v="2974.95"/>
        <n v="437235.3"/>
        <n v="288262.2"/>
        <n v="1862440"/>
        <n v="348797.6"/>
        <n v="1311592"/>
        <n v="8813157"/>
        <n v="3525.13"/>
        <n v="304385.09999999998"/>
        <n v="1937152"/>
        <n v="326671.59999999998"/>
        <n v="1398120"/>
        <n v="9804035"/>
        <n v="3622.6"/>
      </sharedItems>
    </cacheField>
    <cacheField name="col" numFmtId="0">
      <sharedItems containsString="0" containsBlank="1" containsNumber="1" minValue="0" maxValue="2185278" count="50">
        <n v="0"/>
        <n v="516280.7"/>
        <n v="12025.3"/>
        <n v="162267.20000000001"/>
        <n v="985357.8"/>
        <n v="582454.6"/>
        <n v="20035.400000000001"/>
        <n v="190117.3"/>
        <n v="1006724"/>
        <n v="701279.6"/>
        <n v="24950.799999999999"/>
        <n v="209230.4"/>
        <n v="1126817"/>
        <n v="749109.3"/>
        <n v="15232.7"/>
        <n v="220354.2"/>
        <n v="1240098"/>
        <n v="861963.6"/>
        <n v="12463.4"/>
        <n v="279379.8"/>
        <n v="1432950"/>
        <n v="1005517"/>
        <n v="14734.3"/>
        <n v="245679.2"/>
        <n v="1458440"/>
        <n v="1036478"/>
        <n v="24235.200000000001"/>
        <n v="251724.6"/>
        <n v="1527401"/>
        <m/>
        <n v="1126863"/>
        <n v="87479.46"/>
        <n v="346771"/>
        <n v="1494183"/>
        <n v="1216394"/>
        <n v="360778.9"/>
        <n v="1713542"/>
        <n v="1249453"/>
        <n v="127260.5"/>
        <n v="305151.3"/>
        <n v="1844137"/>
        <n v="1337134"/>
        <n v="151199.20000000001"/>
        <n v="569276.6"/>
        <n v="2073736"/>
        <n v="6174.31"/>
        <n v="1363379"/>
        <n v="113147.1"/>
        <n v="383146.3"/>
        <n v="2185278"/>
      </sharedItems>
    </cacheField>
    <cacheField name="chis" numFmtId="0">
      <sharedItems containsString="0" containsBlank="1" containsNumber="1" minValue="0" maxValue="4165017" count="81">
        <n v="0"/>
        <n v="862389.1"/>
        <n v="2038430"/>
        <n v="246661.5"/>
        <n v="402381.8"/>
        <n v="1640349"/>
        <n v="67092.100000000006"/>
        <n v="934156.7"/>
        <n v="2174694"/>
        <n v="213671.9"/>
        <n v="469774.4"/>
        <n v="1718821"/>
        <n v="76747.8"/>
        <n v="1043727"/>
        <n v="2139836"/>
        <n v="335176.40000000002"/>
        <n v="544597.30000000005"/>
        <n v="1899965"/>
        <n v="84060"/>
        <n v="1151302"/>
        <n v="2229054"/>
        <n v="311958.3"/>
        <n v="666129.9"/>
        <n v="2179056"/>
        <n v="82617.63"/>
        <n v="1377426"/>
        <n v="2515099"/>
        <n v="644702.80000000005"/>
        <n v="714160.6"/>
        <n v="2349736"/>
        <n v="83353.83"/>
        <n v="1494712"/>
        <n v="2922076"/>
        <n v="95880.54"/>
        <n v="585908.69999999995"/>
        <n v="2757335"/>
        <n v="89786.87"/>
        <n v="1049756"/>
        <n v="1550284"/>
        <n v="2998054"/>
        <n v="67131.37"/>
        <n v="720089.5"/>
        <n v="2610940"/>
        <n v="87383.34"/>
        <m/>
        <n v="1549377"/>
        <n v="3107326"/>
        <n v="81515.320000000007"/>
        <n v="1073506"/>
        <n v="2560467"/>
        <n v="95621.78"/>
        <n v="1102099"/>
        <n v="1588648"/>
        <n v="3645479"/>
        <n v="105813"/>
        <n v="1174872"/>
        <n v="2827776"/>
        <n v="102229.8"/>
        <n v="1133107"/>
        <n v="1642942"/>
        <n v="3690141"/>
        <n v="60474.85"/>
        <n v="1091888"/>
        <n v="2990689"/>
        <n v="89083.36"/>
        <n v="1164116"/>
        <n v="1729056"/>
        <n v="4158794"/>
        <n v="122806.8"/>
        <n v="999607.3"/>
        <n v="3151738"/>
        <n v="90637.58"/>
        <n v="1037225"/>
        <n v="9198.4500000000007"/>
        <n v="1742845"/>
        <n v="4165017"/>
        <n v="631.34"/>
        <n v="1142226"/>
        <n v="3322755"/>
        <n v="92077.8"/>
        <n v="990980.4"/>
      </sharedItems>
    </cacheField>
    <cacheField name="chih" numFmtId="0">
      <sharedItems containsString="0" containsBlank="1" containsNumber="1" minValue="0" maxValue="10300000" count="74">
        <n v="0"/>
        <n v="264016.8"/>
        <n v="1201366"/>
        <n v="1075035"/>
        <n v="470015.7"/>
        <n v="5949037"/>
        <n v="67604.100000000006"/>
        <n v="278993.7"/>
        <n v="1351232"/>
        <n v="1133011"/>
        <n v="572786.30000000005"/>
        <n v="6028135"/>
        <n v="96111.9"/>
        <n v="275001.7"/>
        <n v="1320872"/>
        <n v="1434929"/>
        <n v="612678.5"/>
        <n v="6655148"/>
        <n v="71504"/>
        <n v="307045.40000000002"/>
        <n v="1393226"/>
        <n v="1365668"/>
        <n v="717339.1"/>
        <n v="7039786"/>
        <n v="98074.68"/>
        <n v="338413.2"/>
        <n v="1560789"/>
        <n v="1388923"/>
        <n v="864441.8"/>
        <n v="7307443"/>
        <n v="79937.919999999998"/>
        <n v="338329.8"/>
        <n v="1718651"/>
        <n v="1381787"/>
        <n v="624074.80000000005"/>
        <n v="8050804"/>
        <n v="95310.26"/>
        <n v="349342.1"/>
        <n v="1769983"/>
        <n v="1619922"/>
        <n v="804223.8"/>
        <n v="8411103"/>
        <n v="84272.68"/>
        <m/>
        <n v="392067.1"/>
        <n v="1942813"/>
        <n v="1733962"/>
        <n v="1095453"/>
        <n v="8167840"/>
        <n v="92526.83"/>
        <n v="394468.8"/>
        <n v="2182011"/>
        <n v="2241604"/>
        <n v="1154377"/>
        <n v="8938774"/>
        <n v="82213.039999999994"/>
        <n v="410003.4"/>
        <n v="2383388"/>
        <n v="925996.4"/>
        <n v="1112823"/>
        <n v="9409575"/>
        <n v="64549.07"/>
        <n v="417799.2"/>
        <n v="2683592"/>
        <n v="1018671"/>
        <n v="1210529"/>
        <n v="9858253"/>
        <n v="43129.07"/>
        <n v="414860.6"/>
        <n v="2848363"/>
        <n v="3864365"/>
        <n v="1421461"/>
        <n v="10300000"/>
        <n v="39175.480000000003"/>
      </sharedItems>
    </cacheField>
    <cacheField name="df" numFmtId="0">
      <sharedItems containsString="0" containsBlank="1" containsNumber="1" minValue="0" maxValue="51100000" count="75">
        <n v="0"/>
        <n v="120180.8"/>
        <n v="2162584"/>
        <n v="4341950"/>
        <n v="17400000"/>
        <n v="30600000"/>
        <n v="2124268"/>
        <n v="346991.5"/>
        <n v="2400721"/>
        <n v="4463810"/>
        <n v="16000000"/>
        <n v="32800000"/>
        <n v="2252238"/>
        <n v="1064637"/>
        <n v="2566431"/>
        <n v="4297267"/>
        <n v="16200000"/>
        <n v="35600000"/>
        <n v="2397125"/>
        <n v="703824.6"/>
        <n v="2639380"/>
        <n v="4690429"/>
        <n v="19000000"/>
        <n v="41300000"/>
        <n v="2150105"/>
        <n v="226123.7"/>
        <n v="3291614"/>
        <n v="4996610"/>
        <n v="23500000"/>
        <n v="34500000"/>
        <n v="2723404"/>
        <n v="518545.4"/>
        <n v="3320603"/>
        <n v="5461315"/>
        <n v="27400000"/>
        <n v="43600000"/>
        <n v="3492296"/>
        <n v="357372.5"/>
        <n v="3450418"/>
        <n v="6306639"/>
        <n v="25900000"/>
        <n v="41800000"/>
        <n v="3591543"/>
        <m/>
        <n v="163218.9"/>
        <n v="3647343"/>
        <n v="6265107"/>
        <n v="15800000"/>
        <n v="40300000"/>
        <n v="2599245"/>
        <n v="856907.8"/>
        <n v="3852254"/>
        <n v="6465135"/>
        <n v="17700000"/>
        <n v="45600000"/>
        <n v="3822357"/>
        <n v="754713.5"/>
        <n v="4086329"/>
        <n v="7352846"/>
        <n v="18900000"/>
        <n v="45700000"/>
        <n v="3135037"/>
        <n v="910178.2"/>
        <n v="4186014"/>
        <n v="7893002"/>
        <n v="17500000"/>
        <n v="48500000"/>
        <n v="3003303"/>
        <n v="2220528"/>
        <n v="1831552"/>
        <n v="4386784"/>
        <n v="10500000"/>
        <n v="18200000"/>
        <n v="51100000"/>
        <n v="2972905"/>
      </sharedItems>
    </cacheField>
    <cacheField name="dgo" numFmtId="0">
      <sharedItems containsString="0" containsBlank="1" containsNumber="1" minValue="0" maxValue="3866730"/>
    </cacheField>
    <cacheField name="gto" numFmtId="0">
      <sharedItems containsString="0" containsBlank="1" containsNumber="1" minValue="0" maxValue="9504001" count="66">
        <n v="0"/>
        <n v="1501650"/>
        <n v="653824.1"/>
        <n v="555163.69999999995"/>
        <n v="4610178"/>
        <n v="362590.6"/>
        <n v="1600578"/>
        <n v="757922.4"/>
        <n v="779142"/>
        <n v="4777405"/>
        <n v="409582.2"/>
        <n v="1657896"/>
        <n v="680018.4"/>
        <n v="856108.4"/>
        <n v="5216474"/>
        <n v="418588"/>
        <n v="1683325"/>
        <n v="921667.7"/>
        <n v="839689.1"/>
        <n v="5762710"/>
        <n v="392784.6"/>
        <n v="1882372"/>
        <n v="909786.7"/>
        <n v="1081198"/>
        <n v="6197522"/>
        <n v="444360.4"/>
        <n v="2199086"/>
        <n v="866900.6"/>
        <n v="763799.4"/>
        <n v="6759329"/>
        <n v="453927.8"/>
        <n v="2209599"/>
        <n v="1209693"/>
        <n v="1110339"/>
        <n v="7038845"/>
        <n v="521617.8"/>
        <m/>
        <n v="2366395"/>
        <n v="1225344"/>
        <n v="1429958"/>
        <n v="7094996"/>
        <n v="592450.4"/>
        <n v="6136.17"/>
        <n v="2495979"/>
        <n v="1654555"/>
        <n v="1517406"/>
        <n v="7621756"/>
        <n v="510217.9"/>
        <n v="6228.52"/>
        <n v="2750387"/>
        <n v="2343893"/>
        <n v="1382404"/>
        <n v="8170271"/>
        <n v="697058.1"/>
        <n v="6765.81"/>
        <n v="3249377"/>
        <n v="2919833"/>
        <n v="1460279"/>
        <n v="8848758"/>
        <n v="710615.8"/>
        <n v="7439.4"/>
        <n v="3291984"/>
        <n v="4863351"/>
        <n v="1542508"/>
        <n v="9504001"/>
        <n v="750842.4"/>
      </sharedItems>
    </cacheField>
    <cacheField name="gro" numFmtId="0">
      <sharedItems containsString="0" containsBlank="1" containsNumber="1" minValue="0" maxValue="4936597" count="61">
        <n v="0"/>
        <n v="2044377"/>
        <n v="249483.7"/>
        <n v="555075.9"/>
        <n v="1990928"/>
        <n v="2454137"/>
        <n v="223604.4"/>
        <n v="666231.80000000005"/>
        <n v="2270356"/>
        <n v="67018.899999999994"/>
        <n v="2881409"/>
        <n v="244349"/>
        <n v="745934.3"/>
        <n v="2282853"/>
        <n v="32628.54"/>
        <n v="2678988"/>
        <n v="196285.7"/>
        <n v="838249.3"/>
        <n v="2458051"/>
        <n v="58413.2"/>
        <n v="2852239"/>
        <n v="262896.8"/>
        <n v="948201.6"/>
        <n v="2710494"/>
        <n v="74889.279999999999"/>
        <n v="2901088"/>
        <n v="253058.4"/>
        <n v="885326.9"/>
        <n v="3009928"/>
        <n v="79622.289999999994"/>
        <n v="3179082"/>
        <n v="294186.3"/>
        <n v="1027807"/>
        <n v="3109396"/>
        <m/>
        <n v="187323.3"/>
        <n v="3513319"/>
        <n v="301336.59999999998"/>
        <n v="1316983"/>
        <n v="2976310"/>
        <n v="144609.29999999999"/>
        <n v="3675407"/>
        <n v="80650.429999999993"/>
        <n v="1473710"/>
        <n v="3373268"/>
        <n v="159800.70000000001"/>
        <n v="4372441"/>
        <n v="143561.29999999999"/>
        <n v="1223512"/>
        <n v="3423230"/>
        <n v="296397.8"/>
        <n v="4705470"/>
        <n v="52083.78"/>
        <n v="1444882"/>
        <n v="3551247"/>
        <n v="18371.150000000001"/>
        <n v="141705"/>
        <n v="4936597"/>
        <n v="145086.70000000001"/>
        <n v="1596333"/>
        <n v="3761063"/>
      </sharedItems>
    </cacheField>
    <cacheField name="hgo" numFmtId="0">
      <sharedItems containsString="0" containsBlank="1" containsNumber="1" minValue="0" maxValue="3468655" count="74">
        <n v="0"/>
        <n v="372014.4"/>
        <n v="1365031"/>
        <n v="78102.3"/>
        <n v="302257.7"/>
        <n v="1616399"/>
        <n v="227630"/>
        <n v="366931.5"/>
        <n v="1504013"/>
        <n v="104703.8"/>
        <n v="379581.3"/>
        <n v="1673377"/>
        <n v="245130.8"/>
        <n v="392542.9"/>
        <n v="1537003"/>
        <n v="100506"/>
        <n v="433098.4"/>
        <n v="1851835"/>
        <n v="261566"/>
        <n v="431819.1"/>
        <n v="1739195"/>
        <n v="177269"/>
        <n v="438303.4"/>
        <n v="2038453"/>
        <n v="276576.59999999998"/>
        <n v="478930.9"/>
        <n v="1891977"/>
        <n v="105032"/>
        <n v="576803.6"/>
        <n v="2190885"/>
        <n v="294892.7"/>
        <n v="524361.69999999995"/>
        <n v="2069818"/>
        <n v="144663"/>
        <n v="435305.7"/>
        <n v="2412519"/>
        <n v="300431.40000000002"/>
        <n v="558045.1"/>
        <n v="2189372"/>
        <n v="189070"/>
        <n v="585281.1"/>
        <n v="2528622"/>
        <n v="306431.3"/>
        <m/>
        <n v="623655.1"/>
        <n v="2312774"/>
        <n v="186887"/>
        <n v="772169.7"/>
        <n v="2380467"/>
        <n v="353662.8"/>
        <n v="595777.80000000005"/>
        <n v="2454722"/>
        <n v="193401.3"/>
        <n v="896605.1"/>
        <n v="2715349"/>
        <n v="334366.59999999998"/>
        <n v="635160.5"/>
        <n v="2772433"/>
        <n v="471830.6"/>
        <n v="862656.6"/>
        <n v="2841433"/>
        <n v="469301.8"/>
        <n v="640100.5"/>
        <n v="2820268"/>
        <n v="707377.8"/>
        <n v="802556.1"/>
        <n v="3236605"/>
        <n v="450769.1"/>
        <n v="648643.4"/>
        <n v="3009456"/>
        <n v="551732.80000000005"/>
        <n v="876829.6"/>
        <n v="3468655"/>
        <n v="443716.4"/>
      </sharedItems>
    </cacheField>
    <cacheField name="jal" numFmtId="0">
      <sharedItems containsString="0" containsBlank="1" containsNumber="1" minValue="0" maxValue="20900000" count="67">
        <n v="0"/>
        <n v="2564252"/>
        <n v="2101251"/>
        <n v="681556"/>
        <n v="10000000"/>
        <n v="84011.8"/>
        <n v="2881201"/>
        <n v="1911902"/>
        <n v="884562.4"/>
        <n v="10600000"/>
        <n v="97533.5"/>
        <n v="3053663"/>
        <n v="2286056"/>
        <n v="994807.7"/>
        <n v="11600000"/>
        <n v="103555"/>
        <n v="3020409"/>
        <n v="2125478"/>
        <n v="1010918"/>
        <n v="12900000"/>
        <n v="128694.5"/>
        <n v="3280654"/>
        <n v="1976828"/>
        <n v="1464145"/>
        <n v="15400000"/>
        <n v="129794.4"/>
        <n v="3536475"/>
        <n v="1820226"/>
        <n v="927041.1"/>
        <n v="15700000"/>
        <n v="139657.29999999999"/>
        <n v="3651303"/>
        <n v="1668926"/>
        <n v="1247294"/>
        <n v="16400000"/>
        <n v="163498.20000000001"/>
        <m/>
        <n v="4241205"/>
        <n v="3099539"/>
        <n v="1702864"/>
        <n v="16100000"/>
        <n v="141982"/>
        <n v="3450.76"/>
        <n v="4172572"/>
        <n v="3368969"/>
        <n v="1805770"/>
        <n v="17300000"/>
        <n v="135251.79999999999"/>
        <n v="5286"/>
        <n v="4216202"/>
        <n v="3041828"/>
        <n v="1920974"/>
        <n v="18100000"/>
        <n v="175513.60000000001"/>
        <n v="6374.25"/>
        <n v="4938201"/>
        <n v="4389953"/>
        <n v="1756438"/>
        <n v="19300000"/>
        <n v="146926.29999999999"/>
        <n v="1072.1300000000001"/>
        <n v="6961.42"/>
        <n v="4582540"/>
        <n v="4948711"/>
        <n v="1827904"/>
        <n v="20900000"/>
        <n v="179764.8"/>
      </sharedItems>
    </cacheField>
    <cacheField name="mex" numFmtId="0">
      <sharedItems containsString="0" containsBlank="1" containsNumber="1" minValue="0" maxValue="22000000" count="79">
        <n v="0"/>
        <n v="4828679"/>
        <n v="3377456"/>
        <n v="441688.3"/>
        <n v="10400000"/>
        <n v="38663.1"/>
        <n v="5091476"/>
        <n v="4725139"/>
        <n v="662696.19999999995"/>
        <n v="11000000"/>
        <n v="39577.1"/>
        <n v="119805.5"/>
        <n v="5555300"/>
        <n v="7609818"/>
        <n v="929439.1"/>
        <n v="12300000"/>
        <n v="52444"/>
        <n v="47106.52"/>
        <n v="6021114"/>
        <n v="11900000"/>
        <n v="898632.1"/>
        <n v="13700000"/>
        <n v="52554.11"/>
        <n v="199120.4"/>
        <n v="6743473"/>
        <n v="3111016"/>
        <n v="1159993"/>
        <n v="16400000"/>
        <n v="52173.36"/>
        <n v="126033.4"/>
        <n v="7385071"/>
        <n v="4540071"/>
        <n v="983803.8"/>
        <n v="16500000"/>
        <n v="45103.360000000001"/>
        <n v="5184299"/>
        <n v="133768.29999999999"/>
        <n v="7629009"/>
        <n v="4723652"/>
        <n v="1377827"/>
        <n v="18000000"/>
        <n v="44904.14"/>
        <n v="6035994"/>
        <m/>
        <n v="151636.4"/>
        <n v="8181545"/>
        <n v="5624848"/>
        <n v="1896391"/>
        <n v="17200000"/>
        <n v="59047.85"/>
        <n v="9134820"/>
        <n v="194072.5"/>
        <n v="8808450"/>
        <n v="9168367"/>
        <n v="2089390"/>
        <n v="18700000"/>
        <n v="47230.9"/>
        <n v="7902251"/>
        <n v="288170.8"/>
        <n v="9155233"/>
        <n v="8287630"/>
        <n v="2482525"/>
        <n v="19600000"/>
        <n v="63630.239999999998"/>
        <n v="9613947"/>
        <n v="404261"/>
        <n v="9597958"/>
        <n v="4551005"/>
        <n v="2307226"/>
        <n v="20700000"/>
        <n v="64802.3"/>
        <n v="10800000"/>
        <n v="218245"/>
        <n v="9810763"/>
        <n v="6503748"/>
        <n v="2341828"/>
        <n v="22000000"/>
        <n v="67345.990000000005"/>
        <n v="11300000"/>
      </sharedItems>
    </cacheField>
    <cacheField name="mich" numFmtId="0">
      <sharedItems containsString="0" containsBlank="1" containsNumber="1" minValue="0" maxValue="6068300" count="73">
        <n v="0"/>
        <n v="404960.2"/>
        <n v="1765351"/>
        <n v="303912.5"/>
        <n v="592648.69999999995"/>
        <n v="2683395"/>
        <n v="54117.3"/>
        <n v="465876"/>
        <n v="2096108"/>
        <n v="215463.2"/>
        <n v="744223.6"/>
        <n v="2948720"/>
        <n v="69529.7"/>
        <n v="477735.2"/>
        <n v="2693259"/>
        <n v="372430.1"/>
        <n v="895857.6"/>
        <n v="3210958"/>
        <n v="62555"/>
        <n v="605812.9"/>
        <n v="1694234"/>
        <n v="224468.3"/>
        <n v="1050667"/>
        <n v="3493450"/>
        <n v="87955.68"/>
        <n v="713615.1"/>
        <n v="1944256"/>
        <n v="179305.5"/>
        <n v="1332455"/>
        <n v="4170067"/>
        <n v="73968.53"/>
        <n v="762785"/>
        <n v="2137361"/>
        <n v="139031"/>
        <n v="877120.8"/>
        <n v="4522821"/>
        <n v="77621.86"/>
        <n v="795865.1"/>
        <n v="2161321"/>
        <n v="36041.1"/>
        <n v="1213037"/>
        <n v="5612873"/>
        <n v="82325.22"/>
        <m/>
        <n v="906630.6"/>
        <n v="2661076"/>
        <n v="42345.29"/>
        <n v="1700499"/>
        <n v="4597578"/>
        <n v="76321.52"/>
        <n v="884996.8"/>
        <n v="1854256"/>
        <n v="4960955"/>
        <n v="90368.61"/>
        <n v="903397.9"/>
        <n v="3086196"/>
        <n v="255995.6"/>
        <n v="1962565"/>
        <n v="5328181"/>
        <n v="2380.31"/>
        <n v="939559.3"/>
        <n v="3286477"/>
        <n v="358869.4"/>
        <n v="1850141"/>
        <n v="5714980"/>
        <n v="2930.93"/>
        <n v="6344.71"/>
        <n v="1040883"/>
        <n v="3457823"/>
        <n v="470198.8"/>
        <n v="1999606"/>
        <n v="6068300"/>
        <n v="3605.59"/>
      </sharedItems>
    </cacheField>
    <cacheField name="mor" numFmtId="0">
      <sharedItems containsString="0" containsBlank="1" containsNumber="1" minValue="0" maxValue="3404168" count="66">
        <n v="0"/>
        <n v="740231.1"/>
        <n v="177917.5"/>
        <n v="317339.09999999998"/>
        <n v="1893510"/>
        <n v="58109.9"/>
        <n v="771111.5"/>
        <n v="191334.9"/>
        <n v="471151.7"/>
        <n v="1919169"/>
        <n v="50087.9"/>
        <n v="840214"/>
        <n v="196618"/>
        <n v="601964.6"/>
        <n v="2181485"/>
        <n v="48120"/>
        <n v="830360.1"/>
        <n v="202334.6"/>
        <n v="638599.6"/>
        <n v="2380722"/>
        <n v="64755.26"/>
        <n v="848019.4"/>
        <n v="220549.5"/>
        <n v="805401.1"/>
        <n v="2570841"/>
        <n v="58015.02"/>
        <n v="1101143"/>
        <n v="137881.79999999999"/>
        <n v="591129.9"/>
        <n v="2997923"/>
        <n v="66375.850000000006"/>
        <n v="1242035"/>
        <n v="157437.29999999999"/>
        <n v="863208.5"/>
        <n v="2866291"/>
        <n v="74532.09"/>
        <m/>
        <n v="1347301"/>
        <n v="136964.70000000001"/>
        <n v="1152762"/>
        <n v="2789592"/>
        <n v="60365.08"/>
        <n v="1989.42"/>
        <n v="1444079"/>
        <n v="171159.1"/>
        <n v="1336348"/>
        <n v="2931623"/>
        <n v="89851.21"/>
        <n v="2850.68"/>
        <n v="1518215"/>
        <n v="212342.8"/>
        <n v="1366115"/>
        <n v="3014828"/>
        <n v="1863.58"/>
        <n v="8582.7000000000007"/>
        <n v="1596251"/>
        <n v="302345"/>
        <n v="1348927"/>
        <n v="3206357"/>
        <n v="2089.9"/>
        <n v="3172.14"/>
        <n v="1476829"/>
        <n v="349129.6"/>
        <n v="1473806"/>
        <n v="3404168"/>
        <n v="1964.58"/>
      </sharedItems>
    </cacheField>
    <cacheField name="nay" numFmtId="0">
      <sharedItems containsString="0" containsBlank="1" containsNumber="1" minValue="0" maxValue="2413439" count="63">
        <n v="0"/>
        <n v="112627.4"/>
        <n v="647444.6"/>
        <n v="114147.9"/>
        <n v="228266.4"/>
        <n v="1241145"/>
        <n v="114567.5"/>
        <n v="699569.4"/>
        <n v="121647.1"/>
        <n v="280362.09999999998"/>
        <n v="1281517"/>
        <n v="121608"/>
        <n v="719653"/>
        <n v="109226.2"/>
        <n v="324132.59999999998"/>
        <n v="1467101"/>
        <n v="122432.6"/>
        <n v="835261.1"/>
        <n v="198533.6"/>
        <n v="341797.9"/>
        <n v="1522277"/>
        <n v="143905.20000000001"/>
        <n v="982759.2"/>
        <n v="222116.2"/>
        <n v="389849.7"/>
        <n v="1652256"/>
        <n v="155166"/>
        <n v="1133854"/>
        <n v="227282"/>
        <n v="339119.2"/>
        <n v="1786891"/>
        <n v="159269.1"/>
        <n v="1157497"/>
        <n v="223069.6"/>
        <n v="416793.3"/>
        <n v="1892881"/>
        <m/>
        <n v="198500"/>
        <n v="1187219"/>
        <n v="185021.2"/>
        <n v="520135.2"/>
        <n v="1806945"/>
        <n v="209053.2"/>
        <n v="1477068"/>
        <n v="222060.9"/>
        <n v="561643"/>
        <n v="2006036"/>
        <n v="203142.5"/>
        <n v="1505494"/>
        <n v="260196.1"/>
        <n v="498806.4"/>
        <n v="2109039"/>
        <n v="202023.3"/>
        <n v="1601877"/>
        <n v="380567.2"/>
        <n v="761822.9"/>
        <n v="2292593"/>
        <n v="161.01"/>
        <n v="202380.6"/>
        <n v="1669105"/>
        <n v="465831.2"/>
        <n v="584077.19999999995"/>
        <n v="2413439"/>
      </sharedItems>
    </cacheField>
    <cacheField name="nl" numFmtId="0">
      <sharedItems containsString="0" containsBlank="1" containsNumber="1" minValue="0" maxValue="17100000" count="73">
        <n v="0"/>
        <n v="1250414"/>
        <n v="192646.5"/>
        <n v="591144.1"/>
        <n v="9225116"/>
        <n v="343999.2"/>
        <n v="1367968"/>
        <n v="234674.1"/>
        <n v="751197.5"/>
        <n v="9375439"/>
        <n v="364613.7"/>
        <n v="1419023"/>
        <n v="298025.7"/>
        <n v="869563.3"/>
        <n v="10100000"/>
        <n v="312721"/>
        <n v="1513486"/>
        <n v="391985.4"/>
        <n v="893519.3"/>
        <n v="11600000"/>
        <n v="373408"/>
        <n v="1633189"/>
        <n v="310602.5"/>
        <n v="1059057"/>
        <n v="13000000"/>
        <n v="350875.9"/>
        <n v="1972282"/>
        <n v="247396"/>
        <n v="763655.8"/>
        <n v="13400000"/>
        <n v="359615.5"/>
        <n v="1446440"/>
        <n v="2006084"/>
        <n v="263386.90000000002"/>
        <n v="1072513"/>
        <n v="13800000"/>
        <n v="371895.8"/>
        <n v="1555957"/>
        <m/>
        <n v="2037224"/>
        <n v="260369"/>
        <n v="1352366"/>
        <n v="13300000"/>
        <n v="371875.3"/>
        <n v="1628718"/>
        <n v="1725.46"/>
        <n v="2344218"/>
        <n v="303026.8"/>
        <n v="1446862"/>
        <n v="14400000"/>
        <n v="337155.7"/>
        <n v="1749897"/>
        <n v="4727.4399999999996"/>
        <n v="2427766"/>
        <n v="372606.9"/>
        <n v="1448845"/>
        <n v="15000000"/>
        <n v="478637.2"/>
        <n v="1698502"/>
        <n v="2000.14"/>
        <n v="2573913"/>
        <n v="722921.7"/>
        <n v="1285643"/>
        <n v="15900000"/>
        <n v="438643.8"/>
        <n v="1636229"/>
        <n v="45448.21"/>
        <n v="2629786"/>
        <n v="1075752"/>
        <n v="1653751"/>
        <n v="17100000"/>
        <n v="395686"/>
        <n v="1743833"/>
      </sharedItems>
    </cacheField>
    <cacheField name="oax" numFmtId="0">
      <sharedItems containsString="0" containsBlank="1" containsNumber="1" minValue="0" maxValue="4370346" count="75">
        <n v="0"/>
        <n v="763092.3"/>
        <n v="2028035"/>
        <n v="48745.1"/>
        <n v="498976"/>
        <n v="1424459"/>
        <n v="255035.8"/>
        <n v="809577.2"/>
        <n v="3136739"/>
        <n v="147303"/>
        <n v="635085.1"/>
        <n v="1435977"/>
        <n v="272873.40000000002"/>
        <n v="832906.3"/>
        <n v="2040057"/>
        <n v="343245.2"/>
        <n v="764495"/>
        <n v="1595251"/>
        <n v="293570"/>
        <n v="994689.9"/>
        <n v="2186736"/>
        <n v="545160.80000000005"/>
        <n v="731381.6"/>
        <n v="1711705"/>
        <n v="289387.5"/>
        <n v="1074173"/>
        <n v="2374966"/>
        <n v="622220.5"/>
        <n v="905787.4"/>
        <n v="1849008"/>
        <n v="325133.7"/>
        <n v="1207964"/>
        <n v="2695092"/>
        <n v="547842.80000000005"/>
        <n v="723963.7"/>
        <n v="1975664"/>
        <n v="314474.8"/>
        <n v="1233635"/>
        <n v="2792005"/>
        <n v="255283.20000000001"/>
        <n v="879282.5"/>
        <n v="2042248"/>
        <n v="331451.7"/>
        <m/>
        <n v="1297729"/>
        <n v="3095030"/>
        <n v="186521.3"/>
        <n v="1161465"/>
        <n v="2079513"/>
        <n v="376181.1"/>
        <n v="1349439"/>
        <n v="3534166"/>
        <n v="1382098"/>
        <n v="1309740"/>
        <n v="2276292"/>
        <n v="343817.2"/>
        <n v="1349086"/>
        <n v="3873171"/>
        <n v="419973.7"/>
        <n v="1200809"/>
        <n v="2395249"/>
        <n v="444225.8"/>
        <n v="1464752"/>
        <n v="4163148"/>
        <n v="72573.34"/>
        <n v="1408531"/>
        <n v="2481503"/>
        <n v="429695.3"/>
        <n v="7752.93"/>
        <n v="1388713"/>
        <n v="4370346"/>
        <n v="430539.2"/>
        <n v="1388767"/>
        <n v="2612395"/>
        <n v="459717.8"/>
      </sharedItems>
    </cacheField>
    <cacheField name="pue" numFmtId="0">
      <sharedItems containsString="0" containsBlank="1" containsNumber="1" minValue="0" maxValue="8318301" count="72">
        <n v="0"/>
        <n v="499411.8"/>
        <n v="1600822"/>
        <n v="226282.1"/>
        <n v="515760.3"/>
        <n v="4227169"/>
        <n v="121941.9"/>
        <n v="524808.19999999995"/>
        <n v="2128021"/>
        <n v="740182.3"/>
        <n v="663291.5"/>
        <n v="4348440"/>
        <n v="165814.6"/>
        <n v="569986.80000000005"/>
        <n v="1646588"/>
        <n v="328485.5"/>
        <n v="763130.2"/>
        <n v="4735951"/>
        <n v="148105"/>
        <n v="646559.1"/>
        <n v="1707395"/>
        <n v="471762.4"/>
        <n v="750520.5"/>
        <n v="5466316"/>
        <n v="179409.2"/>
        <n v="769338.4"/>
        <n v="1996839"/>
        <n v="361051.4"/>
        <n v="878789.6"/>
        <n v="6143712"/>
        <n v="172158.5"/>
        <n v="800351.9"/>
        <n v="2053327"/>
        <n v="229548.5"/>
        <n v="707844.5"/>
        <n v="6274353"/>
        <n v="203876.4"/>
        <n v="825946"/>
        <n v="2643854"/>
        <n v="241702.2"/>
        <n v="897808.1"/>
        <n v="6454371"/>
        <n v="185069.8"/>
        <m/>
        <n v="870185.1"/>
        <n v="2873352"/>
        <n v="624133.4"/>
        <n v="1195598"/>
        <n v="6183765"/>
        <n v="214861.2"/>
        <n v="817260.4"/>
        <n v="1492790"/>
        <n v="6776458"/>
        <n v="339380.5"/>
        <n v="882335.4"/>
        <n v="3368957"/>
        <n v="1273995"/>
        <n v="1380399"/>
        <n v="7211704"/>
        <n v="418324.6"/>
        <n v="1029072"/>
        <n v="3551272"/>
        <n v="1758445"/>
        <n v="1311389"/>
        <n v="8031572"/>
        <n v="328829.8"/>
        <n v="912131.7"/>
        <n v="3758575"/>
        <n v="1665269"/>
        <n v="1455045"/>
        <n v="8318301"/>
        <n v="318315.2"/>
      </sharedItems>
    </cacheField>
    <cacheField name="qro" numFmtId="0">
      <sharedItems containsString="0" containsBlank="1" containsNumber="1" minValue="0" maxValue="4764208" count="66">
        <n v="0"/>
        <n v="854557.1"/>
        <n v="61807"/>
        <n v="192669.7"/>
        <n v="1851130"/>
        <n v="65258.7"/>
        <n v="930336"/>
        <n v="59646.5"/>
        <n v="288884.5"/>
        <n v="1929669"/>
        <n v="78158.2"/>
        <n v="973907.9"/>
        <n v="282847.59999999998"/>
        <n v="464588.79999999999"/>
        <n v="2096916"/>
        <n v="63895"/>
        <n v="1034987"/>
        <n v="191995.5"/>
        <n v="466248.6"/>
        <n v="2291059"/>
        <n v="95256.54"/>
        <n v="1152338"/>
        <n v="194739.5"/>
        <n v="370284.3"/>
        <n v="2448374"/>
        <n v="70551.8"/>
        <n v="1310742"/>
        <n v="229172.8"/>
        <n v="289382.40000000002"/>
        <n v="2640149"/>
        <n v="104492"/>
        <n v="1326330"/>
        <n v="307436.5"/>
        <n v="408259.2"/>
        <n v="2956666"/>
        <n v="102247.8"/>
        <m/>
        <n v="1379028"/>
        <n v="423628.7"/>
        <n v="350720.1"/>
        <n v="2793541"/>
        <n v="83864.72"/>
        <n v="4328.87"/>
        <n v="1451403"/>
        <n v="482222.3"/>
        <n v="292063.09999999998"/>
        <n v="3124734"/>
        <n v="144514.29999999999"/>
        <n v="16205.42"/>
        <n v="1672805"/>
        <n v="472801.8"/>
        <n v="466424.3"/>
        <n v="3555222"/>
        <n v="3611.34"/>
        <n v="5336.79"/>
        <n v="1908656"/>
        <n v="880034.5"/>
        <n v="584358.80000000005"/>
        <n v="4170190"/>
        <n v="3612.26"/>
        <n v="7375.16"/>
        <n v="1825755"/>
        <n v="1194225"/>
        <n v="601438.80000000005"/>
        <n v="4764208"/>
        <n v="4086.27"/>
      </sharedItems>
    </cacheField>
    <cacheField name="qroo" numFmtId="0">
      <sharedItems containsString="0" containsBlank="1" containsNumber="1" minValue="0" maxValue="3775676" count="51">
        <n v="0"/>
        <n v="689539.3"/>
        <n v="172739.9"/>
        <n v="201452.4"/>
        <n v="1602140"/>
        <n v="676390.5"/>
        <n v="236457.3"/>
        <n v="250330.1"/>
        <n v="1735851"/>
        <n v="850133.1"/>
        <n v="278685.5"/>
        <n v="276478.2"/>
        <n v="1980844"/>
        <n v="897921.8"/>
        <n v="344812.7"/>
        <n v="289074.40000000002"/>
        <n v="2765067"/>
        <n v="992330.9"/>
        <n v="518516.9"/>
        <n v="308489"/>
        <n v="2875513"/>
        <n v="1106831"/>
        <n v="682208.9"/>
        <n v="299213"/>
        <n v="2782438"/>
        <n v="1116539"/>
        <n v="952651.8"/>
        <n v="341298.4"/>
        <n v="2885955"/>
        <m/>
        <n v="1210449"/>
        <n v="731194.9"/>
        <n v="506620.8"/>
        <n v="2789676"/>
        <n v="1343794"/>
        <n v="525011"/>
        <n v="530240.80000000005"/>
        <n v="3134804"/>
        <n v="1391536"/>
        <n v="595720.9"/>
        <n v="441100.79999999999"/>
        <n v="3311468"/>
        <n v="1502966"/>
        <n v="727468.6"/>
        <n v="545213"/>
        <n v="3565606"/>
        <n v="6484.82"/>
        <n v="1635575"/>
        <n v="1385691"/>
        <n v="554618.30000000005"/>
        <n v="3775676"/>
      </sharedItems>
    </cacheField>
    <cacheField name="slp" numFmtId="0">
      <sharedItems containsString="0" containsBlank="1" containsNumber="1" minValue="0" maxValue="4806244"/>
    </cacheField>
    <cacheField name="sin" numFmtId="0">
      <sharedItems containsString="0" containsBlank="1" containsNumber="1" minValue="0" maxValue="6999584" count="72">
        <n v="0"/>
        <n v="172862.4"/>
        <n v="1010326"/>
        <n v="445941.3"/>
        <n v="618934.1"/>
        <n v="3717632"/>
        <n v="69248"/>
        <n v="200619.3"/>
        <n v="1249392"/>
        <n v="526210.80000000005"/>
        <n v="778760.7"/>
        <n v="3884360"/>
        <n v="92936.5"/>
        <n v="195863.4"/>
        <n v="1377071"/>
        <n v="767005"/>
        <n v="891860.7"/>
        <n v="4287430"/>
        <n v="82418"/>
        <n v="207099.6"/>
        <n v="1546494"/>
        <n v="693830.6"/>
        <n v="935223"/>
        <n v="4581689"/>
        <n v="94224.06"/>
        <n v="234490"/>
        <n v="1725625"/>
        <n v="672529.6"/>
        <n v="1182251"/>
        <n v="5145083"/>
        <n v="88031.39"/>
        <n v="240590.9"/>
        <n v="1885940"/>
        <n v="776256"/>
        <n v="781053.1"/>
        <n v="5329945"/>
        <n v="108623.5"/>
        <n v="245703.2"/>
        <n v="1967851"/>
        <n v="1015562"/>
        <n v="1067768"/>
        <n v="5713080"/>
        <n v="109840.4"/>
        <m/>
        <n v="246158.5"/>
        <n v="1401116"/>
        <n v="5614346"/>
        <n v="108399.9"/>
        <n v="244344.1"/>
        <n v="2228602"/>
        <n v="1593425"/>
        <n v="6029480"/>
        <n v="122726.39999999999"/>
        <n v="275198.90000000002"/>
        <n v="2414298"/>
        <n v="729875.7"/>
        <n v="1814846"/>
        <n v="6243113"/>
        <n v="83342.94"/>
        <n v="300300.09999999998"/>
        <n v="2347406"/>
        <n v="263802.09999999998"/>
        <n v="1456802"/>
        <n v="6602577"/>
        <n v="65286.720000000001"/>
        <n v="17424.93"/>
        <n v="301286.40000000002"/>
        <n v="2588580"/>
        <n v="920908.4"/>
        <n v="1786974"/>
        <n v="6999584"/>
        <n v="37142.33"/>
      </sharedItems>
    </cacheField>
    <cacheField name="son" numFmtId="0">
      <sharedItems containsString="0" containsBlank="1" containsNumber="1" minValue="0" maxValue="9068691" count="73">
        <n v="0"/>
        <n v="1239539"/>
        <n v="530993.69999999995"/>
        <n v="441046.5"/>
        <n v="4231470"/>
        <n v="78134.100000000006"/>
        <n v="1326745"/>
        <n v="584728.30000000005"/>
        <n v="522159.4"/>
        <n v="4443152"/>
        <n v="88435.199999999997"/>
        <n v="1339722"/>
        <n v="764519.3"/>
        <n v="575357.80000000005"/>
        <n v="4955803"/>
        <n v="71717"/>
        <n v="1416963"/>
        <n v="768192.2"/>
        <n v="637378.80000000005"/>
        <n v="5524535"/>
        <n v="105792.1"/>
        <n v="1672919"/>
        <n v="757059.2"/>
        <n v="718172.7"/>
        <n v="5884225"/>
        <n v="86157.6"/>
        <n v="1773471"/>
        <n v="777251.2"/>
        <n v="573099.9"/>
        <n v="6359374"/>
        <n v="104199"/>
        <n v="4083027"/>
        <n v="1758245"/>
        <n v="893264.3"/>
        <n v="764506.5"/>
        <n v="8136218"/>
        <n v="96515.09"/>
        <m/>
        <n v="1891969"/>
        <n v="946347.6"/>
        <n v="1000971"/>
        <n v="7033532"/>
        <n v="98799.32"/>
        <n v="3080404"/>
        <n v="2622.1"/>
        <n v="2015748"/>
        <n v="989819.7"/>
        <n v="1068667"/>
        <n v="7583139"/>
        <n v="108278.9"/>
        <n v="5732511"/>
        <n v="4607.8100000000004"/>
        <n v="2236670"/>
        <n v="1196680"/>
        <n v="1056866"/>
        <n v="8386215"/>
        <n v="6207.4"/>
        <n v="5840067"/>
        <n v="2984.16"/>
        <n v="2393755"/>
        <n v="1411948"/>
        <n v="993571.9"/>
        <n v="8585634"/>
        <n v="3018.43"/>
        <n v="2446501"/>
        <n v="5526.5"/>
        <n v="4518.3500000000004"/>
        <n v="2499997"/>
        <n v="2041364"/>
        <n v="1075897"/>
        <n v="9068691"/>
        <n v="2616.35"/>
        <n v="2220088"/>
      </sharedItems>
    </cacheField>
    <cacheField name="tab" numFmtId="0">
      <sharedItems containsString="0" containsBlank="1" containsNumber="1" minValue="0" maxValue="2810913" count="63">
        <n v="0"/>
        <n v="1020771"/>
        <n v="1820302"/>
        <n v="233471.1"/>
        <n v="1411147"/>
        <n v="1075379"/>
        <n v="1119480"/>
        <n v="1846457"/>
        <n v="295153.7"/>
        <n v="1494411"/>
        <n v="1299968"/>
        <n v="1180757"/>
        <n v="1850867"/>
        <n v="308547.8"/>
        <n v="1586193"/>
        <n v="1343809"/>
        <n v="1339003"/>
        <n v="2104896"/>
        <n v="353414.1"/>
        <n v="1804204"/>
        <n v="1341575"/>
        <n v="1676829"/>
        <n v="2261639"/>
        <n v="461052.8"/>
        <n v="2217072"/>
        <n v="1356915"/>
        <n v="1803246"/>
        <n v="2308585"/>
        <n v="286755.3"/>
        <n v="1815513"/>
        <n v="1340738"/>
        <n v="1928903"/>
        <n v="2392537"/>
        <n v="404591.9"/>
        <n v="2113331"/>
        <n v="1442399"/>
        <m/>
        <n v="1845557"/>
        <n v="2595131"/>
        <n v="493607.9"/>
        <n v="2014517"/>
        <n v="1617719"/>
        <n v="2319793"/>
        <n v="2751506"/>
        <n v="555487.1"/>
        <n v="2248081"/>
        <n v="1457091"/>
        <n v="2531803"/>
        <n v="2810913"/>
        <n v="473623.6"/>
        <n v="2339039"/>
        <n v="1853754"/>
        <n v="2583987"/>
        <n v="2545163"/>
        <n v="549806"/>
        <n v="2546231"/>
        <n v="1815562"/>
        <n v="2872.4"/>
        <n v="2472837"/>
        <n v="2496477"/>
        <n v="573347.5"/>
        <n v="2734640"/>
        <n v="1880603"/>
      </sharedItems>
    </cacheField>
    <cacheField name="tamps" numFmtId="0">
      <sharedItems containsString="0" containsBlank="1" containsNumber="1" minValue="0" maxValue="8194327" count="75">
        <n v="0"/>
        <n v="177710.9"/>
        <n v="1504119"/>
        <n v="361969.7"/>
        <n v="643934.19999999995"/>
        <n v="3892579"/>
        <n v="1267679"/>
        <n v="157437.79999999999"/>
        <n v="1544932"/>
        <n v="523703"/>
        <n v="744131.7"/>
        <n v="3886941"/>
        <n v="1373357"/>
        <n v="172534"/>
        <n v="1706745"/>
        <n v="647286"/>
        <n v="872569.5"/>
        <n v="4367995"/>
        <n v="1458739"/>
        <n v="188175.7"/>
        <n v="1800122"/>
        <n v="744905"/>
        <n v="845927.5"/>
        <n v="4682483"/>
        <n v="1419571"/>
        <n v="223899.7"/>
        <n v="2002896"/>
        <n v="743550"/>
        <n v="1105062"/>
        <n v="5237844"/>
        <n v="1557108"/>
        <n v="338643.6"/>
        <n v="2165126"/>
        <n v="1167674"/>
        <n v="892475.9"/>
        <n v="5806067"/>
        <n v="1290237"/>
        <n v="277909.59999999998"/>
        <n v="2234912"/>
        <n v="1160874"/>
        <n v="1063032"/>
        <n v="6446012"/>
        <n v="1368635"/>
        <m/>
        <n v="288199.8"/>
        <n v="2401072"/>
        <n v="1877061"/>
        <n v="1338998"/>
        <n v="5865181"/>
        <n v="1683350"/>
        <n v="300478"/>
        <n v="2652272"/>
        <n v="2142792"/>
        <n v="1563437"/>
        <n v="7214651"/>
        <n v="1316780"/>
        <n v="365015"/>
        <n v="2715774"/>
        <n v="2982080"/>
        <n v="1348935"/>
        <n v="7005793"/>
        <n v="1712185"/>
        <n v="357945.4"/>
        <n v="2870723"/>
        <n v="2743220"/>
        <n v="1225700"/>
        <n v="7589088"/>
        <n v="1722104"/>
        <n v="14981.16"/>
        <n v="363171.9"/>
        <n v="3007448"/>
        <n v="2857191"/>
        <n v="1506879"/>
        <n v="8194327"/>
        <n v="1788611"/>
      </sharedItems>
    </cacheField>
    <cacheField name="tlax" numFmtId="0">
      <sharedItems containsString="0" containsBlank="1" containsNumber="1" minValue="0" maxValue="1701210" count="53">
        <n v="0"/>
        <n v="635006.19999999995"/>
        <n v="91792.1"/>
        <n v="136525.6"/>
        <n v="929854.4"/>
        <n v="771117"/>
        <n v="69024.399999999994"/>
        <n v="183063.1"/>
        <n v="959542.4"/>
        <n v="686176.9"/>
        <n v="106675"/>
        <n v="223701.5"/>
        <n v="1053799"/>
        <n v="725808"/>
        <n v="124983"/>
        <n v="236798.3"/>
        <n v="1145539"/>
        <n v="903307"/>
        <n v="287966"/>
        <n v="316254.3"/>
        <n v="1213520"/>
        <n v="976255"/>
        <n v="285980"/>
        <n v="239052.5"/>
        <n v="1271701"/>
        <n v="1054030"/>
        <n v="260621"/>
        <n v="294535.90000000002"/>
        <n v="1351710"/>
        <m/>
        <n v="1199650"/>
        <n v="292300"/>
        <n v="420071.9"/>
        <n v="1273084"/>
        <n v="3528.15"/>
        <n v="1372187"/>
        <n v="445509.7"/>
        <n v="1409234"/>
        <n v="3321.98"/>
        <n v="1407434"/>
        <n v="303950"/>
        <n v="403477.6"/>
        <n v="1456363"/>
        <n v="8231.84"/>
        <n v="1593399"/>
        <n v="187097.60000000001"/>
        <n v="650957.6"/>
        <n v="1577981"/>
        <n v="4150.4799999999996"/>
        <n v="1472782"/>
        <n v="262548"/>
        <n v="453343.3"/>
        <n v="1701210"/>
      </sharedItems>
    </cacheField>
    <cacheField name="ver" numFmtId="0">
      <sharedItems containsString="0" containsBlank="1" containsNumber="1" minValue="0" maxValue="12300000" count="75">
        <n v="0"/>
        <n v="677527"/>
        <n v="3066681"/>
        <n v="803049"/>
        <n v="746991.3"/>
        <n v="6615221"/>
        <n v="2026940"/>
        <n v="719151.7"/>
        <n v="2853528"/>
        <n v="1726169"/>
        <n v="1038200"/>
        <n v="6763774"/>
        <n v="2323025"/>
        <n v="773862.7"/>
        <n v="3134642"/>
        <n v="1429688"/>
        <n v="1395911"/>
        <n v="7363653"/>
        <n v="2389766"/>
        <n v="866112"/>
        <n v="3199036"/>
        <n v="1523463"/>
        <n v="1680409"/>
        <n v="8067960"/>
        <n v="2382941"/>
        <n v="989027.4"/>
        <n v="3447954"/>
        <n v="1919562"/>
        <n v="1692755"/>
        <n v="8691024"/>
        <n v="2624114"/>
        <n v="1079553"/>
        <n v="4135616"/>
        <n v="648601.4"/>
        <n v="1298497"/>
        <n v="9241762"/>
        <n v="2499182"/>
        <n v="1134892"/>
        <n v="4273884"/>
        <n v="489013.9"/>
        <n v="1583674"/>
        <n v="9873966"/>
        <n v="2698677"/>
        <m/>
        <n v="1164681"/>
        <n v="4615196"/>
        <n v="674013.6"/>
        <n v="2140124"/>
        <n v="9399640"/>
        <n v="2984967"/>
        <n v="1227701"/>
        <n v="5308556"/>
        <n v="1937480"/>
        <n v="2242412"/>
        <n v="10300000"/>
        <n v="2777254"/>
        <n v="1308673"/>
        <n v="5614746"/>
        <n v="2054517"/>
        <n v="1906476"/>
        <n v="10900000"/>
        <n v="3217523"/>
        <n v="1322403"/>
        <n v="6180150"/>
        <n v="3933869"/>
        <n v="2256865"/>
        <n v="11500000"/>
        <n v="3119642"/>
        <n v="84489.26"/>
        <n v="1324562"/>
        <n v="6486034"/>
        <n v="4023749"/>
        <n v="2410819"/>
        <n v="12300000"/>
        <n v="3294111"/>
      </sharedItems>
    </cacheField>
    <cacheField name="yuc" numFmtId="0">
      <sharedItems containsString="0" containsBlank="1" containsNumber="1" minValue="0" maxValue="5927187" count="80">
        <n v="0"/>
        <n v="239508.6"/>
        <n v="916901.6"/>
        <n v="166108.70000000001"/>
        <n v="389284.9"/>
        <n v="2980375"/>
        <n v="83228.2"/>
        <n v="289255.7"/>
        <n v="1062708"/>
        <n v="163769.9"/>
        <n v="511084.7"/>
        <n v="3172642"/>
        <n v="111669.7"/>
        <n v="272067.90000000002"/>
        <n v="1141542"/>
        <n v="201857.2"/>
        <n v="569180.4"/>
        <n v="3414489"/>
        <n v="125329"/>
        <n v="286807.3"/>
        <n v="1177171"/>
        <n v="267815"/>
        <n v="619606.1"/>
        <n v="3759066"/>
        <n v="151066.29999999999"/>
        <n v="332931.90000000002"/>
        <n v="1222738"/>
        <n v="280815.90000000002"/>
        <n v="816238.1"/>
        <n v="4167102"/>
        <n v="143253"/>
        <n v="351498.6"/>
        <n v="1499832"/>
        <n v="445169.5"/>
        <n v="585832.30000000005"/>
        <n v="4383792"/>
        <n v="196176.9"/>
        <n v="390157"/>
        <n v="1527971"/>
        <n v="927620.9"/>
        <n v="762736.4"/>
        <n v="4721360"/>
        <n v="172891"/>
        <m/>
        <n v="418366.7"/>
        <n v="1633477"/>
        <n v="853382.8"/>
        <n v="972689.1"/>
        <n v="4412250"/>
        <n v="151240.20000000001"/>
        <n v="306885.5"/>
        <n v="441325.3"/>
        <n v="1666540"/>
        <n v="1580046"/>
        <n v="1098286"/>
        <n v="4868954"/>
        <n v="260199.7"/>
        <n v="357013.4"/>
        <n v="472855.3"/>
        <n v="1785859"/>
        <n v="1472384"/>
        <n v="1161140"/>
        <n v="5054962"/>
        <n v="2642.07"/>
        <n v="356525.7"/>
        <n v="505049"/>
        <n v="1929418"/>
        <n v="1428228"/>
        <n v="1042858"/>
        <n v="5412632"/>
        <n v="2538.0500000000002"/>
        <n v="386159.5"/>
        <n v="1999.38"/>
        <n v="489563.4"/>
        <n v="2001593"/>
        <n v="2233823"/>
        <n v="1110759"/>
        <n v="5927187"/>
        <n v="2791.87"/>
        <n v="398579.7"/>
      </sharedItems>
    </cacheField>
    <cacheField name="zac" numFmtId="0">
      <sharedItems containsString="0" containsBlank="1" containsNumber="1" minValue="0" maxValue="2301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0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0"/>
    <s v="A03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0"/>
    <s v="A04"/>
    <s v="Salud"/>
    <x v="0"/>
    <x v="1"/>
    <x v="0"/>
    <x v="1"/>
    <x v="1"/>
    <x v="0"/>
    <x v="1"/>
    <x v="1"/>
    <x v="1"/>
    <n v="243880.9"/>
    <x v="0"/>
    <x v="0"/>
    <x v="1"/>
    <x v="0"/>
    <x v="0"/>
    <x v="1"/>
    <x v="0"/>
    <x v="1"/>
    <x v="0"/>
    <x v="1"/>
    <x v="1"/>
    <x v="0"/>
    <x v="0"/>
    <n v="318648.7"/>
    <x v="1"/>
    <x v="0"/>
    <x v="0"/>
    <x v="1"/>
    <x v="0"/>
    <x v="1"/>
    <x v="1"/>
    <n v="272498.40000000002"/>
  </r>
  <r>
    <x v="0"/>
    <s v="A05"/>
    <s v="Salud"/>
    <x v="1"/>
    <x v="2"/>
    <x v="1"/>
    <x v="2"/>
    <x v="2"/>
    <x v="1"/>
    <x v="2"/>
    <x v="2"/>
    <x v="2"/>
    <n v="1041844"/>
    <x v="1"/>
    <x v="1"/>
    <x v="2"/>
    <x v="1"/>
    <x v="1"/>
    <x v="2"/>
    <x v="1"/>
    <x v="2"/>
    <x v="1"/>
    <x v="2"/>
    <x v="2"/>
    <x v="1"/>
    <x v="1"/>
    <n v="1054851"/>
    <x v="2"/>
    <x v="1"/>
    <x v="1"/>
    <x v="2"/>
    <x v="1"/>
    <x v="2"/>
    <x v="2"/>
    <n v="721688"/>
  </r>
  <r>
    <x v="0"/>
    <s v="A06"/>
    <s v="Salud"/>
    <x v="2"/>
    <x v="3"/>
    <x v="2"/>
    <x v="3"/>
    <x v="3"/>
    <x v="2"/>
    <x v="3"/>
    <x v="3"/>
    <x v="3"/>
    <n v="32415"/>
    <x v="2"/>
    <x v="2"/>
    <x v="3"/>
    <x v="2"/>
    <x v="2"/>
    <x v="3"/>
    <x v="2"/>
    <x v="3"/>
    <x v="2"/>
    <x v="3"/>
    <x v="3"/>
    <x v="2"/>
    <x v="2"/>
    <n v="146452.5"/>
    <x v="3"/>
    <x v="2"/>
    <x v="2"/>
    <x v="3"/>
    <x v="2"/>
    <x v="3"/>
    <x v="3"/>
    <n v="132338.9"/>
  </r>
  <r>
    <x v="0"/>
    <s v="A07"/>
    <s v="Salud"/>
    <x v="3"/>
    <x v="4"/>
    <x v="3"/>
    <x v="4"/>
    <x v="4"/>
    <x v="3"/>
    <x v="4"/>
    <x v="4"/>
    <x v="4"/>
    <n v="383986.6"/>
    <x v="3"/>
    <x v="3"/>
    <x v="4"/>
    <x v="3"/>
    <x v="3"/>
    <x v="4"/>
    <x v="3"/>
    <x v="4"/>
    <x v="3"/>
    <x v="4"/>
    <x v="4"/>
    <x v="3"/>
    <x v="3"/>
    <n v="384757.3"/>
    <x v="4"/>
    <x v="3"/>
    <x v="3"/>
    <x v="4"/>
    <x v="3"/>
    <x v="4"/>
    <x v="4"/>
    <n v="247421.8"/>
  </r>
  <r>
    <x v="0"/>
    <s v="A08"/>
    <s v="Salud"/>
    <x v="4"/>
    <x v="5"/>
    <x v="4"/>
    <x v="5"/>
    <x v="5"/>
    <x v="4"/>
    <x v="5"/>
    <x v="5"/>
    <x v="5"/>
    <n v="1982810"/>
    <x v="4"/>
    <x v="4"/>
    <x v="5"/>
    <x v="4"/>
    <x v="4"/>
    <x v="5"/>
    <x v="4"/>
    <x v="5"/>
    <x v="4"/>
    <x v="5"/>
    <x v="5"/>
    <x v="4"/>
    <x v="4"/>
    <n v="2378600"/>
    <x v="5"/>
    <x v="4"/>
    <x v="4"/>
    <x v="5"/>
    <x v="4"/>
    <x v="5"/>
    <x v="5"/>
    <n v="1194705"/>
  </r>
  <r>
    <x v="0"/>
    <s v="A09"/>
    <s v="Salud"/>
    <x v="5"/>
    <x v="6"/>
    <x v="0"/>
    <x v="6"/>
    <x v="6"/>
    <x v="0"/>
    <x v="6"/>
    <x v="6"/>
    <x v="6"/>
    <n v="54655.3"/>
    <x v="5"/>
    <x v="0"/>
    <x v="6"/>
    <x v="5"/>
    <x v="5"/>
    <x v="6"/>
    <x v="5"/>
    <x v="0"/>
    <x v="5"/>
    <x v="6"/>
    <x v="6"/>
    <x v="5"/>
    <x v="0"/>
    <n v="79385.399999999994"/>
    <x v="6"/>
    <x v="5"/>
    <x v="5"/>
    <x v="6"/>
    <x v="0"/>
    <x v="6"/>
    <x v="6"/>
    <n v="0"/>
  </r>
  <r>
    <x v="0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0"/>
    <s v="A1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"/>
    <s v="A03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"/>
    <s v="A04"/>
    <s v="Salud"/>
    <x v="0"/>
    <x v="7"/>
    <x v="0"/>
    <x v="7"/>
    <x v="7"/>
    <x v="0"/>
    <x v="7"/>
    <x v="7"/>
    <x v="7"/>
    <n v="253888.1"/>
    <x v="0"/>
    <x v="0"/>
    <x v="7"/>
    <x v="0"/>
    <x v="0"/>
    <x v="7"/>
    <x v="0"/>
    <x v="6"/>
    <x v="0"/>
    <x v="7"/>
    <x v="7"/>
    <x v="0"/>
    <x v="0"/>
    <n v="332967.7"/>
    <x v="7"/>
    <x v="0"/>
    <x v="0"/>
    <x v="7"/>
    <x v="0"/>
    <x v="7"/>
    <x v="7"/>
    <n v="265714.2"/>
  </r>
  <r>
    <x v="1"/>
    <s v="A05"/>
    <s v="Salud"/>
    <x v="6"/>
    <x v="8"/>
    <x v="5"/>
    <x v="8"/>
    <x v="8"/>
    <x v="5"/>
    <x v="8"/>
    <x v="8"/>
    <x v="8"/>
    <n v="1091864"/>
    <x v="6"/>
    <x v="5"/>
    <x v="8"/>
    <x v="6"/>
    <x v="6"/>
    <x v="8"/>
    <x v="6"/>
    <x v="7"/>
    <x v="6"/>
    <x v="8"/>
    <x v="8"/>
    <x v="6"/>
    <x v="5"/>
    <n v="1029607"/>
    <x v="8"/>
    <x v="6"/>
    <x v="6"/>
    <x v="8"/>
    <x v="5"/>
    <x v="8"/>
    <x v="8"/>
    <n v="914018.8"/>
  </r>
  <r>
    <x v="1"/>
    <s v="A06"/>
    <s v="Salud"/>
    <x v="7"/>
    <x v="9"/>
    <x v="6"/>
    <x v="9"/>
    <x v="9"/>
    <x v="6"/>
    <x v="9"/>
    <x v="9"/>
    <x v="9"/>
    <n v="23483.599999999999"/>
    <x v="7"/>
    <x v="6"/>
    <x v="9"/>
    <x v="7"/>
    <x v="7"/>
    <x v="9"/>
    <x v="7"/>
    <x v="8"/>
    <x v="7"/>
    <x v="9"/>
    <x v="9"/>
    <x v="7"/>
    <x v="6"/>
    <n v="155112.6"/>
    <x v="9"/>
    <x v="7"/>
    <x v="7"/>
    <x v="9"/>
    <x v="6"/>
    <x v="9"/>
    <x v="9"/>
    <n v="166605.5"/>
  </r>
  <r>
    <x v="1"/>
    <s v="A07"/>
    <s v="Salud"/>
    <x v="8"/>
    <x v="10"/>
    <x v="7"/>
    <x v="10"/>
    <x v="10"/>
    <x v="7"/>
    <x v="10"/>
    <x v="10"/>
    <x v="10"/>
    <n v="459700"/>
    <x v="8"/>
    <x v="7"/>
    <x v="10"/>
    <x v="8"/>
    <x v="8"/>
    <x v="10"/>
    <x v="8"/>
    <x v="9"/>
    <x v="8"/>
    <x v="10"/>
    <x v="10"/>
    <x v="8"/>
    <x v="7"/>
    <n v="472041.5"/>
    <x v="10"/>
    <x v="8"/>
    <x v="8"/>
    <x v="10"/>
    <x v="7"/>
    <x v="10"/>
    <x v="10"/>
    <n v="349724.7"/>
  </r>
  <r>
    <x v="1"/>
    <s v="A08"/>
    <s v="Salud"/>
    <x v="9"/>
    <x v="11"/>
    <x v="8"/>
    <x v="11"/>
    <x v="11"/>
    <x v="8"/>
    <x v="11"/>
    <x v="11"/>
    <x v="11"/>
    <n v="2083100"/>
    <x v="9"/>
    <x v="8"/>
    <x v="11"/>
    <x v="9"/>
    <x v="9"/>
    <x v="11"/>
    <x v="9"/>
    <x v="10"/>
    <x v="9"/>
    <x v="11"/>
    <x v="11"/>
    <x v="9"/>
    <x v="8"/>
    <n v="2464751"/>
    <x v="11"/>
    <x v="9"/>
    <x v="9"/>
    <x v="11"/>
    <x v="8"/>
    <x v="11"/>
    <x v="11"/>
    <n v="1264472"/>
  </r>
  <r>
    <x v="1"/>
    <s v="A09"/>
    <s v="Salud"/>
    <x v="10"/>
    <x v="12"/>
    <x v="0"/>
    <x v="12"/>
    <x v="12"/>
    <x v="0"/>
    <x v="12"/>
    <x v="12"/>
    <x v="12"/>
    <n v="74844.2"/>
    <x v="10"/>
    <x v="0"/>
    <x v="12"/>
    <x v="10"/>
    <x v="10"/>
    <x v="12"/>
    <x v="10"/>
    <x v="0"/>
    <x v="10"/>
    <x v="12"/>
    <x v="12"/>
    <x v="10"/>
    <x v="0"/>
    <n v="84610.7"/>
    <x v="12"/>
    <x v="10"/>
    <x v="10"/>
    <x v="12"/>
    <x v="0"/>
    <x v="12"/>
    <x v="12"/>
    <n v="0"/>
  </r>
  <r>
    <x v="1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"/>
    <s v="A1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2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2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2"/>
    <s v="A03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2"/>
    <s v="A04"/>
    <s v="Salud"/>
    <x v="0"/>
    <x v="13"/>
    <x v="0"/>
    <x v="13"/>
    <x v="13"/>
    <x v="0"/>
    <x v="13"/>
    <x v="13"/>
    <x v="13"/>
    <n v="274316.40000000002"/>
    <x v="0"/>
    <x v="9"/>
    <x v="13"/>
    <x v="0"/>
    <x v="11"/>
    <x v="13"/>
    <x v="0"/>
    <x v="11"/>
    <x v="0"/>
    <x v="13"/>
    <x v="13"/>
    <x v="0"/>
    <x v="0"/>
    <n v="335502.3"/>
    <x v="13"/>
    <x v="0"/>
    <x v="0"/>
    <x v="13"/>
    <x v="0"/>
    <x v="13"/>
    <x v="13"/>
    <n v="305819"/>
  </r>
  <r>
    <x v="2"/>
    <s v="A05"/>
    <s v="Salud"/>
    <x v="11"/>
    <x v="14"/>
    <x v="9"/>
    <x v="14"/>
    <x v="14"/>
    <x v="9"/>
    <x v="14"/>
    <x v="14"/>
    <x v="14"/>
    <n v="1167314"/>
    <x v="11"/>
    <x v="10"/>
    <x v="14"/>
    <x v="11"/>
    <x v="12"/>
    <x v="14"/>
    <x v="11"/>
    <x v="12"/>
    <x v="11"/>
    <x v="14"/>
    <x v="14"/>
    <x v="11"/>
    <x v="9"/>
    <n v="1053704"/>
    <x v="14"/>
    <x v="11"/>
    <x v="11"/>
    <x v="14"/>
    <x v="9"/>
    <x v="14"/>
    <x v="14"/>
    <n v="1010665"/>
  </r>
  <r>
    <x v="2"/>
    <s v="A06"/>
    <s v="Salud"/>
    <x v="12"/>
    <x v="15"/>
    <x v="10"/>
    <x v="15"/>
    <x v="15"/>
    <x v="10"/>
    <x v="15"/>
    <x v="15"/>
    <x v="15"/>
    <n v="49680.959999999999"/>
    <x v="12"/>
    <x v="11"/>
    <x v="15"/>
    <x v="12"/>
    <x v="13"/>
    <x v="15"/>
    <x v="12"/>
    <x v="13"/>
    <x v="12"/>
    <x v="15"/>
    <x v="15"/>
    <x v="12"/>
    <x v="10"/>
    <n v="175841.1"/>
    <x v="15"/>
    <x v="12"/>
    <x v="12"/>
    <x v="15"/>
    <x v="10"/>
    <x v="15"/>
    <x v="15"/>
    <n v="155449.4"/>
  </r>
  <r>
    <x v="2"/>
    <s v="A07"/>
    <s v="Salud"/>
    <x v="13"/>
    <x v="16"/>
    <x v="11"/>
    <x v="16"/>
    <x v="16"/>
    <x v="11"/>
    <x v="16"/>
    <x v="16"/>
    <x v="16"/>
    <n v="496736.1"/>
    <x v="13"/>
    <x v="12"/>
    <x v="16"/>
    <x v="13"/>
    <x v="14"/>
    <x v="16"/>
    <x v="13"/>
    <x v="14"/>
    <x v="13"/>
    <x v="16"/>
    <x v="16"/>
    <x v="13"/>
    <x v="11"/>
    <n v="589432.5"/>
    <x v="16"/>
    <x v="13"/>
    <x v="13"/>
    <x v="16"/>
    <x v="11"/>
    <x v="16"/>
    <x v="16"/>
    <n v="335939.9"/>
  </r>
  <r>
    <x v="2"/>
    <s v="A08"/>
    <s v="Salud"/>
    <x v="14"/>
    <x v="17"/>
    <x v="12"/>
    <x v="17"/>
    <x v="17"/>
    <x v="12"/>
    <x v="17"/>
    <x v="17"/>
    <x v="17"/>
    <n v="2288931"/>
    <x v="14"/>
    <x v="13"/>
    <x v="17"/>
    <x v="14"/>
    <x v="15"/>
    <x v="17"/>
    <x v="14"/>
    <x v="15"/>
    <x v="14"/>
    <x v="17"/>
    <x v="17"/>
    <x v="14"/>
    <x v="12"/>
    <n v="2661640"/>
    <x v="17"/>
    <x v="14"/>
    <x v="14"/>
    <x v="17"/>
    <x v="12"/>
    <x v="17"/>
    <x v="17"/>
    <n v="1349663"/>
  </r>
  <r>
    <x v="2"/>
    <s v="A09"/>
    <s v="Salud"/>
    <x v="15"/>
    <x v="18"/>
    <x v="0"/>
    <x v="18"/>
    <x v="18"/>
    <x v="0"/>
    <x v="18"/>
    <x v="18"/>
    <x v="18"/>
    <n v="65012"/>
    <x v="15"/>
    <x v="0"/>
    <x v="18"/>
    <x v="15"/>
    <x v="16"/>
    <x v="18"/>
    <x v="15"/>
    <x v="0"/>
    <x v="15"/>
    <x v="18"/>
    <x v="18"/>
    <x v="15"/>
    <x v="0"/>
    <n v="85101"/>
    <x v="18"/>
    <x v="15"/>
    <x v="15"/>
    <x v="18"/>
    <x v="0"/>
    <x v="18"/>
    <x v="18"/>
    <n v="0"/>
  </r>
  <r>
    <x v="2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2"/>
    <s v="A1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3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3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3"/>
    <s v="A03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3"/>
    <s v="A04"/>
    <s v="Salud"/>
    <x v="0"/>
    <x v="19"/>
    <x v="0"/>
    <x v="19"/>
    <x v="19"/>
    <x v="0"/>
    <x v="19"/>
    <x v="19"/>
    <x v="19"/>
    <n v="268074"/>
    <x v="0"/>
    <x v="14"/>
    <x v="19"/>
    <x v="0"/>
    <x v="17"/>
    <x v="19"/>
    <x v="0"/>
    <x v="16"/>
    <x v="0"/>
    <x v="19"/>
    <x v="19"/>
    <x v="0"/>
    <x v="0"/>
    <n v="397440.9"/>
    <x v="19"/>
    <x v="0"/>
    <x v="0"/>
    <x v="19"/>
    <x v="0"/>
    <x v="19"/>
    <x v="19"/>
    <n v="340489.1"/>
  </r>
  <r>
    <x v="3"/>
    <s v="A05"/>
    <s v="Salud"/>
    <x v="16"/>
    <x v="20"/>
    <x v="13"/>
    <x v="20"/>
    <x v="20"/>
    <x v="13"/>
    <x v="20"/>
    <x v="20"/>
    <x v="20"/>
    <n v="1238905"/>
    <x v="16"/>
    <x v="15"/>
    <x v="20"/>
    <x v="16"/>
    <x v="18"/>
    <x v="20"/>
    <x v="16"/>
    <x v="17"/>
    <x v="16"/>
    <x v="20"/>
    <x v="20"/>
    <x v="16"/>
    <x v="13"/>
    <n v="1139802"/>
    <x v="20"/>
    <x v="16"/>
    <x v="16"/>
    <x v="20"/>
    <x v="13"/>
    <x v="20"/>
    <x v="20"/>
    <n v="1068898"/>
  </r>
  <r>
    <x v="3"/>
    <s v="A06"/>
    <s v="Salud"/>
    <x v="17"/>
    <x v="21"/>
    <x v="14"/>
    <x v="21"/>
    <x v="21"/>
    <x v="14"/>
    <x v="21"/>
    <x v="21"/>
    <x v="21"/>
    <n v="145721.20000000001"/>
    <x v="17"/>
    <x v="16"/>
    <x v="21"/>
    <x v="17"/>
    <x v="19"/>
    <x v="21"/>
    <x v="17"/>
    <x v="18"/>
    <x v="17"/>
    <x v="21"/>
    <x v="21"/>
    <x v="17"/>
    <x v="14"/>
    <n v="313087"/>
    <x v="21"/>
    <x v="17"/>
    <x v="17"/>
    <x v="21"/>
    <x v="14"/>
    <x v="21"/>
    <x v="21"/>
    <n v="281189.8"/>
  </r>
  <r>
    <x v="3"/>
    <s v="A07"/>
    <s v="Salud"/>
    <x v="18"/>
    <x v="22"/>
    <x v="15"/>
    <x v="22"/>
    <x v="22"/>
    <x v="15"/>
    <x v="22"/>
    <x v="22"/>
    <x v="22"/>
    <n v="646126.5"/>
    <x v="18"/>
    <x v="17"/>
    <x v="22"/>
    <x v="18"/>
    <x v="20"/>
    <x v="22"/>
    <x v="18"/>
    <x v="19"/>
    <x v="18"/>
    <x v="22"/>
    <x v="22"/>
    <x v="18"/>
    <x v="15"/>
    <n v="604578.5"/>
    <x v="22"/>
    <x v="18"/>
    <x v="18"/>
    <x v="22"/>
    <x v="15"/>
    <x v="22"/>
    <x v="22"/>
    <n v="347611.8"/>
  </r>
  <r>
    <x v="3"/>
    <s v="A08"/>
    <s v="Salud"/>
    <x v="19"/>
    <x v="23"/>
    <x v="16"/>
    <x v="23"/>
    <x v="23"/>
    <x v="16"/>
    <x v="23"/>
    <x v="23"/>
    <x v="23"/>
    <n v="2477590"/>
    <x v="19"/>
    <x v="18"/>
    <x v="23"/>
    <x v="19"/>
    <x v="21"/>
    <x v="23"/>
    <x v="19"/>
    <x v="20"/>
    <x v="19"/>
    <x v="23"/>
    <x v="23"/>
    <x v="19"/>
    <x v="16"/>
    <n v="2897147"/>
    <x v="23"/>
    <x v="19"/>
    <x v="19"/>
    <x v="23"/>
    <x v="16"/>
    <x v="23"/>
    <x v="23"/>
    <n v="1512582"/>
  </r>
  <r>
    <x v="3"/>
    <s v="A09"/>
    <s v="Salud"/>
    <x v="20"/>
    <x v="24"/>
    <x v="0"/>
    <x v="24"/>
    <x v="24"/>
    <x v="0"/>
    <x v="24"/>
    <x v="24"/>
    <x v="24"/>
    <n v="88153.8"/>
    <x v="20"/>
    <x v="0"/>
    <x v="24"/>
    <x v="20"/>
    <x v="22"/>
    <x v="24"/>
    <x v="20"/>
    <x v="0"/>
    <x v="20"/>
    <x v="24"/>
    <x v="24"/>
    <x v="20"/>
    <x v="0"/>
    <n v="85816.16"/>
    <x v="24"/>
    <x v="20"/>
    <x v="20"/>
    <x v="24"/>
    <x v="0"/>
    <x v="24"/>
    <x v="24"/>
    <n v="0"/>
  </r>
  <r>
    <x v="3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3"/>
    <s v="A1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4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4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4"/>
    <s v="A03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4"/>
    <s v="A04"/>
    <s v="Salud"/>
    <x v="0"/>
    <x v="25"/>
    <x v="0"/>
    <x v="25"/>
    <x v="25"/>
    <x v="0"/>
    <x v="25"/>
    <x v="25"/>
    <x v="25"/>
    <n v="312337.8"/>
    <x v="0"/>
    <x v="19"/>
    <x v="25"/>
    <x v="0"/>
    <x v="23"/>
    <x v="25"/>
    <x v="0"/>
    <x v="21"/>
    <x v="0"/>
    <x v="25"/>
    <x v="25"/>
    <x v="0"/>
    <x v="0"/>
    <n v="436159.4"/>
    <x v="25"/>
    <x v="0"/>
    <x v="0"/>
    <x v="25"/>
    <x v="0"/>
    <x v="25"/>
    <x v="25"/>
    <n v="386423"/>
  </r>
  <r>
    <x v="4"/>
    <s v="A05"/>
    <s v="Salud"/>
    <x v="21"/>
    <x v="26"/>
    <x v="17"/>
    <x v="26"/>
    <x v="26"/>
    <x v="17"/>
    <x v="26"/>
    <x v="26"/>
    <x v="26"/>
    <n v="1415937"/>
    <x v="21"/>
    <x v="20"/>
    <x v="26"/>
    <x v="21"/>
    <x v="24"/>
    <x v="26"/>
    <x v="21"/>
    <x v="22"/>
    <x v="21"/>
    <x v="26"/>
    <x v="26"/>
    <x v="21"/>
    <x v="17"/>
    <n v="1412899"/>
    <x v="26"/>
    <x v="21"/>
    <x v="21"/>
    <x v="26"/>
    <x v="17"/>
    <x v="26"/>
    <x v="26"/>
    <n v="1246254"/>
  </r>
  <r>
    <x v="4"/>
    <s v="A06"/>
    <s v="Salud"/>
    <x v="22"/>
    <x v="27"/>
    <x v="18"/>
    <x v="27"/>
    <x v="27"/>
    <x v="18"/>
    <x v="27"/>
    <x v="27"/>
    <x v="27"/>
    <n v="115186.5"/>
    <x v="22"/>
    <x v="21"/>
    <x v="27"/>
    <x v="22"/>
    <x v="25"/>
    <x v="27"/>
    <x v="22"/>
    <x v="23"/>
    <x v="22"/>
    <x v="27"/>
    <x v="27"/>
    <x v="22"/>
    <x v="18"/>
    <n v="478162.6"/>
    <x v="27"/>
    <x v="22"/>
    <x v="22"/>
    <x v="27"/>
    <x v="18"/>
    <x v="27"/>
    <x v="27"/>
    <n v="189472.2"/>
  </r>
  <r>
    <x v="4"/>
    <s v="A07"/>
    <s v="Salud"/>
    <x v="23"/>
    <x v="28"/>
    <x v="19"/>
    <x v="28"/>
    <x v="28"/>
    <x v="19"/>
    <x v="28"/>
    <x v="28"/>
    <x v="28"/>
    <n v="790981.5"/>
    <x v="23"/>
    <x v="22"/>
    <x v="28"/>
    <x v="23"/>
    <x v="26"/>
    <x v="28"/>
    <x v="23"/>
    <x v="24"/>
    <x v="23"/>
    <x v="28"/>
    <x v="28"/>
    <x v="23"/>
    <x v="19"/>
    <n v="731232.6"/>
    <x v="28"/>
    <x v="23"/>
    <x v="23"/>
    <x v="28"/>
    <x v="19"/>
    <x v="28"/>
    <x v="28"/>
    <n v="451386.1"/>
  </r>
  <r>
    <x v="4"/>
    <s v="A08"/>
    <s v="Salud"/>
    <x v="24"/>
    <x v="29"/>
    <x v="20"/>
    <x v="29"/>
    <x v="29"/>
    <x v="20"/>
    <x v="29"/>
    <x v="29"/>
    <x v="29"/>
    <n v="2957086"/>
    <x v="24"/>
    <x v="23"/>
    <x v="29"/>
    <x v="24"/>
    <x v="27"/>
    <x v="29"/>
    <x v="24"/>
    <x v="25"/>
    <x v="24"/>
    <x v="29"/>
    <x v="29"/>
    <x v="24"/>
    <x v="20"/>
    <n v="3168431"/>
    <x v="29"/>
    <x v="24"/>
    <x v="24"/>
    <x v="29"/>
    <x v="20"/>
    <x v="29"/>
    <x v="29"/>
    <n v="1675148"/>
  </r>
  <r>
    <x v="4"/>
    <s v="A09"/>
    <s v="Salud"/>
    <x v="25"/>
    <x v="30"/>
    <x v="0"/>
    <x v="30"/>
    <x v="30"/>
    <x v="0"/>
    <x v="30"/>
    <x v="30"/>
    <x v="30"/>
    <n v="72061.02"/>
    <x v="25"/>
    <x v="0"/>
    <x v="30"/>
    <x v="25"/>
    <x v="28"/>
    <x v="30"/>
    <x v="25"/>
    <x v="0"/>
    <x v="25"/>
    <x v="30"/>
    <x v="30"/>
    <x v="25"/>
    <x v="0"/>
    <n v="89520.53"/>
    <x v="30"/>
    <x v="25"/>
    <x v="25"/>
    <x v="30"/>
    <x v="0"/>
    <x v="30"/>
    <x v="30"/>
    <n v="0"/>
  </r>
  <r>
    <x v="4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4"/>
    <s v="A1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5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5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5"/>
    <s v="A03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5"/>
    <s v="A04"/>
    <s v="Salud"/>
    <x v="0"/>
    <x v="31"/>
    <x v="0"/>
    <x v="31"/>
    <x v="31"/>
    <x v="0"/>
    <x v="31"/>
    <x v="31"/>
    <x v="31"/>
    <n v="350175.6"/>
    <x v="0"/>
    <x v="24"/>
    <x v="31"/>
    <x v="0"/>
    <x v="29"/>
    <x v="31"/>
    <x v="0"/>
    <x v="26"/>
    <x v="0"/>
    <x v="31"/>
    <x v="31"/>
    <x v="0"/>
    <x v="0"/>
    <n v="452660.4"/>
    <x v="31"/>
    <x v="0"/>
    <x v="0"/>
    <x v="31"/>
    <x v="0"/>
    <x v="31"/>
    <x v="31"/>
    <n v="392760.4"/>
  </r>
  <r>
    <x v="5"/>
    <s v="A05"/>
    <s v="Salud"/>
    <x v="26"/>
    <x v="32"/>
    <x v="21"/>
    <x v="32"/>
    <x v="32"/>
    <x v="21"/>
    <x v="32"/>
    <x v="32"/>
    <x v="32"/>
    <n v="1502391"/>
    <x v="26"/>
    <x v="25"/>
    <x v="32"/>
    <x v="26"/>
    <x v="30"/>
    <x v="32"/>
    <x v="26"/>
    <x v="27"/>
    <x v="26"/>
    <x v="32"/>
    <x v="32"/>
    <x v="26"/>
    <x v="21"/>
    <n v="1398090"/>
    <x v="32"/>
    <x v="26"/>
    <x v="26"/>
    <x v="32"/>
    <x v="21"/>
    <x v="32"/>
    <x v="32"/>
    <n v="1408631"/>
  </r>
  <r>
    <x v="5"/>
    <s v="A06"/>
    <s v="Salud"/>
    <x v="27"/>
    <x v="33"/>
    <x v="22"/>
    <x v="33"/>
    <x v="33"/>
    <x v="22"/>
    <x v="33"/>
    <x v="33"/>
    <x v="33"/>
    <n v="131781.70000000001"/>
    <x v="27"/>
    <x v="26"/>
    <x v="33"/>
    <x v="27"/>
    <x v="31"/>
    <x v="33"/>
    <x v="27"/>
    <x v="28"/>
    <x v="27"/>
    <x v="33"/>
    <x v="33"/>
    <x v="27"/>
    <x v="22"/>
    <n v="384222.3"/>
    <x v="33"/>
    <x v="27"/>
    <x v="27"/>
    <x v="33"/>
    <x v="22"/>
    <x v="33"/>
    <x v="33"/>
    <n v="200953.60000000001"/>
  </r>
  <r>
    <x v="5"/>
    <s v="A07"/>
    <s v="Salud"/>
    <x v="28"/>
    <x v="34"/>
    <x v="23"/>
    <x v="34"/>
    <x v="34"/>
    <x v="23"/>
    <x v="34"/>
    <x v="34"/>
    <x v="34"/>
    <n v="557095.80000000005"/>
    <x v="28"/>
    <x v="27"/>
    <x v="34"/>
    <x v="28"/>
    <x v="32"/>
    <x v="34"/>
    <x v="28"/>
    <x v="29"/>
    <x v="28"/>
    <x v="34"/>
    <x v="34"/>
    <x v="28"/>
    <x v="23"/>
    <n v="531135.4"/>
    <x v="34"/>
    <x v="28"/>
    <x v="28"/>
    <x v="34"/>
    <x v="23"/>
    <x v="34"/>
    <x v="34"/>
    <n v="341844.1"/>
  </r>
  <r>
    <x v="5"/>
    <s v="A08"/>
    <s v="Salud"/>
    <x v="29"/>
    <x v="35"/>
    <x v="24"/>
    <x v="35"/>
    <x v="35"/>
    <x v="24"/>
    <x v="35"/>
    <x v="35"/>
    <x v="35"/>
    <n v="2910719"/>
    <x v="29"/>
    <x v="28"/>
    <x v="35"/>
    <x v="29"/>
    <x v="33"/>
    <x v="35"/>
    <x v="29"/>
    <x v="30"/>
    <x v="29"/>
    <x v="35"/>
    <x v="35"/>
    <x v="29"/>
    <x v="24"/>
    <n v="3407364"/>
    <x v="35"/>
    <x v="29"/>
    <x v="29"/>
    <x v="35"/>
    <x v="24"/>
    <x v="35"/>
    <x v="35"/>
    <n v="1836031"/>
  </r>
  <r>
    <x v="5"/>
    <s v="A09"/>
    <s v="Salud"/>
    <x v="30"/>
    <x v="36"/>
    <x v="0"/>
    <x v="36"/>
    <x v="36"/>
    <x v="0"/>
    <x v="36"/>
    <x v="36"/>
    <x v="36"/>
    <n v="80555.399999999994"/>
    <x v="30"/>
    <x v="0"/>
    <x v="36"/>
    <x v="30"/>
    <x v="34"/>
    <x v="36"/>
    <x v="30"/>
    <x v="0"/>
    <x v="30"/>
    <x v="36"/>
    <x v="36"/>
    <x v="30"/>
    <x v="0"/>
    <n v="176063.4"/>
    <x v="36"/>
    <x v="30"/>
    <x v="30"/>
    <x v="36"/>
    <x v="0"/>
    <x v="36"/>
    <x v="36"/>
    <n v="0"/>
  </r>
  <r>
    <x v="5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5"/>
    <s v="A11"/>
    <s v="Salud"/>
    <x v="0"/>
    <x v="0"/>
    <x v="0"/>
    <x v="0"/>
    <x v="0"/>
    <x v="0"/>
    <x v="37"/>
    <x v="0"/>
    <x v="0"/>
    <n v="0"/>
    <x v="0"/>
    <x v="0"/>
    <x v="0"/>
    <x v="0"/>
    <x v="35"/>
    <x v="0"/>
    <x v="0"/>
    <x v="0"/>
    <x v="31"/>
    <x v="0"/>
    <x v="0"/>
    <x v="0"/>
    <x v="0"/>
    <n v="0"/>
    <x v="0"/>
    <x v="31"/>
    <x v="0"/>
    <x v="0"/>
    <x v="0"/>
    <x v="0"/>
    <x v="0"/>
    <n v="0"/>
  </r>
  <r>
    <x v="6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6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6"/>
    <s v="A03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6"/>
    <s v="A04"/>
    <s v="Salud"/>
    <x v="0"/>
    <x v="37"/>
    <x v="0"/>
    <x v="37"/>
    <x v="37"/>
    <x v="0"/>
    <x v="38"/>
    <x v="37"/>
    <x v="37"/>
    <n v="355754.4"/>
    <x v="0"/>
    <x v="29"/>
    <x v="37"/>
    <x v="0"/>
    <x v="36"/>
    <x v="37"/>
    <x v="0"/>
    <x v="31"/>
    <x v="0"/>
    <x v="37"/>
    <x v="37"/>
    <x v="0"/>
    <x v="0"/>
    <n v="495237.2"/>
    <x v="37"/>
    <x v="0"/>
    <x v="0"/>
    <x v="37"/>
    <x v="0"/>
    <x v="37"/>
    <x v="37"/>
    <n v="433199.2"/>
  </r>
  <r>
    <x v="6"/>
    <s v="A05"/>
    <s v="Salud"/>
    <x v="31"/>
    <x v="38"/>
    <x v="25"/>
    <x v="38"/>
    <x v="38"/>
    <x v="25"/>
    <x v="39"/>
    <x v="38"/>
    <x v="38"/>
    <n v="1546276"/>
    <x v="31"/>
    <x v="30"/>
    <x v="38"/>
    <x v="31"/>
    <x v="37"/>
    <x v="38"/>
    <x v="31"/>
    <x v="32"/>
    <x v="32"/>
    <x v="38"/>
    <x v="38"/>
    <x v="31"/>
    <x v="25"/>
    <n v="1496236"/>
    <x v="38"/>
    <x v="32"/>
    <x v="31"/>
    <x v="38"/>
    <x v="25"/>
    <x v="38"/>
    <x v="38"/>
    <n v="1501434"/>
  </r>
  <r>
    <x v="6"/>
    <s v="A06"/>
    <s v="Salud"/>
    <x v="32"/>
    <x v="39"/>
    <x v="26"/>
    <x v="39"/>
    <x v="39"/>
    <x v="26"/>
    <x v="40"/>
    <x v="39"/>
    <x v="39"/>
    <n v="138288.9"/>
    <x v="32"/>
    <x v="31"/>
    <x v="39"/>
    <x v="32"/>
    <x v="38"/>
    <x v="39"/>
    <x v="32"/>
    <x v="33"/>
    <x v="33"/>
    <x v="39"/>
    <x v="39"/>
    <x v="32"/>
    <x v="26"/>
    <n v="721281.9"/>
    <x v="39"/>
    <x v="33"/>
    <x v="32"/>
    <x v="39"/>
    <x v="26"/>
    <x v="39"/>
    <x v="39"/>
    <n v="191166.5"/>
  </r>
  <r>
    <x v="6"/>
    <s v="A07"/>
    <s v="Salud"/>
    <x v="33"/>
    <x v="40"/>
    <x v="27"/>
    <x v="40"/>
    <x v="40"/>
    <x v="27"/>
    <x v="41"/>
    <x v="40"/>
    <x v="40"/>
    <n v="687207.1"/>
    <x v="33"/>
    <x v="32"/>
    <x v="40"/>
    <x v="33"/>
    <x v="39"/>
    <x v="40"/>
    <x v="33"/>
    <x v="34"/>
    <x v="34"/>
    <x v="40"/>
    <x v="40"/>
    <x v="33"/>
    <x v="27"/>
    <n v="699258.9"/>
    <x v="40"/>
    <x v="34"/>
    <x v="33"/>
    <x v="40"/>
    <x v="27"/>
    <x v="40"/>
    <x v="40"/>
    <n v="469742.8"/>
  </r>
  <r>
    <x v="6"/>
    <s v="A08"/>
    <s v="Salud"/>
    <x v="34"/>
    <x v="41"/>
    <x v="28"/>
    <x v="41"/>
    <x v="41"/>
    <x v="28"/>
    <x v="42"/>
    <x v="41"/>
    <x v="41"/>
    <n v="3054369"/>
    <x v="34"/>
    <x v="33"/>
    <x v="41"/>
    <x v="34"/>
    <x v="40"/>
    <x v="41"/>
    <x v="34"/>
    <x v="35"/>
    <x v="35"/>
    <x v="41"/>
    <x v="41"/>
    <x v="34"/>
    <x v="28"/>
    <n v="3636211"/>
    <x v="41"/>
    <x v="35"/>
    <x v="34"/>
    <x v="41"/>
    <x v="28"/>
    <x v="41"/>
    <x v="41"/>
    <n v="1906811"/>
  </r>
  <r>
    <x v="6"/>
    <s v="A09"/>
    <s v="Salud"/>
    <x v="35"/>
    <x v="42"/>
    <x v="0"/>
    <x v="42"/>
    <x v="42"/>
    <x v="0"/>
    <x v="43"/>
    <x v="42"/>
    <x v="42"/>
    <n v="66435.509999999995"/>
    <x v="35"/>
    <x v="0"/>
    <x v="42"/>
    <x v="35"/>
    <x v="41"/>
    <x v="42"/>
    <x v="35"/>
    <x v="0"/>
    <x v="36"/>
    <x v="42"/>
    <x v="42"/>
    <x v="35"/>
    <x v="0"/>
    <n v="181143.1"/>
    <x v="42"/>
    <x v="36"/>
    <x v="35"/>
    <x v="42"/>
    <x v="0"/>
    <x v="42"/>
    <x v="42"/>
    <n v="0"/>
  </r>
  <r>
    <x v="6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6"/>
    <s v="A11"/>
    <s v="Salud"/>
    <x v="0"/>
    <x v="43"/>
    <x v="0"/>
    <x v="0"/>
    <x v="0"/>
    <x v="0"/>
    <x v="0"/>
    <x v="0"/>
    <x v="0"/>
    <n v="0"/>
    <x v="0"/>
    <x v="0"/>
    <x v="0"/>
    <x v="0"/>
    <x v="42"/>
    <x v="0"/>
    <x v="0"/>
    <x v="0"/>
    <x v="37"/>
    <x v="0"/>
    <x v="0"/>
    <x v="0"/>
    <x v="0"/>
    <n v="0"/>
    <x v="0"/>
    <x v="0"/>
    <x v="0"/>
    <x v="0"/>
    <x v="0"/>
    <x v="0"/>
    <x v="0"/>
    <n v="0"/>
  </r>
  <r>
    <x v="7"/>
    <s v="A01"/>
    <s v="Salud"/>
    <x v="36"/>
    <x v="44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  <r>
    <x v="7"/>
    <s v="A02"/>
    <s v="Salud"/>
    <x v="36"/>
    <x v="44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  <r>
    <x v="7"/>
    <s v="A03"/>
    <s v="Salud"/>
    <x v="36"/>
    <x v="44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  <r>
    <x v="7"/>
    <s v="A04"/>
    <s v="Salud"/>
    <x v="0"/>
    <x v="45"/>
    <x v="0"/>
    <x v="44"/>
    <x v="44"/>
    <x v="0"/>
    <x v="45"/>
    <x v="44"/>
    <x v="44"/>
    <n v="374093.9"/>
    <x v="0"/>
    <x v="35"/>
    <x v="44"/>
    <x v="0"/>
    <x v="44"/>
    <x v="44"/>
    <x v="0"/>
    <x v="37"/>
    <x v="0"/>
    <x v="44"/>
    <x v="44"/>
    <x v="0"/>
    <x v="0"/>
    <n v="636941.6"/>
    <x v="44"/>
    <x v="0"/>
    <x v="0"/>
    <x v="44"/>
    <x v="0"/>
    <x v="44"/>
    <x v="44"/>
    <n v="492250.2"/>
  </r>
  <r>
    <x v="7"/>
    <s v="A05"/>
    <s v="Salud"/>
    <x v="37"/>
    <x v="46"/>
    <x v="30"/>
    <x v="45"/>
    <x v="45"/>
    <x v="30"/>
    <x v="46"/>
    <x v="45"/>
    <x v="45"/>
    <n v="1676600"/>
    <x v="37"/>
    <x v="36"/>
    <x v="45"/>
    <x v="37"/>
    <x v="45"/>
    <x v="45"/>
    <x v="37"/>
    <x v="38"/>
    <x v="39"/>
    <x v="45"/>
    <x v="45"/>
    <x v="37"/>
    <x v="30"/>
    <n v="1606769"/>
    <x v="38"/>
    <x v="38"/>
    <x v="37"/>
    <x v="45"/>
    <x v="30"/>
    <x v="45"/>
    <x v="45"/>
    <n v="1642826"/>
  </r>
  <r>
    <x v="7"/>
    <s v="A06"/>
    <s v="Salud"/>
    <x v="38"/>
    <x v="47"/>
    <x v="31"/>
    <x v="46"/>
    <x v="46"/>
    <x v="31"/>
    <x v="47"/>
    <x v="46"/>
    <x v="46"/>
    <n v="183232"/>
    <x v="38"/>
    <x v="37"/>
    <x v="46"/>
    <x v="38"/>
    <x v="46"/>
    <x v="46"/>
    <x v="38"/>
    <x v="39"/>
    <x v="40"/>
    <x v="46"/>
    <x v="46"/>
    <x v="38"/>
    <x v="31"/>
    <n v="345042.1"/>
    <x v="39"/>
    <x v="39"/>
    <x v="38"/>
    <x v="46"/>
    <x v="31"/>
    <x v="46"/>
    <x v="46"/>
    <n v="302530.59999999998"/>
  </r>
  <r>
    <x v="7"/>
    <s v="A07"/>
    <s v="Salud"/>
    <x v="39"/>
    <x v="48"/>
    <x v="32"/>
    <x v="47"/>
    <x v="47"/>
    <x v="32"/>
    <x v="48"/>
    <x v="47"/>
    <x v="47"/>
    <n v="900169.9"/>
    <x v="39"/>
    <x v="38"/>
    <x v="47"/>
    <x v="39"/>
    <x v="47"/>
    <x v="47"/>
    <x v="39"/>
    <x v="40"/>
    <x v="41"/>
    <x v="47"/>
    <x v="47"/>
    <x v="39"/>
    <x v="32"/>
    <n v="894607.7"/>
    <x v="45"/>
    <x v="40"/>
    <x v="39"/>
    <x v="47"/>
    <x v="32"/>
    <x v="47"/>
    <x v="47"/>
    <n v="603528.4"/>
  </r>
  <r>
    <x v="7"/>
    <s v="A08"/>
    <s v="Salud"/>
    <x v="40"/>
    <x v="49"/>
    <x v="33"/>
    <x v="48"/>
    <x v="48"/>
    <x v="33"/>
    <x v="49"/>
    <x v="48"/>
    <x v="48"/>
    <n v="2965119"/>
    <x v="40"/>
    <x v="39"/>
    <x v="48"/>
    <x v="40"/>
    <x v="48"/>
    <x v="48"/>
    <x v="40"/>
    <x v="41"/>
    <x v="42"/>
    <x v="48"/>
    <x v="48"/>
    <x v="40"/>
    <x v="33"/>
    <n v="3555468"/>
    <x v="46"/>
    <x v="41"/>
    <x v="40"/>
    <x v="48"/>
    <x v="33"/>
    <x v="48"/>
    <x v="48"/>
    <n v="1818244"/>
  </r>
  <r>
    <x v="7"/>
    <s v="A09"/>
    <s v="Salud"/>
    <x v="41"/>
    <x v="50"/>
    <x v="0"/>
    <x v="49"/>
    <x v="49"/>
    <x v="0"/>
    <x v="50"/>
    <x v="49"/>
    <x v="49"/>
    <n v="68191.31"/>
    <x v="41"/>
    <x v="0"/>
    <x v="49"/>
    <x v="41"/>
    <x v="49"/>
    <x v="49"/>
    <x v="41"/>
    <x v="0"/>
    <x v="43"/>
    <x v="49"/>
    <x v="49"/>
    <x v="41"/>
    <x v="0"/>
    <n v="155211.70000000001"/>
    <x v="47"/>
    <x v="42"/>
    <x v="41"/>
    <x v="49"/>
    <x v="0"/>
    <x v="49"/>
    <x v="49"/>
    <n v="0"/>
  </r>
  <r>
    <x v="7"/>
    <s v="A10"/>
    <s v="Salud"/>
    <x v="36"/>
    <x v="44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  <r>
    <x v="7"/>
    <s v="A11"/>
    <s v="Salud"/>
    <x v="36"/>
    <x v="51"/>
    <x v="29"/>
    <x v="43"/>
    <x v="50"/>
    <x v="29"/>
    <x v="51"/>
    <x v="43"/>
    <x v="43"/>
    <m/>
    <x v="36"/>
    <x v="34"/>
    <x v="43"/>
    <x v="36"/>
    <x v="50"/>
    <x v="43"/>
    <x v="36"/>
    <x v="36"/>
    <x v="44"/>
    <x v="43"/>
    <x v="43"/>
    <x v="36"/>
    <x v="29"/>
    <m/>
    <x v="43"/>
    <x v="43"/>
    <x v="36"/>
    <x v="43"/>
    <x v="29"/>
    <x v="43"/>
    <x v="50"/>
    <m/>
  </r>
  <r>
    <x v="8"/>
    <s v="A01"/>
    <s v="Salud"/>
    <x v="36"/>
    <x v="44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  <r>
    <x v="8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8"/>
    <s v="A03"/>
    <s v="Salud"/>
    <x v="36"/>
    <x v="44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  <r>
    <x v="8"/>
    <s v="A04"/>
    <s v="Salud"/>
    <x v="0"/>
    <x v="52"/>
    <x v="34"/>
    <x v="50"/>
    <x v="51"/>
    <x v="0"/>
    <x v="52"/>
    <x v="50"/>
    <x v="50"/>
    <n v="373671.5"/>
    <x v="42"/>
    <x v="40"/>
    <x v="50"/>
    <x v="42"/>
    <x v="51"/>
    <x v="50"/>
    <x v="42"/>
    <x v="42"/>
    <x v="45"/>
    <x v="50"/>
    <x v="50"/>
    <x v="42"/>
    <x v="0"/>
    <n v="596915.1"/>
    <x v="48"/>
    <x v="44"/>
    <x v="0"/>
    <x v="50"/>
    <x v="34"/>
    <x v="50"/>
    <x v="51"/>
    <n v="489383.3"/>
  </r>
  <r>
    <x v="8"/>
    <s v="A05"/>
    <s v="Salud"/>
    <x v="42"/>
    <x v="53"/>
    <x v="35"/>
    <x v="51"/>
    <x v="52"/>
    <x v="34"/>
    <x v="53"/>
    <x v="51"/>
    <x v="51"/>
    <n v="1845964"/>
    <x v="43"/>
    <x v="41"/>
    <x v="51"/>
    <x v="43"/>
    <x v="52"/>
    <x v="0"/>
    <x v="43"/>
    <x v="43"/>
    <x v="46"/>
    <x v="51"/>
    <x v="0"/>
    <x v="43"/>
    <x v="34"/>
    <n v="1582452"/>
    <x v="49"/>
    <x v="45"/>
    <x v="42"/>
    <x v="51"/>
    <x v="35"/>
    <x v="51"/>
    <x v="52"/>
    <n v="1862102"/>
  </r>
  <r>
    <x v="8"/>
    <s v="A06"/>
    <s v="Salud"/>
    <x v="43"/>
    <x v="54"/>
    <x v="36"/>
    <x v="0"/>
    <x v="53"/>
    <x v="0"/>
    <x v="54"/>
    <x v="52"/>
    <x v="52"/>
    <n v="333473.5"/>
    <x v="44"/>
    <x v="42"/>
    <x v="52"/>
    <x v="44"/>
    <x v="53"/>
    <x v="0"/>
    <x v="44"/>
    <x v="44"/>
    <x v="47"/>
    <x v="52"/>
    <x v="0"/>
    <x v="44"/>
    <x v="35"/>
    <n v="70040"/>
    <x v="0"/>
    <x v="46"/>
    <x v="43"/>
    <x v="52"/>
    <x v="0"/>
    <x v="52"/>
    <x v="53"/>
    <n v="377563.5"/>
  </r>
  <r>
    <x v="8"/>
    <s v="A07"/>
    <s v="Salud"/>
    <x v="44"/>
    <x v="55"/>
    <x v="37"/>
    <x v="52"/>
    <x v="54"/>
    <x v="35"/>
    <x v="55"/>
    <x v="53"/>
    <x v="53"/>
    <n v="983708.3"/>
    <x v="45"/>
    <x v="43"/>
    <x v="53"/>
    <x v="45"/>
    <x v="54"/>
    <x v="51"/>
    <x v="45"/>
    <x v="45"/>
    <x v="48"/>
    <x v="53"/>
    <x v="51"/>
    <x v="45"/>
    <x v="36"/>
    <n v="959878.3"/>
    <x v="50"/>
    <x v="47"/>
    <x v="44"/>
    <x v="53"/>
    <x v="36"/>
    <x v="53"/>
    <x v="54"/>
    <n v="640523.80000000005"/>
  </r>
  <r>
    <x v="8"/>
    <s v="A08"/>
    <s v="Salud"/>
    <x v="45"/>
    <x v="56"/>
    <x v="38"/>
    <x v="53"/>
    <x v="55"/>
    <x v="36"/>
    <x v="56"/>
    <x v="54"/>
    <x v="54"/>
    <n v="3180062"/>
    <x v="46"/>
    <x v="44"/>
    <x v="54"/>
    <x v="46"/>
    <x v="55"/>
    <x v="52"/>
    <x v="46"/>
    <x v="46"/>
    <x v="49"/>
    <x v="54"/>
    <x v="52"/>
    <x v="46"/>
    <x v="37"/>
    <n v="3889009"/>
    <x v="51"/>
    <x v="48"/>
    <x v="45"/>
    <x v="54"/>
    <x v="37"/>
    <x v="54"/>
    <x v="55"/>
    <n v="1993362"/>
  </r>
  <r>
    <x v="8"/>
    <s v="A09"/>
    <s v="Salud"/>
    <x v="46"/>
    <x v="57"/>
    <x v="0"/>
    <x v="54"/>
    <x v="56"/>
    <x v="0"/>
    <x v="57"/>
    <x v="55"/>
    <x v="55"/>
    <n v="85940.55"/>
    <x v="47"/>
    <x v="0"/>
    <x v="55"/>
    <x v="47"/>
    <x v="56"/>
    <x v="53"/>
    <x v="47"/>
    <x v="0"/>
    <x v="50"/>
    <x v="55"/>
    <x v="53"/>
    <x v="47"/>
    <x v="0"/>
    <n v="159474.79999999999"/>
    <x v="52"/>
    <x v="49"/>
    <x v="46"/>
    <x v="55"/>
    <x v="0"/>
    <x v="55"/>
    <x v="56"/>
    <n v="0"/>
  </r>
  <r>
    <x v="8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8"/>
    <s v="A11"/>
    <s v="Salud"/>
    <x v="0"/>
    <x v="58"/>
    <x v="0"/>
    <x v="0"/>
    <x v="57"/>
    <x v="0"/>
    <x v="58"/>
    <x v="0"/>
    <x v="0"/>
    <n v="0"/>
    <x v="0"/>
    <x v="0"/>
    <x v="0"/>
    <x v="0"/>
    <x v="57"/>
    <x v="0"/>
    <x v="0"/>
    <x v="0"/>
    <x v="51"/>
    <x v="0"/>
    <x v="0"/>
    <x v="0"/>
    <x v="0"/>
    <n v="0"/>
    <x v="0"/>
    <x v="50"/>
    <x v="0"/>
    <x v="0"/>
    <x v="0"/>
    <x v="0"/>
    <x v="57"/>
    <n v="0"/>
  </r>
  <r>
    <x v="9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9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9"/>
    <s v="A03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9"/>
    <s v="A04"/>
    <s v="Salud"/>
    <x v="0"/>
    <x v="59"/>
    <x v="39"/>
    <x v="55"/>
    <x v="58"/>
    <x v="0"/>
    <x v="59"/>
    <x v="56"/>
    <x v="56"/>
    <n v="389474.8"/>
    <x v="48"/>
    <x v="45"/>
    <x v="56"/>
    <x v="48"/>
    <x v="58"/>
    <x v="54"/>
    <x v="48"/>
    <x v="47"/>
    <x v="52"/>
    <x v="56"/>
    <x v="54"/>
    <x v="48"/>
    <x v="0"/>
    <n v="620633.1"/>
    <x v="53"/>
    <x v="51"/>
    <x v="0"/>
    <x v="56"/>
    <x v="38"/>
    <x v="56"/>
    <x v="58"/>
    <n v="474726.8"/>
  </r>
  <r>
    <x v="9"/>
    <s v="A05"/>
    <s v="Salud"/>
    <x v="47"/>
    <x v="60"/>
    <x v="40"/>
    <x v="56"/>
    <x v="59"/>
    <x v="37"/>
    <x v="60"/>
    <x v="57"/>
    <x v="57"/>
    <n v="1962339"/>
    <x v="49"/>
    <x v="46"/>
    <x v="57"/>
    <x v="49"/>
    <x v="59"/>
    <x v="55"/>
    <x v="49"/>
    <x v="48"/>
    <x v="53"/>
    <x v="57"/>
    <x v="55"/>
    <x v="49"/>
    <x v="38"/>
    <n v="1974005"/>
    <x v="54"/>
    <x v="52"/>
    <x v="47"/>
    <x v="57"/>
    <x v="39"/>
    <x v="57"/>
    <x v="59"/>
    <n v="2018403"/>
  </r>
  <r>
    <x v="9"/>
    <s v="A06"/>
    <s v="Salud"/>
    <x v="48"/>
    <x v="61"/>
    <x v="41"/>
    <x v="57"/>
    <x v="60"/>
    <x v="38"/>
    <x v="61"/>
    <x v="58"/>
    <x v="58"/>
    <n v="326799.8"/>
    <x v="50"/>
    <x v="47"/>
    <x v="58"/>
    <x v="50"/>
    <x v="60"/>
    <x v="56"/>
    <x v="50"/>
    <x v="49"/>
    <x v="54"/>
    <x v="58"/>
    <x v="56"/>
    <x v="50"/>
    <x v="39"/>
    <n v="214025.8"/>
    <x v="55"/>
    <x v="53"/>
    <x v="48"/>
    <x v="58"/>
    <x v="40"/>
    <x v="58"/>
    <x v="60"/>
    <n v="400112.2"/>
  </r>
  <r>
    <x v="9"/>
    <s v="A07"/>
    <s v="Salud"/>
    <x v="49"/>
    <x v="62"/>
    <x v="42"/>
    <x v="58"/>
    <x v="61"/>
    <x v="39"/>
    <x v="62"/>
    <x v="59"/>
    <x v="59"/>
    <n v="993094.4"/>
    <x v="51"/>
    <x v="48"/>
    <x v="59"/>
    <x v="51"/>
    <x v="61"/>
    <x v="57"/>
    <x v="51"/>
    <x v="50"/>
    <x v="55"/>
    <x v="59"/>
    <x v="57"/>
    <x v="51"/>
    <x v="40"/>
    <n v="1035353"/>
    <x v="56"/>
    <x v="54"/>
    <x v="49"/>
    <x v="59"/>
    <x v="41"/>
    <x v="59"/>
    <x v="61"/>
    <n v="584651.5"/>
  </r>
  <r>
    <x v="9"/>
    <s v="A08"/>
    <s v="Salud"/>
    <x v="50"/>
    <x v="63"/>
    <x v="43"/>
    <x v="59"/>
    <x v="62"/>
    <x v="40"/>
    <x v="63"/>
    <x v="60"/>
    <x v="60"/>
    <n v="3302814"/>
    <x v="52"/>
    <x v="49"/>
    <x v="60"/>
    <x v="52"/>
    <x v="62"/>
    <x v="58"/>
    <x v="52"/>
    <x v="51"/>
    <x v="56"/>
    <x v="60"/>
    <x v="58"/>
    <x v="52"/>
    <x v="41"/>
    <n v="4156272"/>
    <x v="57"/>
    <x v="55"/>
    <x v="50"/>
    <x v="60"/>
    <x v="42"/>
    <x v="60"/>
    <x v="62"/>
    <n v="2028137"/>
  </r>
  <r>
    <x v="9"/>
    <s v="A09"/>
    <s v="Salud"/>
    <x v="51"/>
    <x v="64"/>
    <x v="0"/>
    <x v="60"/>
    <x v="63"/>
    <x v="0"/>
    <x v="64"/>
    <x v="61"/>
    <x v="61"/>
    <n v="2614.96"/>
    <x v="53"/>
    <x v="0"/>
    <x v="61"/>
    <x v="53"/>
    <x v="63"/>
    <x v="59"/>
    <x v="53"/>
    <x v="0"/>
    <x v="57"/>
    <x v="61"/>
    <x v="59"/>
    <x v="53"/>
    <x v="0"/>
    <n v="93296.51"/>
    <x v="58"/>
    <x v="56"/>
    <x v="51"/>
    <x v="61"/>
    <x v="0"/>
    <x v="61"/>
    <x v="63"/>
    <n v="0"/>
  </r>
  <r>
    <x v="9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9"/>
    <s v="A11"/>
    <s v="Salud"/>
    <x v="0"/>
    <x v="65"/>
    <x v="0"/>
    <x v="0"/>
    <x v="64"/>
    <x v="0"/>
    <x v="65"/>
    <x v="0"/>
    <x v="0"/>
    <n v="0"/>
    <x v="0"/>
    <x v="0"/>
    <x v="0"/>
    <x v="0"/>
    <x v="64"/>
    <x v="0"/>
    <x v="0"/>
    <x v="0"/>
    <x v="58"/>
    <x v="0"/>
    <x v="0"/>
    <x v="0"/>
    <x v="0"/>
    <n v="0"/>
    <x v="0"/>
    <x v="57"/>
    <x v="0"/>
    <x v="0"/>
    <x v="0"/>
    <x v="0"/>
    <x v="64"/>
    <n v="0"/>
  </r>
  <r>
    <x v="10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0"/>
    <s v="A02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0"/>
    <s v="A03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0"/>
    <s v="A04"/>
    <s v="Salud"/>
    <x v="0"/>
    <x v="66"/>
    <x v="44"/>
    <x v="61"/>
    <x v="65"/>
    <x v="0"/>
    <x v="66"/>
    <x v="62"/>
    <x v="62"/>
    <n v="405363.20000000001"/>
    <x v="54"/>
    <x v="50"/>
    <x v="62"/>
    <x v="54"/>
    <x v="65"/>
    <x v="60"/>
    <x v="54"/>
    <x v="52"/>
    <x v="59"/>
    <x v="62"/>
    <x v="60"/>
    <x v="54"/>
    <x v="0"/>
    <n v="669911"/>
    <x v="59"/>
    <x v="58"/>
    <x v="0"/>
    <x v="62"/>
    <x v="43"/>
    <x v="62"/>
    <x v="65"/>
    <n v="542541.30000000005"/>
  </r>
  <r>
    <x v="10"/>
    <s v="A05"/>
    <s v="Salud"/>
    <x v="52"/>
    <x v="67"/>
    <x v="45"/>
    <x v="62"/>
    <x v="66"/>
    <x v="41"/>
    <x v="67"/>
    <x v="63"/>
    <x v="63"/>
    <n v="2115371"/>
    <x v="55"/>
    <x v="51"/>
    <x v="63"/>
    <x v="55"/>
    <x v="66"/>
    <x v="61"/>
    <x v="55"/>
    <x v="53"/>
    <x v="60"/>
    <x v="63"/>
    <x v="61"/>
    <x v="55"/>
    <x v="42"/>
    <n v="1838005"/>
    <x v="60"/>
    <x v="59"/>
    <x v="52"/>
    <x v="63"/>
    <x v="44"/>
    <x v="63"/>
    <x v="66"/>
    <n v="2199624"/>
  </r>
  <r>
    <x v="10"/>
    <s v="A06"/>
    <s v="Salud"/>
    <x v="53"/>
    <x v="68"/>
    <x v="46"/>
    <x v="63"/>
    <x v="67"/>
    <x v="42"/>
    <x v="68"/>
    <x v="64"/>
    <x v="64"/>
    <n v="1178539"/>
    <x v="56"/>
    <x v="52"/>
    <x v="64"/>
    <x v="56"/>
    <x v="67"/>
    <x v="62"/>
    <x v="56"/>
    <x v="54"/>
    <x v="61"/>
    <x v="64"/>
    <x v="62"/>
    <x v="56"/>
    <x v="43"/>
    <n v="219773"/>
    <x v="61"/>
    <x v="60"/>
    <x v="53"/>
    <x v="64"/>
    <x v="45"/>
    <x v="64"/>
    <x v="67"/>
    <n v="576028.4"/>
  </r>
  <r>
    <x v="10"/>
    <s v="A07"/>
    <s v="Salud"/>
    <x v="54"/>
    <x v="69"/>
    <x v="47"/>
    <x v="64"/>
    <x v="68"/>
    <x v="43"/>
    <x v="69"/>
    <x v="65"/>
    <x v="65"/>
    <n v="944358.9"/>
    <x v="57"/>
    <x v="53"/>
    <x v="65"/>
    <x v="57"/>
    <x v="68"/>
    <x v="63"/>
    <x v="57"/>
    <x v="55"/>
    <x v="62"/>
    <x v="65"/>
    <x v="63"/>
    <x v="57"/>
    <x v="44"/>
    <n v="1094622"/>
    <x v="62"/>
    <x v="61"/>
    <x v="54"/>
    <x v="65"/>
    <x v="46"/>
    <x v="65"/>
    <x v="68"/>
    <n v="608409.9"/>
  </r>
  <r>
    <x v="10"/>
    <s v="A08"/>
    <s v="Salud"/>
    <x v="55"/>
    <x v="70"/>
    <x v="48"/>
    <x v="65"/>
    <x v="69"/>
    <x v="44"/>
    <x v="70"/>
    <x v="66"/>
    <x v="66"/>
    <n v="3546037"/>
    <x v="58"/>
    <x v="54"/>
    <x v="66"/>
    <x v="58"/>
    <x v="69"/>
    <x v="64"/>
    <x v="58"/>
    <x v="56"/>
    <x v="63"/>
    <x v="66"/>
    <x v="64"/>
    <x v="58"/>
    <x v="45"/>
    <n v="4362672"/>
    <x v="63"/>
    <x v="62"/>
    <x v="55"/>
    <x v="66"/>
    <x v="47"/>
    <x v="66"/>
    <x v="69"/>
    <n v="2178816"/>
  </r>
  <r>
    <x v="10"/>
    <s v="A09"/>
    <s v="Salud"/>
    <x v="56"/>
    <x v="71"/>
    <x v="0"/>
    <x v="66"/>
    <x v="70"/>
    <x v="0"/>
    <x v="71"/>
    <x v="67"/>
    <x v="67"/>
    <n v="2827.8"/>
    <x v="59"/>
    <x v="0"/>
    <x v="67"/>
    <x v="59"/>
    <x v="70"/>
    <x v="65"/>
    <x v="59"/>
    <x v="0"/>
    <x v="64"/>
    <x v="67"/>
    <x v="65"/>
    <x v="59"/>
    <x v="0"/>
    <n v="93681.31"/>
    <x v="64"/>
    <x v="63"/>
    <x v="56"/>
    <x v="67"/>
    <x v="0"/>
    <x v="67"/>
    <x v="70"/>
    <n v="0"/>
  </r>
  <r>
    <x v="10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0"/>
    <s v="A11"/>
    <s v="Salud"/>
    <x v="0"/>
    <x v="72"/>
    <x v="0"/>
    <x v="67"/>
    <x v="0"/>
    <x v="0"/>
    <x v="72"/>
    <x v="0"/>
    <x v="0"/>
    <n v="0"/>
    <x v="0"/>
    <x v="0"/>
    <x v="0"/>
    <x v="0"/>
    <x v="71"/>
    <x v="0"/>
    <x v="0"/>
    <x v="0"/>
    <x v="65"/>
    <x v="0"/>
    <x v="0"/>
    <x v="0"/>
    <x v="0"/>
    <n v="0"/>
    <x v="0"/>
    <x v="64"/>
    <x v="0"/>
    <x v="0"/>
    <x v="0"/>
    <x v="0"/>
    <x v="71"/>
    <n v="0"/>
  </r>
  <r>
    <x v="11"/>
    <s v="A01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1"/>
    <s v="A02"/>
    <s v="Salud"/>
    <x v="0"/>
    <x v="0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  <r>
    <x v="11"/>
    <s v="A03"/>
    <s v="Salud"/>
    <x v="0"/>
    <x v="73"/>
    <x v="49"/>
    <x v="68"/>
    <x v="0"/>
    <x v="45"/>
    <x v="73"/>
    <x v="0"/>
    <x v="68"/>
    <n v="0"/>
    <x v="0"/>
    <x v="55"/>
    <x v="0"/>
    <x v="60"/>
    <x v="0"/>
    <x v="66"/>
    <x v="0"/>
    <x v="57"/>
    <x v="0"/>
    <x v="68"/>
    <x v="0"/>
    <x v="0"/>
    <x v="46"/>
    <n v="0"/>
    <x v="65"/>
    <x v="65"/>
    <x v="57"/>
    <x v="68"/>
    <x v="0"/>
    <x v="68"/>
    <x v="72"/>
    <n v="0"/>
  </r>
  <r>
    <x v="11"/>
    <s v="A04"/>
    <s v="Salud"/>
    <x v="0"/>
    <x v="74"/>
    <x v="50"/>
    <x v="69"/>
    <x v="71"/>
    <x v="0"/>
    <x v="74"/>
    <x v="68"/>
    <x v="69"/>
    <n v="399050.8"/>
    <x v="60"/>
    <x v="56"/>
    <x v="68"/>
    <x v="61"/>
    <x v="72"/>
    <x v="67"/>
    <x v="60"/>
    <x v="58"/>
    <x v="66"/>
    <x v="69"/>
    <x v="66"/>
    <x v="60"/>
    <x v="0"/>
    <n v="681748.5"/>
    <x v="66"/>
    <x v="66"/>
    <x v="0"/>
    <x v="69"/>
    <x v="48"/>
    <x v="69"/>
    <x v="73"/>
    <n v="546351.80000000005"/>
  </r>
  <r>
    <x v="11"/>
    <s v="A05"/>
    <s v="Salud"/>
    <x v="57"/>
    <x v="75"/>
    <x v="51"/>
    <x v="70"/>
    <x v="72"/>
    <x v="46"/>
    <x v="75"/>
    <x v="69"/>
    <x v="70"/>
    <n v="2197919"/>
    <x v="61"/>
    <x v="57"/>
    <x v="69"/>
    <x v="62"/>
    <x v="73"/>
    <x v="68"/>
    <x v="61"/>
    <x v="59"/>
    <x v="67"/>
    <x v="70"/>
    <x v="67"/>
    <x v="61"/>
    <x v="47"/>
    <n v="1938082"/>
    <x v="67"/>
    <x v="67"/>
    <x v="58"/>
    <x v="70"/>
    <x v="49"/>
    <x v="70"/>
    <x v="74"/>
    <n v="2273695"/>
  </r>
  <r>
    <x v="11"/>
    <s v="A06"/>
    <s v="Salud"/>
    <x v="58"/>
    <x v="76"/>
    <x v="52"/>
    <x v="71"/>
    <x v="73"/>
    <x v="47"/>
    <x v="76"/>
    <x v="70"/>
    <x v="71"/>
    <n v="343776.5"/>
    <x v="62"/>
    <x v="58"/>
    <x v="70"/>
    <x v="63"/>
    <x v="74"/>
    <x v="69"/>
    <x v="62"/>
    <x v="60"/>
    <x v="68"/>
    <x v="71"/>
    <x v="68"/>
    <x v="62"/>
    <x v="48"/>
    <n v="335359"/>
    <x v="68"/>
    <x v="68"/>
    <x v="59"/>
    <x v="71"/>
    <x v="50"/>
    <x v="71"/>
    <x v="75"/>
    <n v="644369.1"/>
  </r>
  <r>
    <x v="11"/>
    <s v="A07"/>
    <s v="Salud"/>
    <x v="59"/>
    <x v="77"/>
    <x v="53"/>
    <x v="72"/>
    <x v="74"/>
    <x v="48"/>
    <x v="77"/>
    <x v="71"/>
    <x v="72"/>
    <n v="962390.6"/>
    <x v="63"/>
    <x v="59"/>
    <x v="71"/>
    <x v="64"/>
    <x v="75"/>
    <x v="70"/>
    <x v="63"/>
    <x v="61"/>
    <x v="69"/>
    <x v="72"/>
    <x v="69"/>
    <x v="63"/>
    <x v="49"/>
    <n v="995620.3"/>
    <x v="69"/>
    <x v="69"/>
    <x v="60"/>
    <x v="72"/>
    <x v="51"/>
    <x v="72"/>
    <x v="76"/>
    <n v="657168.19999999995"/>
  </r>
  <r>
    <x v="11"/>
    <s v="A08"/>
    <s v="Salud"/>
    <x v="60"/>
    <x v="78"/>
    <x v="54"/>
    <x v="73"/>
    <x v="75"/>
    <x v="49"/>
    <x v="78"/>
    <x v="72"/>
    <x v="73"/>
    <n v="3866730"/>
    <x v="64"/>
    <x v="60"/>
    <x v="72"/>
    <x v="65"/>
    <x v="76"/>
    <x v="71"/>
    <x v="64"/>
    <x v="62"/>
    <x v="70"/>
    <x v="73"/>
    <x v="70"/>
    <x v="64"/>
    <x v="50"/>
    <n v="4806244"/>
    <x v="70"/>
    <x v="70"/>
    <x v="61"/>
    <x v="73"/>
    <x v="52"/>
    <x v="73"/>
    <x v="77"/>
    <n v="2301747"/>
  </r>
  <r>
    <x v="11"/>
    <s v="A09"/>
    <s v="Salud"/>
    <x v="61"/>
    <x v="79"/>
    <x v="0"/>
    <x v="74"/>
    <x v="76"/>
    <x v="0"/>
    <x v="79"/>
    <x v="73"/>
    <x v="74"/>
    <n v="2741.6"/>
    <x v="65"/>
    <x v="0"/>
    <x v="73"/>
    <x v="66"/>
    <x v="77"/>
    <x v="72"/>
    <x v="65"/>
    <x v="0"/>
    <x v="71"/>
    <x v="74"/>
    <x v="71"/>
    <x v="65"/>
    <x v="0"/>
    <n v="93321.83"/>
    <x v="71"/>
    <x v="71"/>
    <x v="62"/>
    <x v="74"/>
    <x v="0"/>
    <x v="74"/>
    <x v="78"/>
    <n v="0"/>
  </r>
  <r>
    <x v="11"/>
    <s v="A10"/>
    <s v="Salud"/>
    <x v="0"/>
    <x v="0"/>
    <x v="0"/>
    <x v="0"/>
    <x v="0"/>
    <x v="0"/>
    <x v="0"/>
    <x v="0"/>
    <x v="0"/>
    <n v="0"/>
    <x v="0"/>
    <x v="0"/>
    <x v="0"/>
    <x v="0"/>
    <x v="0"/>
    <x v="0"/>
    <x v="0"/>
    <x v="0"/>
    <x v="0"/>
    <x v="0"/>
    <x v="0"/>
    <x v="0"/>
    <x v="0"/>
    <n v="0"/>
    <x v="0"/>
    <x v="0"/>
    <x v="0"/>
    <x v="0"/>
    <x v="0"/>
    <x v="0"/>
    <x v="0"/>
    <n v="0"/>
  </r>
  <r>
    <x v="11"/>
    <s v="A11"/>
    <s v="Salud"/>
    <x v="0"/>
    <x v="80"/>
    <x v="0"/>
    <x v="75"/>
    <x v="0"/>
    <x v="0"/>
    <x v="80"/>
    <x v="0"/>
    <x v="0"/>
    <n v="0"/>
    <x v="0"/>
    <x v="0"/>
    <x v="0"/>
    <x v="0"/>
    <x v="78"/>
    <x v="0"/>
    <x v="0"/>
    <x v="0"/>
    <x v="72"/>
    <x v="0"/>
    <x v="0"/>
    <x v="0"/>
    <x v="0"/>
    <n v="0"/>
    <x v="0"/>
    <x v="72"/>
    <x v="0"/>
    <x v="0"/>
    <x v="0"/>
    <x v="0"/>
    <x v="79"/>
    <n v="0"/>
  </r>
  <r>
    <x v="12"/>
    <m/>
    <m/>
    <x v="36"/>
    <x v="44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  <r>
    <x v="12"/>
    <m/>
    <m/>
    <x v="36"/>
    <x v="44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  <r>
    <x v="12"/>
    <m/>
    <m/>
    <x v="36"/>
    <x v="44"/>
    <x v="29"/>
    <x v="43"/>
    <x v="43"/>
    <x v="29"/>
    <x v="44"/>
    <x v="43"/>
    <x v="43"/>
    <m/>
    <x v="36"/>
    <x v="34"/>
    <x v="43"/>
    <x v="36"/>
    <x v="43"/>
    <x v="43"/>
    <x v="36"/>
    <x v="36"/>
    <x v="38"/>
    <x v="43"/>
    <x v="43"/>
    <x v="36"/>
    <x v="29"/>
    <m/>
    <x v="43"/>
    <x v="37"/>
    <x v="36"/>
    <x v="43"/>
    <x v="29"/>
    <x v="43"/>
    <x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03FBC-D61B-EF47-83A7-7A9DACA4A55A}" name="TablaDinámica5" cacheId="110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G17" firstHeaderRow="0" firstDataRow="1" firstDataCol="1"/>
  <pivotFields count="35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>
      <items count="63">
        <item x="0"/>
        <item x="51"/>
        <item x="61"/>
        <item x="56"/>
        <item x="5"/>
        <item x="10"/>
        <item x="15"/>
        <item x="35"/>
        <item x="25"/>
        <item x="41"/>
        <item x="17"/>
        <item x="30"/>
        <item x="20"/>
        <item x="46"/>
        <item x="2"/>
        <item x="7"/>
        <item x="22"/>
        <item x="12"/>
        <item x="3"/>
        <item x="8"/>
        <item x="18"/>
        <item x="13"/>
        <item x="33"/>
        <item x="28"/>
        <item x="23"/>
        <item x="27"/>
        <item x="39"/>
        <item x="54"/>
        <item x="38"/>
        <item x="49"/>
        <item x="59"/>
        <item x="53"/>
        <item x="44"/>
        <item x="48"/>
        <item x="1"/>
        <item x="6"/>
        <item x="32"/>
        <item x="43"/>
        <item x="58"/>
        <item x="11"/>
        <item x="16"/>
        <item x="21"/>
        <item x="26"/>
        <item x="31"/>
        <item x="37"/>
        <item x="42"/>
        <item x="47"/>
        <item x="52"/>
        <item x="57"/>
        <item x="4"/>
        <item x="9"/>
        <item x="14"/>
        <item x="19"/>
        <item x="24"/>
        <item x="29"/>
        <item x="40"/>
        <item x="34"/>
        <item x="45"/>
        <item x="50"/>
        <item x="55"/>
        <item x="60"/>
        <item x="36"/>
        <item t="default"/>
      </items>
    </pivotField>
    <pivotField dataField="1" showAll="0">
      <items count="82">
        <item x="0"/>
        <item x="64"/>
        <item x="71"/>
        <item x="79"/>
        <item x="73"/>
        <item x="47"/>
        <item x="18"/>
        <item x="6"/>
        <item x="30"/>
        <item x="50"/>
        <item x="39"/>
        <item x="42"/>
        <item x="36"/>
        <item x="1"/>
        <item x="24"/>
        <item x="12"/>
        <item x="7"/>
        <item x="13"/>
        <item x="19"/>
        <item x="25"/>
        <item x="31"/>
        <item x="57"/>
        <item x="37"/>
        <item x="45"/>
        <item x="52"/>
        <item x="74"/>
        <item x="59"/>
        <item x="66"/>
        <item x="54"/>
        <item x="61"/>
        <item x="33"/>
        <item x="4"/>
        <item x="3"/>
        <item x="10"/>
        <item x="68"/>
        <item x="16"/>
        <item x="22"/>
        <item x="28"/>
        <item x="34"/>
        <item x="40"/>
        <item x="76"/>
        <item x="2"/>
        <item x="48"/>
        <item x="8"/>
        <item x="62"/>
        <item x="69"/>
        <item x="14"/>
        <item x="77"/>
        <item x="55"/>
        <item x="20"/>
        <item x="26"/>
        <item x="15"/>
        <item x="21"/>
        <item x="27"/>
        <item x="32"/>
        <item x="38"/>
        <item x="46"/>
        <item x="51"/>
        <item x="53"/>
        <item x="58"/>
        <item x="60"/>
        <item x="67"/>
        <item x="65"/>
        <item x="75"/>
        <item x="9"/>
        <item x="72"/>
        <item x="80"/>
        <item x="5"/>
        <item x="11"/>
        <item x="43"/>
        <item x="17"/>
        <item x="23"/>
        <item x="35"/>
        <item x="29"/>
        <item x="49"/>
        <item x="41"/>
        <item x="56"/>
        <item x="63"/>
        <item x="70"/>
        <item x="78"/>
        <item x="44"/>
        <item t="default"/>
      </items>
    </pivotField>
    <pivotField dataField="1" showAll="0">
      <items count="56">
        <item x="0"/>
        <item x="49"/>
        <item x="34"/>
        <item x="39"/>
        <item x="44"/>
        <item x="50"/>
        <item x="2"/>
        <item x="22"/>
        <item x="14"/>
        <item x="6"/>
        <item x="36"/>
        <item x="26"/>
        <item x="31"/>
        <item x="52"/>
        <item x="10"/>
        <item x="41"/>
        <item x="3"/>
        <item x="46"/>
        <item x="18"/>
        <item x="7"/>
        <item x="1"/>
        <item x="5"/>
        <item x="23"/>
        <item x="11"/>
        <item x="9"/>
        <item x="13"/>
        <item x="19"/>
        <item x="15"/>
        <item x="17"/>
        <item x="27"/>
        <item x="21"/>
        <item x="25"/>
        <item x="30"/>
        <item x="42"/>
        <item x="32"/>
        <item x="40"/>
        <item x="45"/>
        <item x="37"/>
        <item x="47"/>
        <item x="51"/>
        <item x="53"/>
        <item x="35"/>
        <item x="4"/>
        <item x="8"/>
        <item x="12"/>
        <item x="16"/>
        <item x="20"/>
        <item x="24"/>
        <item x="33"/>
        <item x="28"/>
        <item x="38"/>
        <item x="43"/>
        <item x="48"/>
        <item x="54"/>
        <item x="29"/>
        <item t="default"/>
      </items>
    </pivotField>
    <pivotField dataField="1" showAll="0">
      <items count="77">
        <item x="0"/>
        <item x="67"/>
        <item x="75"/>
        <item x="68"/>
        <item x="1"/>
        <item x="13"/>
        <item x="7"/>
        <item x="19"/>
        <item x="25"/>
        <item x="31"/>
        <item x="4"/>
        <item x="37"/>
        <item x="50"/>
        <item x="44"/>
        <item x="55"/>
        <item x="61"/>
        <item x="69"/>
        <item x="10"/>
        <item x="16"/>
        <item x="34"/>
        <item x="22"/>
        <item x="39"/>
        <item x="40"/>
        <item x="28"/>
        <item x="33"/>
        <item x="57"/>
        <item x="71"/>
        <item x="63"/>
        <item x="47"/>
        <item x="6"/>
        <item x="52"/>
        <item x="58"/>
        <item x="64"/>
        <item x="72"/>
        <item x="12"/>
        <item x="21"/>
        <item x="24"/>
        <item x="18"/>
        <item x="30"/>
        <item x="3"/>
        <item x="15"/>
        <item x="42"/>
        <item x="27"/>
        <item x="54"/>
        <item x="46"/>
        <item x="36"/>
        <item x="66"/>
        <item x="74"/>
        <item x="49"/>
        <item x="2"/>
        <item x="60"/>
        <item x="8"/>
        <item x="9"/>
        <item x="14"/>
        <item x="20"/>
        <item x="26"/>
        <item x="5"/>
        <item x="11"/>
        <item x="17"/>
        <item x="32"/>
        <item x="38"/>
        <item x="23"/>
        <item x="45"/>
        <item x="29"/>
        <item x="48"/>
        <item x="51"/>
        <item x="35"/>
        <item x="41"/>
        <item x="56"/>
        <item x="53"/>
        <item x="62"/>
        <item x="59"/>
        <item x="70"/>
        <item x="65"/>
        <item x="73"/>
        <item x="43"/>
        <item t="default"/>
      </items>
    </pivotField>
    <pivotField dataField="1" showAll="0">
      <items count="78">
        <item x="0"/>
        <item x="63"/>
        <item x="70"/>
        <item x="76"/>
        <item x="18"/>
        <item x="12"/>
        <item x="6"/>
        <item x="42"/>
        <item x="30"/>
        <item x="24"/>
        <item x="36"/>
        <item x="49"/>
        <item x="56"/>
        <item x="9"/>
        <item x="3"/>
        <item x="1"/>
        <item x="7"/>
        <item x="13"/>
        <item x="19"/>
        <item x="25"/>
        <item x="37"/>
        <item x="44"/>
        <item x="15"/>
        <item x="51"/>
        <item x="53"/>
        <item x="58"/>
        <item x="46"/>
        <item x="31"/>
        <item x="39"/>
        <item x="65"/>
        <item x="27"/>
        <item x="33"/>
        <item x="71"/>
        <item x="73"/>
        <item x="21"/>
        <item x="67"/>
        <item x="50"/>
        <item x="57"/>
        <item x="64"/>
        <item x="4"/>
        <item x="10"/>
        <item x="34"/>
        <item x="16"/>
        <item x="60"/>
        <item x="2"/>
        <item x="8"/>
        <item x="40"/>
        <item x="14"/>
        <item x="20"/>
        <item x="22"/>
        <item x="26"/>
        <item x="47"/>
        <item x="38"/>
        <item x="28"/>
        <item x="32"/>
        <item x="45"/>
        <item x="54"/>
        <item x="61"/>
        <item x="68"/>
        <item x="74"/>
        <item x="52"/>
        <item x="59"/>
        <item x="66"/>
        <item x="72"/>
        <item x="5"/>
        <item x="11"/>
        <item x="17"/>
        <item x="23"/>
        <item x="29"/>
        <item x="35"/>
        <item x="48"/>
        <item x="41"/>
        <item x="55"/>
        <item x="62"/>
        <item x="69"/>
        <item x="75"/>
        <item x="43"/>
        <item t="default"/>
      </items>
    </pivotField>
    <pivotField dataField="1" showAll="0">
      <items count="51">
        <item x="0"/>
        <item x="45"/>
        <item x="2"/>
        <item x="18"/>
        <item x="22"/>
        <item x="14"/>
        <item x="6"/>
        <item x="26"/>
        <item x="10"/>
        <item x="31"/>
        <item x="47"/>
        <item x="38"/>
        <item x="42"/>
        <item x="3"/>
        <item x="7"/>
        <item x="11"/>
        <item x="15"/>
        <item x="23"/>
        <item x="27"/>
        <item x="19"/>
        <item x="39"/>
        <item x="32"/>
        <item x="35"/>
        <item x="48"/>
        <item x="1"/>
        <item x="43"/>
        <item x="5"/>
        <item x="9"/>
        <item x="13"/>
        <item x="17"/>
        <item x="4"/>
        <item x="21"/>
        <item x="8"/>
        <item x="25"/>
        <item x="12"/>
        <item x="30"/>
        <item x="34"/>
        <item x="16"/>
        <item x="37"/>
        <item x="41"/>
        <item x="46"/>
        <item x="20"/>
        <item x="24"/>
        <item x="33"/>
        <item x="28"/>
        <item x="36"/>
        <item x="40"/>
        <item x="44"/>
        <item x="49"/>
        <item x="29"/>
        <item t="default"/>
      </items>
    </pivotField>
    <pivotField dataField="1" showAll="0">
      <items count="82">
        <item x="0"/>
        <item x="76"/>
        <item x="73"/>
        <item x="61"/>
        <item x="6"/>
        <item x="40"/>
        <item x="12"/>
        <item x="47"/>
        <item x="24"/>
        <item x="30"/>
        <item x="18"/>
        <item x="43"/>
        <item x="64"/>
        <item x="36"/>
        <item x="71"/>
        <item x="79"/>
        <item x="50"/>
        <item x="33"/>
        <item x="57"/>
        <item x="54"/>
        <item x="68"/>
        <item x="9"/>
        <item x="3"/>
        <item x="21"/>
        <item x="15"/>
        <item x="4"/>
        <item x="10"/>
        <item x="16"/>
        <item x="34"/>
        <item x="27"/>
        <item x="22"/>
        <item x="28"/>
        <item x="41"/>
        <item x="1"/>
        <item x="7"/>
        <item x="80"/>
        <item x="69"/>
        <item x="72"/>
        <item x="13"/>
        <item x="37"/>
        <item x="48"/>
        <item x="62"/>
        <item x="51"/>
        <item x="58"/>
        <item x="77"/>
        <item x="19"/>
        <item x="65"/>
        <item x="55"/>
        <item x="25"/>
        <item x="31"/>
        <item x="45"/>
        <item x="38"/>
        <item x="52"/>
        <item x="5"/>
        <item x="59"/>
        <item x="11"/>
        <item x="66"/>
        <item x="74"/>
        <item x="17"/>
        <item x="2"/>
        <item x="14"/>
        <item x="8"/>
        <item x="23"/>
        <item x="20"/>
        <item x="29"/>
        <item x="26"/>
        <item x="49"/>
        <item x="42"/>
        <item x="35"/>
        <item x="56"/>
        <item x="32"/>
        <item x="63"/>
        <item x="39"/>
        <item x="46"/>
        <item x="70"/>
        <item x="78"/>
        <item x="53"/>
        <item x="60"/>
        <item x="67"/>
        <item x="75"/>
        <item x="44"/>
        <item t="default"/>
      </items>
    </pivotField>
    <pivotField dataField="1" showAll="0">
      <items count="75">
        <item x="0"/>
        <item x="73"/>
        <item x="67"/>
        <item x="61"/>
        <item x="6"/>
        <item x="18"/>
        <item x="30"/>
        <item x="55"/>
        <item x="42"/>
        <item x="49"/>
        <item x="36"/>
        <item x="12"/>
        <item x="24"/>
        <item x="1"/>
        <item x="13"/>
        <item x="7"/>
        <item x="19"/>
        <item x="31"/>
        <item x="25"/>
        <item x="37"/>
        <item x="44"/>
        <item x="50"/>
        <item x="56"/>
        <item x="68"/>
        <item x="62"/>
        <item x="4"/>
        <item x="10"/>
        <item x="16"/>
        <item x="34"/>
        <item x="22"/>
        <item x="40"/>
        <item x="28"/>
        <item x="58"/>
        <item x="64"/>
        <item x="3"/>
        <item x="47"/>
        <item x="59"/>
        <item x="9"/>
        <item x="53"/>
        <item x="2"/>
        <item x="65"/>
        <item x="14"/>
        <item x="8"/>
        <item x="21"/>
        <item x="33"/>
        <item x="27"/>
        <item x="20"/>
        <item x="71"/>
        <item x="15"/>
        <item x="26"/>
        <item x="39"/>
        <item x="32"/>
        <item x="46"/>
        <item x="38"/>
        <item x="45"/>
        <item x="51"/>
        <item x="52"/>
        <item x="57"/>
        <item x="63"/>
        <item x="69"/>
        <item x="70"/>
        <item x="5"/>
        <item x="11"/>
        <item x="17"/>
        <item x="23"/>
        <item x="29"/>
        <item x="35"/>
        <item x="48"/>
        <item x="41"/>
        <item x="54"/>
        <item x="60"/>
        <item x="66"/>
        <item x="72"/>
        <item x="43"/>
        <item t="default"/>
      </items>
    </pivotField>
    <pivotField dataField="1" showAll="0">
      <items count="76">
        <item x="0"/>
        <item x="1"/>
        <item x="44"/>
        <item x="25"/>
        <item x="7"/>
        <item x="37"/>
        <item x="31"/>
        <item x="19"/>
        <item x="56"/>
        <item x="50"/>
        <item x="62"/>
        <item x="13"/>
        <item x="69"/>
        <item x="6"/>
        <item x="24"/>
        <item x="2"/>
        <item x="68"/>
        <item x="12"/>
        <item x="18"/>
        <item x="8"/>
        <item x="14"/>
        <item x="49"/>
        <item x="20"/>
        <item x="30"/>
        <item x="74"/>
        <item x="67"/>
        <item x="61"/>
        <item x="26"/>
        <item x="32"/>
        <item x="38"/>
        <item x="36"/>
        <item x="42"/>
        <item x="45"/>
        <item x="55"/>
        <item x="51"/>
        <item x="57"/>
        <item x="63"/>
        <item x="15"/>
        <item x="3"/>
        <item x="70"/>
        <item x="9"/>
        <item x="21"/>
        <item x="27"/>
        <item x="33"/>
        <item x="46"/>
        <item x="39"/>
        <item x="52"/>
        <item x="58"/>
        <item x="64"/>
        <item x="71"/>
        <item x="47"/>
        <item x="10"/>
        <item x="16"/>
        <item x="4"/>
        <item x="65"/>
        <item x="53"/>
        <item x="72"/>
        <item x="59"/>
        <item x="22"/>
        <item x="28"/>
        <item x="40"/>
        <item x="34"/>
        <item x="5"/>
        <item x="11"/>
        <item x="29"/>
        <item x="17"/>
        <item x="48"/>
        <item x="23"/>
        <item x="41"/>
        <item x="35"/>
        <item x="54"/>
        <item x="60"/>
        <item x="66"/>
        <item x="73"/>
        <item x="43"/>
        <item t="default"/>
      </items>
    </pivotField>
    <pivotField dataField="1" showAll="0"/>
    <pivotField dataField="1" showAll="0">
      <items count="67">
        <item x="0"/>
        <item x="42"/>
        <item x="48"/>
        <item x="54"/>
        <item x="60"/>
        <item x="5"/>
        <item x="20"/>
        <item x="10"/>
        <item x="15"/>
        <item x="25"/>
        <item x="30"/>
        <item x="47"/>
        <item x="35"/>
        <item x="3"/>
        <item x="41"/>
        <item x="2"/>
        <item x="12"/>
        <item x="53"/>
        <item x="59"/>
        <item x="65"/>
        <item x="7"/>
        <item x="28"/>
        <item x="8"/>
        <item x="18"/>
        <item x="13"/>
        <item x="27"/>
        <item x="22"/>
        <item x="17"/>
        <item x="23"/>
        <item x="33"/>
        <item x="32"/>
        <item x="38"/>
        <item x="51"/>
        <item x="39"/>
        <item x="57"/>
        <item x="1"/>
        <item x="45"/>
        <item x="63"/>
        <item x="6"/>
        <item x="44"/>
        <item x="11"/>
        <item x="16"/>
        <item x="21"/>
        <item x="26"/>
        <item x="31"/>
        <item x="50"/>
        <item x="37"/>
        <item x="43"/>
        <item x="49"/>
        <item x="56"/>
        <item x="55"/>
        <item x="61"/>
        <item x="4"/>
        <item x="9"/>
        <item x="62"/>
        <item x="14"/>
        <item x="19"/>
        <item x="24"/>
        <item x="29"/>
        <item x="34"/>
        <item x="40"/>
        <item x="46"/>
        <item x="52"/>
        <item x="58"/>
        <item x="64"/>
        <item x="36"/>
        <item t="default"/>
      </items>
    </pivotField>
    <pivotField dataField="1" showAll="0">
      <items count="62">
        <item x="0"/>
        <item x="55"/>
        <item x="14"/>
        <item x="52"/>
        <item x="19"/>
        <item x="9"/>
        <item x="24"/>
        <item x="29"/>
        <item x="42"/>
        <item x="56"/>
        <item x="47"/>
        <item x="40"/>
        <item x="58"/>
        <item x="45"/>
        <item x="35"/>
        <item x="16"/>
        <item x="6"/>
        <item x="11"/>
        <item x="2"/>
        <item x="26"/>
        <item x="21"/>
        <item x="31"/>
        <item x="50"/>
        <item x="37"/>
        <item x="3"/>
        <item x="7"/>
        <item x="12"/>
        <item x="17"/>
        <item x="27"/>
        <item x="22"/>
        <item x="32"/>
        <item x="48"/>
        <item x="38"/>
        <item x="53"/>
        <item x="43"/>
        <item x="59"/>
        <item x="4"/>
        <item x="1"/>
        <item x="8"/>
        <item x="13"/>
        <item x="5"/>
        <item x="18"/>
        <item x="15"/>
        <item x="23"/>
        <item x="20"/>
        <item x="10"/>
        <item x="25"/>
        <item x="39"/>
        <item x="28"/>
        <item x="33"/>
        <item x="30"/>
        <item x="44"/>
        <item x="49"/>
        <item x="36"/>
        <item x="54"/>
        <item x="41"/>
        <item x="60"/>
        <item x="46"/>
        <item x="51"/>
        <item x="57"/>
        <item x="34"/>
        <item t="default"/>
      </items>
    </pivotField>
    <pivotField dataField="1" showAll="0">
      <items count="75">
        <item x="0"/>
        <item x="3"/>
        <item x="15"/>
        <item x="9"/>
        <item x="27"/>
        <item x="33"/>
        <item x="21"/>
        <item x="46"/>
        <item x="39"/>
        <item x="52"/>
        <item x="6"/>
        <item x="12"/>
        <item x="18"/>
        <item x="24"/>
        <item x="30"/>
        <item x="36"/>
        <item x="4"/>
        <item x="42"/>
        <item x="55"/>
        <item x="49"/>
        <item x="7"/>
        <item x="1"/>
        <item x="10"/>
        <item x="13"/>
        <item x="19"/>
        <item x="16"/>
        <item x="34"/>
        <item x="22"/>
        <item x="73"/>
        <item x="67"/>
        <item x="61"/>
        <item x="58"/>
        <item x="25"/>
        <item x="31"/>
        <item x="70"/>
        <item x="37"/>
        <item x="28"/>
        <item x="40"/>
        <item x="50"/>
        <item x="44"/>
        <item x="56"/>
        <item x="62"/>
        <item x="68"/>
        <item x="64"/>
        <item x="47"/>
        <item x="65"/>
        <item x="59"/>
        <item x="71"/>
        <item x="53"/>
        <item x="2"/>
        <item x="8"/>
        <item x="14"/>
        <item x="5"/>
        <item x="11"/>
        <item x="20"/>
        <item x="17"/>
        <item x="26"/>
        <item x="23"/>
        <item x="32"/>
        <item x="38"/>
        <item x="29"/>
        <item x="45"/>
        <item x="48"/>
        <item x="35"/>
        <item x="51"/>
        <item x="41"/>
        <item x="54"/>
        <item x="57"/>
        <item x="63"/>
        <item x="60"/>
        <item x="69"/>
        <item x="66"/>
        <item x="72"/>
        <item x="43"/>
        <item t="default"/>
      </items>
    </pivotField>
    <pivotField dataField="1" showAll="0">
      <items count="68">
        <item x="0"/>
        <item x="60"/>
        <item x="42"/>
        <item x="48"/>
        <item x="54"/>
        <item x="61"/>
        <item x="5"/>
        <item x="10"/>
        <item x="15"/>
        <item x="20"/>
        <item x="25"/>
        <item x="47"/>
        <item x="30"/>
        <item x="41"/>
        <item x="59"/>
        <item x="35"/>
        <item x="53"/>
        <item x="66"/>
        <item x="3"/>
        <item x="8"/>
        <item x="28"/>
        <item x="13"/>
        <item x="18"/>
        <item x="33"/>
        <item x="23"/>
        <item x="32"/>
        <item x="39"/>
        <item x="57"/>
        <item x="45"/>
        <item x="27"/>
        <item x="64"/>
        <item x="7"/>
        <item x="51"/>
        <item x="22"/>
        <item x="2"/>
        <item x="17"/>
        <item x="12"/>
        <item x="1"/>
        <item x="6"/>
        <item x="16"/>
        <item x="50"/>
        <item x="11"/>
        <item x="38"/>
        <item x="21"/>
        <item x="44"/>
        <item x="26"/>
        <item x="31"/>
        <item x="43"/>
        <item x="49"/>
        <item x="37"/>
        <item x="56"/>
        <item x="62"/>
        <item x="55"/>
        <item x="63"/>
        <item x="4"/>
        <item x="9"/>
        <item x="14"/>
        <item x="19"/>
        <item x="24"/>
        <item x="29"/>
        <item x="40"/>
        <item x="34"/>
        <item x="46"/>
        <item x="52"/>
        <item x="58"/>
        <item x="65"/>
        <item x="36"/>
        <item t="default"/>
      </items>
    </pivotField>
    <pivotField dataField="1" showAll="0">
      <items count="80">
        <item x="0"/>
        <item x="5"/>
        <item x="10"/>
        <item x="41"/>
        <item x="34"/>
        <item x="17"/>
        <item x="56"/>
        <item x="28"/>
        <item x="16"/>
        <item x="22"/>
        <item x="49"/>
        <item x="63"/>
        <item x="70"/>
        <item x="77"/>
        <item x="11"/>
        <item x="29"/>
        <item x="36"/>
        <item x="44"/>
        <item x="51"/>
        <item x="23"/>
        <item x="72"/>
        <item x="58"/>
        <item x="65"/>
        <item x="3"/>
        <item x="8"/>
        <item x="20"/>
        <item x="14"/>
        <item x="32"/>
        <item x="26"/>
        <item x="39"/>
        <item x="47"/>
        <item x="54"/>
        <item x="68"/>
        <item x="75"/>
        <item x="61"/>
        <item x="25"/>
        <item x="2"/>
        <item x="31"/>
        <item x="67"/>
        <item x="38"/>
        <item x="7"/>
        <item x="1"/>
        <item x="6"/>
        <item x="35"/>
        <item x="12"/>
        <item x="46"/>
        <item x="18"/>
        <item x="42"/>
        <item x="74"/>
        <item x="24"/>
        <item x="30"/>
        <item x="13"/>
        <item x="37"/>
        <item x="57"/>
        <item x="45"/>
        <item x="60"/>
        <item x="52"/>
        <item x="50"/>
        <item x="59"/>
        <item x="53"/>
        <item x="66"/>
        <item x="64"/>
        <item x="73"/>
        <item x="4"/>
        <item x="71"/>
        <item x="9"/>
        <item x="78"/>
        <item x="19"/>
        <item x="15"/>
        <item x="21"/>
        <item x="27"/>
        <item x="33"/>
        <item x="48"/>
        <item x="40"/>
        <item x="55"/>
        <item x="62"/>
        <item x="69"/>
        <item x="76"/>
        <item x="43"/>
        <item t="default"/>
      </items>
    </pivotField>
    <pivotField dataField="1" showAll="0">
      <items count="74">
        <item x="0"/>
        <item x="59"/>
        <item x="65"/>
        <item x="72"/>
        <item x="66"/>
        <item x="39"/>
        <item x="46"/>
        <item x="6"/>
        <item x="18"/>
        <item x="12"/>
        <item x="30"/>
        <item x="49"/>
        <item x="36"/>
        <item x="42"/>
        <item x="24"/>
        <item x="53"/>
        <item x="33"/>
        <item x="27"/>
        <item x="9"/>
        <item x="21"/>
        <item x="56"/>
        <item x="3"/>
        <item x="62"/>
        <item x="15"/>
        <item x="1"/>
        <item x="7"/>
        <item x="69"/>
        <item x="13"/>
        <item x="4"/>
        <item x="19"/>
        <item x="25"/>
        <item x="10"/>
        <item x="31"/>
        <item x="37"/>
        <item x="34"/>
        <item x="50"/>
        <item x="16"/>
        <item x="54"/>
        <item x="44"/>
        <item x="60"/>
        <item x="67"/>
        <item x="22"/>
        <item x="40"/>
        <item x="28"/>
        <item x="20"/>
        <item x="47"/>
        <item x="2"/>
        <item x="63"/>
        <item x="51"/>
        <item x="26"/>
        <item x="57"/>
        <item x="70"/>
        <item x="8"/>
        <item x="32"/>
        <item x="38"/>
        <item x="45"/>
        <item x="5"/>
        <item x="14"/>
        <item x="11"/>
        <item x="55"/>
        <item x="17"/>
        <item x="61"/>
        <item x="68"/>
        <item x="23"/>
        <item x="29"/>
        <item x="35"/>
        <item x="48"/>
        <item x="52"/>
        <item x="58"/>
        <item x="41"/>
        <item x="64"/>
        <item x="71"/>
        <item x="43"/>
        <item t="default"/>
      </items>
    </pivotField>
    <pivotField dataField="1" showAll="0">
      <items count="67">
        <item x="0"/>
        <item x="53"/>
        <item x="65"/>
        <item x="42"/>
        <item x="59"/>
        <item x="48"/>
        <item x="60"/>
        <item x="54"/>
        <item x="15"/>
        <item x="10"/>
        <item x="25"/>
        <item x="5"/>
        <item x="41"/>
        <item x="20"/>
        <item x="30"/>
        <item x="35"/>
        <item x="47"/>
        <item x="38"/>
        <item x="27"/>
        <item x="32"/>
        <item x="44"/>
        <item x="2"/>
        <item x="7"/>
        <item x="12"/>
        <item x="17"/>
        <item x="50"/>
        <item x="22"/>
        <item x="56"/>
        <item x="3"/>
        <item x="62"/>
        <item x="8"/>
        <item x="28"/>
        <item x="13"/>
        <item x="18"/>
        <item x="1"/>
        <item x="6"/>
        <item x="23"/>
        <item x="16"/>
        <item x="11"/>
        <item x="21"/>
        <item x="33"/>
        <item x="26"/>
        <item x="39"/>
        <item x="31"/>
        <item x="45"/>
        <item x="37"/>
        <item x="57"/>
        <item x="51"/>
        <item x="43"/>
        <item x="63"/>
        <item x="61"/>
        <item x="49"/>
        <item x="55"/>
        <item x="4"/>
        <item x="9"/>
        <item x="14"/>
        <item x="19"/>
        <item x="24"/>
        <item x="40"/>
        <item x="34"/>
        <item x="46"/>
        <item x="29"/>
        <item x="52"/>
        <item x="58"/>
        <item x="64"/>
        <item x="36"/>
        <item t="default"/>
      </items>
    </pivotField>
    <pivotField dataField="1" showAll="0">
      <items count="64">
        <item x="0"/>
        <item x="57"/>
        <item x="13"/>
        <item x="1"/>
        <item x="3"/>
        <item x="6"/>
        <item x="11"/>
        <item x="8"/>
        <item x="16"/>
        <item x="21"/>
        <item x="26"/>
        <item x="31"/>
        <item x="39"/>
        <item x="37"/>
        <item x="18"/>
        <item x="52"/>
        <item x="58"/>
        <item x="47"/>
        <item x="42"/>
        <item x="44"/>
        <item x="23"/>
        <item x="33"/>
        <item x="28"/>
        <item x="4"/>
        <item x="49"/>
        <item x="9"/>
        <item x="14"/>
        <item x="29"/>
        <item x="19"/>
        <item x="54"/>
        <item x="24"/>
        <item x="34"/>
        <item x="60"/>
        <item x="50"/>
        <item x="40"/>
        <item x="45"/>
        <item x="61"/>
        <item x="2"/>
        <item x="7"/>
        <item x="12"/>
        <item x="55"/>
        <item x="17"/>
        <item x="22"/>
        <item x="27"/>
        <item x="32"/>
        <item x="38"/>
        <item x="5"/>
        <item x="10"/>
        <item x="15"/>
        <item x="43"/>
        <item x="48"/>
        <item x="20"/>
        <item x="53"/>
        <item x="25"/>
        <item x="59"/>
        <item x="30"/>
        <item x="41"/>
        <item x="35"/>
        <item x="46"/>
        <item x="51"/>
        <item x="56"/>
        <item x="62"/>
        <item x="36"/>
        <item t="default"/>
      </items>
    </pivotField>
    <pivotField dataField="1" showAll="0">
      <items count="74">
        <item x="0"/>
        <item x="45"/>
        <item x="59"/>
        <item x="52"/>
        <item x="66"/>
        <item x="2"/>
        <item x="7"/>
        <item x="27"/>
        <item x="40"/>
        <item x="33"/>
        <item x="12"/>
        <item x="47"/>
        <item x="22"/>
        <item x="15"/>
        <item x="50"/>
        <item x="5"/>
        <item x="25"/>
        <item x="30"/>
        <item x="10"/>
        <item x="43"/>
        <item x="36"/>
        <item x="54"/>
        <item x="20"/>
        <item x="17"/>
        <item x="71"/>
        <item x="64"/>
        <item x="57"/>
        <item x="3"/>
        <item x="61"/>
        <item x="8"/>
        <item x="28"/>
        <item x="13"/>
        <item x="18"/>
        <item x="23"/>
        <item x="34"/>
        <item x="68"/>
        <item x="1"/>
        <item x="62"/>
        <item x="41"/>
        <item x="6"/>
        <item x="11"/>
        <item x="31"/>
        <item x="48"/>
        <item x="55"/>
        <item x="16"/>
        <item x="37"/>
        <item x="44"/>
        <item x="21"/>
        <item x="65"/>
        <item x="69"/>
        <item x="58"/>
        <item x="72"/>
        <item x="51"/>
        <item x="26"/>
        <item x="32"/>
        <item x="39"/>
        <item x="46"/>
        <item x="53"/>
        <item x="60"/>
        <item x="67"/>
        <item x="4"/>
        <item x="9"/>
        <item x="14"/>
        <item x="19"/>
        <item x="24"/>
        <item x="42"/>
        <item x="29"/>
        <item x="35"/>
        <item x="49"/>
        <item x="56"/>
        <item x="63"/>
        <item x="70"/>
        <item x="38"/>
        <item t="default"/>
      </items>
    </pivotField>
    <pivotField dataField="1" showAll="0">
      <items count="76">
        <item x="0"/>
        <item x="68"/>
        <item x="3"/>
        <item x="64"/>
        <item x="9"/>
        <item x="46"/>
        <item x="6"/>
        <item x="39"/>
        <item x="12"/>
        <item x="24"/>
        <item x="18"/>
        <item x="36"/>
        <item x="30"/>
        <item x="42"/>
        <item x="15"/>
        <item x="55"/>
        <item x="49"/>
        <item x="58"/>
        <item x="67"/>
        <item x="71"/>
        <item x="61"/>
        <item x="74"/>
        <item x="4"/>
        <item x="21"/>
        <item x="33"/>
        <item x="27"/>
        <item x="10"/>
        <item x="34"/>
        <item x="22"/>
        <item x="1"/>
        <item x="16"/>
        <item x="7"/>
        <item x="13"/>
        <item x="40"/>
        <item x="28"/>
        <item x="19"/>
        <item x="25"/>
        <item x="47"/>
        <item x="59"/>
        <item x="31"/>
        <item x="37"/>
        <item x="44"/>
        <item x="53"/>
        <item x="56"/>
        <item x="50"/>
        <item x="52"/>
        <item x="69"/>
        <item x="72"/>
        <item x="65"/>
        <item x="5"/>
        <item x="11"/>
        <item x="62"/>
        <item x="17"/>
        <item x="23"/>
        <item x="29"/>
        <item x="35"/>
        <item x="2"/>
        <item x="14"/>
        <item x="41"/>
        <item x="48"/>
        <item x="20"/>
        <item x="54"/>
        <item x="26"/>
        <item x="60"/>
        <item x="66"/>
        <item x="73"/>
        <item x="32"/>
        <item x="38"/>
        <item x="45"/>
        <item x="8"/>
        <item x="51"/>
        <item x="57"/>
        <item x="63"/>
        <item x="70"/>
        <item x="43"/>
        <item t="default"/>
      </items>
    </pivotField>
    <pivotField dataField="1" showAll="0">
      <items count="73">
        <item x="0"/>
        <item x="6"/>
        <item x="18"/>
        <item x="12"/>
        <item x="30"/>
        <item x="24"/>
        <item x="42"/>
        <item x="36"/>
        <item x="49"/>
        <item x="3"/>
        <item x="33"/>
        <item x="39"/>
        <item x="71"/>
        <item x="15"/>
        <item x="65"/>
        <item x="53"/>
        <item x="27"/>
        <item x="59"/>
        <item x="21"/>
        <item x="1"/>
        <item x="4"/>
        <item x="7"/>
        <item x="13"/>
        <item x="46"/>
        <item x="19"/>
        <item x="10"/>
        <item x="34"/>
        <item x="9"/>
        <item x="22"/>
        <item x="16"/>
        <item x="25"/>
        <item x="31"/>
        <item x="50"/>
        <item x="37"/>
        <item x="44"/>
        <item x="28"/>
        <item x="54"/>
        <item x="40"/>
        <item x="66"/>
        <item x="60"/>
        <item x="47"/>
        <item x="56"/>
        <item x="63"/>
        <item x="57"/>
        <item x="69"/>
        <item x="51"/>
        <item x="2"/>
        <item x="14"/>
        <item x="68"/>
        <item x="20"/>
        <item x="62"/>
        <item x="26"/>
        <item x="32"/>
        <item x="8"/>
        <item x="38"/>
        <item x="45"/>
        <item x="55"/>
        <item x="61"/>
        <item x="67"/>
        <item x="5"/>
        <item x="11"/>
        <item x="17"/>
        <item x="23"/>
        <item x="29"/>
        <item x="48"/>
        <item x="35"/>
        <item x="41"/>
        <item x="52"/>
        <item x="58"/>
        <item x="64"/>
        <item x="70"/>
        <item x="43"/>
        <item t="default"/>
      </items>
    </pivotField>
    <pivotField dataField="1" showAll="0">
      <items count="67">
        <item x="0"/>
        <item x="53"/>
        <item x="59"/>
        <item x="65"/>
        <item x="42"/>
        <item x="54"/>
        <item x="60"/>
        <item x="48"/>
        <item x="7"/>
        <item x="2"/>
        <item x="15"/>
        <item x="5"/>
        <item x="25"/>
        <item x="10"/>
        <item x="41"/>
        <item x="20"/>
        <item x="35"/>
        <item x="30"/>
        <item x="47"/>
        <item x="17"/>
        <item x="3"/>
        <item x="22"/>
        <item x="27"/>
        <item x="12"/>
        <item x="8"/>
        <item x="28"/>
        <item x="45"/>
        <item x="32"/>
        <item x="39"/>
        <item x="23"/>
        <item x="33"/>
        <item x="38"/>
        <item x="13"/>
        <item x="18"/>
        <item x="51"/>
        <item x="50"/>
        <item x="44"/>
        <item x="57"/>
        <item x="63"/>
        <item x="1"/>
        <item x="56"/>
        <item x="6"/>
        <item x="11"/>
        <item x="16"/>
        <item x="21"/>
        <item x="62"/>
        <item x="26"/>
        <item x="31"/>
        <item x="37"/>
        <item x="43"/>
        <item x="49"/>
        <item x="61"/>
        <item x="4"/>
        <item x="55"/>
        <item x="9"/>
        <item x="14"/>
        <item x="19"/>
        <item x="24"/>
        <item x="29"/>
        <item x="40"/>
        <item x="34"/>
        <item x="46"/>
        <item x="52"/>
        <item x="58"/>
        <item x="64"/>
        <item x="36"/>
        <item t="default"/>
      </items>
    </pivotField>
    <pivotField dataField="1" showAll="0">
      <items count="52">
        <item x="0"/>
        <item x="46"/>
        <item x="2"/>
        <item x="3"/>
        <item x="6"/>
        <item x="7"/>
        <item x="11"/>
        <item x="10"/>
        <item x="15"/>
        <item x="23"/>
        <item x="19"/>
        <item x="27"/>
        <item x="14"/>
        <item x="40"/>
        <item x="32"/>
        <item x="18"/>
        <item x="35"/>
        <item x="36"/>
        <item x="44"/>
        <item x="49"/>
        <item x="39"/>
        <item x="5"/>
        <item x="22"/>
        <item x="1"/>
        <item x="43"/>
        <item x="31"/>
        <item x="9"/>
        <item x="13"/>
        <item x="26"/>
        <item x="17"/>
        <item x="21"/>
        <item x="25"/>
        <item x="30"/>
        <item x="34"/>
        <item x="48"/>
        <item x="38"/>
        <item x="42"/>
        <item x="4"/>
        <item x="47"/>
        <item x="8"/>
        <item x="12"/>
        <item x="16"/>
        <item x="24"/>
        <item x="33"/>
        <item x="20"/>
        <item x="28"/>
        <item x="37"/>
        <item x="41"/>
        <item x="45"/>
        <item x="50"/>
        <item x="29"/>
        <item t="default"/>
      </items>
    </pivotField>
    <pivotField dataField="1" showAll="0"/>
    <pivotField dataField="1" showAll="0">
      <items count="73">
        <item x="0"/>
        <item x="65"/>
        <item x="71"/>
        <item x="64"/>
        <item x="6"/>
        <item x="18"/>
        <item x="58"/>
        <item x="30"/>
        <item x="12"/>
        <item x="24"/>
        <item x="47"/>
        <item x="36"/>
        <item x="42"/>
        <item x="52"/>
        <item x="1"/>
        <item x="13"/>
        <item x="7"/>
        <item x="19"/>
        <item x="25"/>
        <item x="31"/>
        <item x="48"/>
        <item x="37"/>
        <item x="44"/>
        <item x="61"/>
        <item x="53"/>
        <item x="59"/>
        <item x="66"/>
        <item x="3"/>
        <item x="9"/>
        <item x="4"/>
        <item x="27"/>
        <item x="21"/>
        <item x="55"/>
        <item x="15"/>
        <item x="33"/>
        <item x="10"/>
        <item x="34"/>
        <item x="16"/>
        <item x="68"/>
        <item x="22"/>
        <item x="2"/>
        <item x="39"/>
        <item x="40"/>
        <item x="28"/>
        <item x="8"/>
        <item x="14"/>
        <item x="45"/>
        <item x="62"/>
        <item x="20"/>
        <item x="50"/>
        <item x="26"/>
        <item x="69"/>
        <item x="56"/>
        <item x="32"/>
        <item x="38"/>
        <item x="49"/>
        <item x="60"/>
        <item x="54"/>
        <item x="67"/>
        <item x="5"/>
        <item x="11"/>
        <item x="17"/>
        <item x="23"/>
        <item x="29"/>
        <item x="35"/>
        <item x="46"/>
        <item x="41"/>
        <item x="51"/>
        <item x="57"/>
        <item x="63"/>
        <item x="70"/>
        <item x="43"/>
        <item t="default"/>
      </items>
    </pivotField>
    <pivotField dataField="1" showAll="0">
      <items count="74">
        <item x="0"/>
        <item x="71"/>
        <item x="44"/>
        <item x="58"/>
        <item x="63"/>
        <item x="66"/>
        <item x="51"/>
        <item x="65"/>
        <item x="56"/>
        <item x="15"/>
        <item x="5"/>
        <item x="25"/>
        <item x="10"/>
        <item x="36"/>
        <item x="42"/>
        <item x="30"/>
        <item x="20"/>
        <item x="49"/>
        <item x="3"/>
        <item x="8"/>
        <item x="2"/>
        <item x="28"/>
        <item x="13"/>
        <item x="7"/>
        <item x="18"/>
        <item x="23"/>
        <item x="22"/>
        <item x="34"/>
        <item x="12"/>
        <item x="17"/>
        <item x="27"/>
        <item x="33"/>
        <item x="39"/>
        <item x="46"/>
        <item x="61"/>
        <item x="40"/>
        <item x="54"/>
        <item x="47"/>
        <item x="69"/>
        <item x="53"/>
        <item x="1"/>
        <item x="6"/>
        <item x="11"/>
        <item x="60"/>
        <item x="16"/>
        <item x="21"/>
        <item x="32"/>
        <item x="26"/>
        <item x="38"/>
        <item x="45"/>
        <item x="68"/>
        <item x="72"/>
        <item x="52"/>
        <item x="59"/>
        <item x="64"/>
        <item x="67"/>
        <item x="43"/>
        <item x="31"/>
        <item x="4"/>
        <item x="9"/>
        <item x="14"/>
        <item x="19"/>
        <item x="50"/>
        <item x="57"/>
        <item x="24"/>
        <item x="29"/>
        <item x="41"/>
        <item x="48"/>
        <item x="35"/>
        <item x="55"/>
        <item x="62"/>
        <item x="70"/>
        <item x="37"/>
        <item t="default"/>
      </items>
    </pivotField>
    <pivotField dataField="1" showAll="0">
      <items count="64">
        <item x="0"/>
        <item x="57"/>
        <item x="3"/>
        <item x="28"/>
        <item x="8"/>
        <item x="13"/>
        <item x="18"/>
        <item x="33"/>
        <item x="23"/>
        <item x="49"/>
        <item x="39"/>
        <item x="54"/>
        <item x="44"/>
        <item x="60"/>
        <item x="1"/>
        <item x="5"/>
        <item x="6"/>
        <item x="11"/>
        <item x="10"/>
        <item x="16"/>
        <item x="30"/>
        <item x="20"/>
        <item x="15"/>
        <item x="25"/>
        <item x="4"/>
        <item x="35"/>
        <item x="46"/>
        <item x="9"/>
        <item x="14"/>
        <item x="41"/>
        <item x="21"/>
        <item x="26"/>
        <item x="19"/>
        <item x="29"/>
        <item x="56"/>
        <item x="2"/>
        <item x="37"/>
        <item x="7"/>
        <item x="12"/>
        <item x="51"/>
        <item x="62"/>
        <item x="31"/>
        <item x="40"/>
        <item x="17"/>
        <item x="34"/>
        <item x="24"/>
        <item x="45"/>
        <item x="22"/>
        <item x="27"/>
        <item x="42"/>
        <item x="50"/>
        <item x="32"/>
        <item x="58"/>
        <item x="59"/>
        <item x="47"/>
        <item x="53"/>
        <item x="55"/>
        <item x="52"/>
        <item x="38"/>
        <item x="61"/>
        <item x="43"/>
        <item x="48"/>
        <item x="36"/>
        <item t="default"/>
      </items>
    </pivotField>
    <pivotField dataField="1" showAll="0">
      <items count="76">
        <item x="0"/>
        <item x="68"/>
        <item x="7"/>
        <item x="13"/>
        <item x="1"/>
        <item x="19"/>
        <item x="25"/>
        <item x="37"/>
        <item x="44"/>
        <item x="50"/>
        <item x="31"/>
        <item x="62"/>
        <item x="3"/>
        <item x="69"/>
        <item x="56"/>
        <item x="9"/>
        <item x="4"/>
        <item x="15"/>
        <item x="27"/>
        <item x="10"/>
        <item x="21"/>
        <item x="22"/>
        <item x="16"/>
        <item x="34"/>
        <item x="40"/>
        <item x="28"/>
        <item x="39"/>
        <item x="33"/>
        <item x="65"/>
        <item x="6"/>
        <item x="36"/>
        <item x="55"/>
        <item x="47"/>
        <item x="59"/>
        <item x="42"/>
        <item x="12"/>
        <item x="24"/>
        <item x="18"/>
        <item x="2"/>
        <item x="72"/>
        <item x="8"/>
        <item x="30"/>
        <item x="53"/>
        <item x="49"/>
        <item x="14"/>
        <item x="61"/>
        <item x="67"/>
        <item x="74"/>
        <item x="20"/>
        <item x="46"/>
        <item x="26"/>
        <item x="52"/>
        <item x="32"/>
        <item x="38"/>
        <item x="45"/>
        <item x="51"/>
        <item x="57"/>
        <item x="64"/>
        <item x="71"/>
        <item x="63"/>
        <item x="58"/>
        <item x="70"/>
        <item x="11"/>
        <item x="5"/>
        <item x="17"/>
        <item x="23"/>
        <item x="29"/>
        <item x="35"/>
        <item x="48"/>
        <item x="41"/>
        <item x="60"/>
        <item x="54"/>
        <item x="66"/>
        <item x="73"/>
        <item x="43"/>
        <item t="default"/>
      </items>
    </pivotField>
    <pivotField dataField="1" showAll="0">
      <items count="54">
        <item x="0"/>
        <item x="38"/>
        <item x="34"/>
        <item x="48"/>
        <item x="43"/>
        <item x="6"/>
        <item x="2"/>
        <item x="10"/>
        <item x="14"/>
        <item x="3"/>
        <item x="7"/>
        <item x="45"/>
        <item x="11"/>
        <item x="15"/>
        <item x="23"/>
        <item x="26"/>
        <item x="50"/>
        <item x="22"/>
        <item x="18"/>
        <item x="31"/>
        <item x="27"/>
        <item x="40"/>
        <item x="19"/>
        <item x="41"/>
        <item x="32"/>
        <item x="36"/>
        <item x="51"/>
        <item x="1"/>
        <item x="46"/>
        <item x="9"/>
        <item x="13"/>
        <item x="5"/>
        <item x="17"/>
        <item x="4"/>
        <item x="8"/>
        <item x="21"/>
        <item x="12"/>
        <item x="25"/>
        <item x="16"/>
        <item x="30"/>
        <item x="20"/>
        <item x="24"/>
        <item x="33"/>
        <item x="28"/>
        <item x="35"/>
        <item x="39"/>
        <item x="37"/>
        <item x="42"/>
        <item x="49"/>
        <item x="47"/>
        <item x="44"/>
        <item x="52"/>
        <item x="29"/>
        <item t="default"/>
      </items>
    </pivotField>
    <pivotField dataField="1" showAll="0">
      <items count="76">
        <item x="0"/>
        <item x="68"/>
        <item x="39"/>
        <item x="33"/>
        <item x="46"/>
        <item x="1"/>
        <item x="7"/>
        <item x="4"/>
        <item x="13"/>
        <item x="3"/>
        <item x="19"/>
        <item x="25"/>
        <item x="10"/>
        <item x="31"/>
        <item x="37"/>
        <item x="44"/>
        <item x="50"/>
        <item x="34"/>
        <item x="56"/>
        <item x="62"/>
        <item x="69"/>
        <item x="16"/>
        <item x="15"/>
        <item x="21"/>
        <item x="40"/>
        <item x="22"/>
        <item x="28"/>
        <item x="9"/>
        <item x="59"/>
        <item x="27"/>
        <item x="52"/>
        <item x="6"/>
        <item x="58"/>
        <item x="47"/>
        <item x="53"/>
        <item x="65"/>
        <item x="12"/>
        <item x="24"/>
        <item x="18"/>
        <item x="72"/>
        <item x="36"/>
        <item x="30"/>
        <item x="42"/>
        <item x="55"/>
        <item x="8"/>
        <item x="49"/>
        <item x="2"/>
        <item x="67"/>
        <item x="14"/>
        <item x="20"/>
        <item x="61"/>
        <item x="74"/>
        <item x="26"/>
        <item x="64"/>
        <item x="71"/>
        <item x="32"/>
        <item x="38"/>
        <item x="45"/>
        <item x="51"/>
        <item x="57"/>
        <item x="63"/>
        <item x="70"/>
        <item x="5"/>
        <item x="11"/>
        <item x="17"/>
        <item x="23"/>
        <item x="29"/>
        <item x="35"/>
        <item x="48"/>
        <item x="41"/>
        <item x="54"/>
        <item x="60"/>
        <item x="66"/>
        <item x="73"/>
        <item x="43"/>
        <item t="default"/>
      </items>
    </pivotField>
    <pivotField dataField="1" showAll="0">
      <items count="81">
        <item x="0"/>
        <item x="72"/>
        <item x="70"/>
        <item x="63"/>
        <item x="78"/>
        <item x="6"/>
        <item x="12"/>
        <item x="18"/>
        <item x="30"/>
        <item x="24"/>
        <item x="49"/>
        <item x="9"/>
        <item x="3"/>
        <item x="42"/>
        <item x="36"/>
        <item x="15"/>
        <item x="1"/>
        <item x="56"/>
        <item x="21"/>
        <item x="13"/>
        <item x="27"/>
        <item x="19"/>
        <item x="7"/>
        <item x="50"/>
        <item x="25"/>
        <item x="31"/>
        <item x="64"/>
        <item x="57"/>
        <item x="71"/>
        <item x="4"/>
        <item x="37"/>
        <item x="79"/>
        <item x="44"/>
        <item x="51"/>
        <item x="33"/>
        <item x="58"/>
        <item x="73"/>
        <item x="65"/>
        <item x="10"/>
        <item x="16"/>
        <item x="34"/>
        <item x="22"/>
        <item x="40"/>
        <item x="28"/>
        <item x="46"/>
        <item x="2"/>
        <item x="39"/>
        <item x="47"/>
        <item x="68"/>
        <item x="8"/>
        <item x="54"/>
        <item x="76"/>
        <item x="14"/>
        <item x="61"/>
        <item x="20"/>
        <item x="26"/>
        <item x="67"/>
        <item x="60"/>
        <item x="32"/>
        <item x="38"/>
        <item x="53"/>
        <item x="45"/>
        <item x="52"/>
        <item x="59"/>
        <item x="66"/>
        <item x="74"/>
        <item x="75"/>
        <item x="5"/>
        <item x="11"/>
        <item x="17"/>
        <item x="23"/>
        <item x="29"/>
        <item x="35"/>
        <item x="48"/>
        <item x="41"/>
        <item x="55"/>
        <item x="62"/>
        <item x="69"/>
        <item x="77"/>
        <item x="43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</colItems>
  <dataFields count="32">
    <dataField name="Suma de bc" fld="4" baseField="0" baseItem="0"/>
    <dataField name="Suma de tab" fld="29" baseField="0" baseItem="0"/>
    <dataField name="Suma de son" fld="28" baseField="0" baseItem="0"/>
    <dataField name="Suma de bcs" fld="5" baseField="0" baseItem="0"/>
    <dataField name="Suma de sin" fld="27" baseField="0" baseItem="0"/>
    <dataField name="Suma de ver" fld="32" baseField="0" baseItem="0"/>
    <dataField name="Suma de zac" fld="34" baseField="0" baseItem="0"/>
    <dataField name="Suma de ags" fld="3" baseField="0" baseItem="0"/>
    <dataField name="Suma de pue" fld="23" baseField="0" baseItem="0"/>
    <dataField name="Suma de slp" fld="26" baseField="0" baseItem="0"/>
    <dataField name="Suma de camp" fld="6" baseField="0" baseItem="0"/>
    <dataField name="Suma de nl" fld="21" baseField="0" baseItem="0"/>
    <dataField name="Suma de mor" fld="19" baseField="0" baseItem="0"/>
    <dataField name="Suma de mich" fld="18" baseField="0" baseItem="0"/>
    <dataField name="Suma de gro" fld="14" baseField="0" baseItem="0"/>
    <dataField name="Suma de gto" fld="13" baseField="0" baseItem="0"/>
    <dataField name="Suma de coah" fld="7" baseField="0" baseItem="0"/>
    <dataField name="Suma de col" fld="8" baseField="0" baseItem="0"/>
    <dataField name="Suma de chis" fld="9" baseField="0" baseItem="0"/>
    <dataField name="Suma de dgo" fld="12" baseField="0" baseItem="0"/>
    <dataField name="Suma de df" fld="11" baseField="0" baseItem="0"/>
    <dataField name="Suma de chih" fld="10" baseField="0" baseItem="0"/>
    <dataField name="Suma de hgo" fld="15" baseField="0" baseItem="0"/>
    <dataField name="Suma de jal" fld="16" baseField="0" baseItem="0"/>
    <dataField name="Suma de mex" fld="17" baseField="0" baseItem="0"/>
    <dataField name="Suma de nay" fld="20" baseField="0" baseItem="0"/>
    <dataField name="Suma de oax" fld="22" baseField="0" baseItem="0"/>
    <dataField name="Suma de qro" fld="24" baseField="0" baseItem="0"/>
    <dataField name="Suma de qroo" fld="25" baseField="0" baseItem="0"/>
    <dataField name="Suma de tamps" fld="30" baseField="0" baseItem="0"/>
    <dataField name="Suma de tlax" fld="31" baseField="0" baseItem="0"/>
    <dataField name="Suma de yuc" fld="3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gis.salud.gob.mx/contenidos/basesdedatos/da_sicuentas_gobm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C68E-6698-42BE-8D47-F876B2BD0282}">
  <dimension ref="A1:H354"/>
  <sheetViews>
    <sheetView tabSelected="1" workbookViewId="0">
      <selection activeCell="F1" sqref="F1:F1048576"/>
    </sheetView>
  </sheetViews>
  <sheetFormatPr defaultRowHeight="15"/>
  <cols>
    <col min="1" max="1" width="26" customWidth="1"/>
    <col min="3" max="3" width="27.140625" style="41" customWidth="1"/>
    <col min="4" max="4" width="17.28515625" customWidth="1"/>
    <col min="5" max="5" width="19.5703125" style="41" customWidth="1"/>
    <col min="6" max="6" width="16.7109375" style="54" customWidth="1"/>
    <col min="7" max="7" width="16.28515625" customWidth="1"/>
    <col min="8" max="8" width="9.140625" style="62"/>
  </cols>
  <sheetData>
    <row r="1" spans="1:8" s="38" customFormat="1" ht="45">
      <c r="A1" s="36" t="s">
        <v>0</v>
      </c>
      <c r="B1" s="36" t="s">
        <v>1</v>
      </c>
      <c r="C1" s="88" t="s">
        <v>2</v>
      </c>
      <c r="D1" s="37" t="s">
        <v>3</v>
      </c>
      <c r="E1" s="89" t="s">
        <v>4</v>
      </c>
      <c r="F1" s="53" t="s">
        <v>5</v>
      </c>
      <c r="G1" s="37" t="s">
        <v>6</v>
      </c>
      <c r="H1" s="89" t="s">
        <v>7</v>
      </c>
    </row>
    <row r="2" spans="1:8">
      <c r="A2" s="35" t="s">
        <v>8</v>
      </c>
      <c r="B2" s="35">
        <v>2018</v>
      </c>
      <c r="C2" s="73">
        <v>354684.51238836109</v>
      </c>
      <c r="D2" s="81">
        <v>75.7</v>
      </c>
      <c r="E2" s="40">
        <v>9641682</v>
      </c>
      <c r="F2" s="82">
        <v>224807.47</v>
      </c>
      <c r="G2" s="87">
        <v>3.461701921</v>
      </c>
      <c r="H2" s="90">
        <v>4881.93</v>
      </c>
    </row>
    <row r="3" spans="1:8">
      <c r="A3" s="35" t="s">
        <v>8</v>
      </c>
      <c r="B3" s="35">
        <v>2017</v>
      </c>
      <c r="C3" s="74">
        <v>349552.94126598543</v>
      </c>
      <c r="D3" s="81">
        <v>75.599999999999994</v>
      </c>
      <c r="E3" s="40">
        <v>7830019</v>
      </c>
      <c r="F3" s="82">
        <v>216705.56</v>
      </c>
      <c r="G3" s="87">
        <v>3.6422440620000001</v>
      </c>
      <c r="H3" s="90">
        <v>4779.54</v>
      </c>
    </row>
    <row r="4" spans="1:8">
      <c r="A4" s="35" t="s">
        <v>8</v>
      </c>
      <c r="B4" s="35">
        <v>2016</v>
      </c>
      <c r="C4" s="73">
        <v>347969.59289304895</v>
      </c>
      <c r="D4" s="81">
        <v>75.599999999999994</v>
      </c>
      <c r="E4" s="40">
        <v>7870962</v>
      </c>
      <c r="F4" s="82">
        <v>211672.47</v>
      </c>
      <c r="G4" s="87">
        <v>3.9734011659999999</v>
      </c>
      <c r="H4" s="90">
        <v>4436.2700000000004</v>
      </c>
    </row>
    <row r="5" spans="1:8">
      <c r="A5" s="35" t="s">
        <v>8</v>
      </c>
      <c r="B5" s="42">
        <v>2015</v>
      </c>
      <c r="C5" s="73">
        <v>343091.78708013444</v>
      </c>
      <c r="D5" s="81">
        <v>75.400000000000006</v>
      </c>
      <c r="E5" s="40">
        <v>8495444</v>
      </c>
      <c r="F5" s="82">
        <v>198220.64</v>
      </c>
      <c r="G5" s="87">
        <v>4.5074159030000001</v>
      </c>
      <c r="H5" s="90">
        <v>4314.04</v>
      </c>
    </row>
    <row r="6" spans="1:8">
      <c r="A6" s="35" t="s">
        <v>8</v>
      </c>
      <c r="B6" s="42">
        <v>2014</v>
      </c>
      <c r="C6" s="73">
        <v>333924.68874480663</v>
      </c>
      <c r="D6" s="81">
        <v>75.7</v>
      </c>
      <c r="E6" s="40">
        <v>8466008</v>
      </c>
      <c r="F6" s="82">
        <v>190482.86</v>
      </c>
      <c r="G6" s="87">
        <v>5.9916345140000002</v>
      </c>
      <c r="H6" s="90">
        <v>3922.75</v>
      </c>
    </row>
    <row r="7" spans="1:8">
      <c r="A7" s="35" t="s">
        <v>8</v>
      </c>
      <c r="B7" s="42">
        <v>2013</v>
      </c>
      <c r="C7" s="73">
        <v>310757.30926410697</v>
      </c>
      <c r="D7" s="81">
        <v>75.8</v>
      </c>
      <c r="E7" s="40">
        <v>6726207</v>
      </c>
      <c r="F7" s="82">
        <v>172820.49</v>
      </c>
      <c r="G7" s="87">
        <v>5.5875220749999999</v>
      </c>
      <c r="H7" s="90">
        <v>4027.12</v>
      </c>
    </row>
    <row r="8" spans="1:8">
      <c r="A8" s="35" t="s">
        <v>8</v>
      </c>
      <c r="B8" s="42">
        <v>2012</v>
      </c>
      <c r="C8" s="73">
        <v>305848.13923844212</v>
      </c>
      <c r="D8" s="81">
        <v>75.8</v>
      </c>
      <c r="E8" s="40">
        <v>6183783</v>
      </c>
      <c r="F8" s="82">
        <v>167705.97</v>
      </c>
      <c r="G8" s="87">
        <v>6.1971964860000002</v>
      </c>
      <c r="H8" s="90">
        <v>3767.71</v>
      </c>
    </row>
    <row r="9" spans="1:8">
      <c r="A9" s="35" t="s">
        <v>8</v>
      </c>
      <c r="B9" s="42">
        <v>2011</v>
      </c>
      <c r="C9" s="73">
        <v>293725.30550708045</v>
      </c>
      <c r="D9" s="81">
        <v>75.599999999999994</v>
      </c>
      <c r="E9" s="40">
        <v>6051641</v>
      </c>
      <c r="F9" s="82">
        <v>158934.49</v>
      </c>
      <c r="G9" s="87">
        <v>6.6863189859999999</v>
      </c>
      <c r="H9" s="90">
        <v>3458.15</v>
      </c>
    </row>
    <row r="10" spans="1:8">
      <c r="A10" s="35" t="s">
        <v>8</v>
      </c>
      <c r="B10" s="42">
        <v>2010</v>
      </c>
      <c r="C10" s="73">
        <v>284977.58987409365</v>
      </c>
      <c r="D10" s="81">
        <v>75.3</v>
      </c>
      <c r="E10" s="40">
        <v>5647930</v>
      </c>
      <c r="F10" s="82">
        <v>152205.21</v>
      </c>
      <c r="G10" s="87">
        <v>6.7962115440000002</v>
      </c>
      <c r="H10" s="90">
        <v>3081.49</v>
      </c>
    </row>
    <row r="11" spans="1:8">
      <c r="A11" s="35" t="s">
        <v>8</v>
      </c>
      <c r="B11" s="42">
        <v>2009</v>
      </c>
      <c r="C11" s="73">
        <v>272070.54902871017</v>
      </c>
      <c r="D11" s="85">
        <v>73.400000000000006</v>
      </c>
      <c r="E11" s="40">
        <v>3951108</v>
      </c>
      <c r="F11" s="82">
        <v>143253.95000000001</v>
      </c>
      <c r="G11" s="87">
        <v>7.3441038140000003</v>
      </c>
      <c r="H11" s="90">
        <v>2833.38</v>
      </c>
    </row>
    <row r="12" spans="1:8">
      <c r="A12" s="35" t="s">
        <v>8</v>
      </c>
      <c r="B12" s="42">
        <v>2008</v>
      </c>
      <c r="C12" s="73">
        <v>297668.2703880819</v>
      </c>
      <c r="D12" s="42">
        <v>73.2</v>
      </c>
      <c r="E12" s="40">
        <v>4456893</v>
      </c>
      <c r="F12" s="82">
        <v>150949.98000000001</v>
      </c>
      <c r="G12" s="87">
        <v>5.5815247909999997</v>
      </c>
      <c r="H12" s="90">
        <v>2527.75</v>
      </c>
    </row>
    <row r="13" spans="1:8">
      <c r="A13" s="35" t="s">
        <v>9</v>
      </c>
      <c r="B13" s="35">
        <v>2018</v>
      </c>
      <c r="C13" s="73">
        <v>353910.20779838477</v>
      </c>
      <c r="D13" s="81">
        <v>75.8</v>
      </c>
      <c r="E13" s="40">
        <v>39537622</v>
      </c>
      <c r="F13" s="83">
        <v>565895.38</v>
      </c>
      <c r="G13" s="87">
        <v>2.5348763619999999</v>
      </c>
      <c r="H13" s="90">
        <v>4684.18</v>
      </c>
    </row>
    <row r="14" spans="1:8">
      <c r="A14" s="35" t="s">
        <v>9</v>
      </c>
      <c r="B14" s="35">
        <v>2017</v>
      </c>
      <c r="C14" s="74">
        <v>354599.49945819535</v>
      </c>
      <c r="D14" s="81">
        <v>75.7</v>
      </c>
      <c r="E14" s="40">
        <v>36315716</v>
      </c>
      <c r="F14" s="83">
        <v>553327.21</v>
      </c>
      <c r="G14" s="87">
        <v>2.8811819359999999</v>
      </c>
      <c r="H14" s="90">
        <v>4412.8900000000003</v>
      </c>
    </row>
    <row r="15" spans="1:8">
      <c r="A15" s="35" t="s">
        <v>9</v>
      </c>
      <c r="B15" s="35">
        <v>2016</v>
      </c>
      <c r="C15" s="73">
        <v>350603.75051324663</v>
      </c>
      <c r="D15" s="81">
        <v>75.599999999999994</v>
      </c>
      <c r="E15" s="40">
        <v>35997280</v>
      </c>
      <c r="F15" s="83">
        <v>535552.65</v>
      </c>
      <c r="G15" s="87">
        <v>2.6298275480000002</v>
      </c>
      <c r="H15" s="90">
        <v>4180.46</v>
      </c>
    </row>
    <row r="16" spans="1:8">
      <c r="A16" s="35" t="s">
        <v>9</v>
      </c>
      <c r="B16" s="42">
        <v>2015</v>
      </c>
      <c r="C16" s="73">
        <v>351128.30285479099</v>
      </c>
      <c r="D16" s="81">
        <v>75.5</v>
      </c>
      <c r="E16" s="40">
        <v>38441996</v>
      </c>
      <c r="F16" s="83">
        <v>511459.53</v>
      </c>
      <c r="G16" s="87">
        <v>4.1304596240000002</v>
      </c>
      <c r="H16" s="90">
        <v>4043.01</v>
      </c>
    </row>
    <row r="17" spans="1:8">
      <c r="A17" s="35" t="s">
        <v>9</v>
      </c>
      <c r="B17" s="42">
        <v>2014</v>
      </c>
      <c r="C17" s="73">
        <v>328913.68608672073</v>
      </c>
      <c r="D17" s="81">
        <v>75.7</v>
      </c>
      <c r="E17" s="40">
        <v>35002851</v>
      </c>
      <c r="F17" s="83">
        <v>478121.94</v>
      </c>
      <c r="G17" s="87">
        <v>5.568535507</v>
      </c>
      <c r="H17" s="90">
        <v>3686.79</v>
      </c>
    </row>
    <row r="18" spans="1:8">
      <c r="A18" s="35" t="s">
        <v>9</v>
      </c>
      <c r="B18" s="42">
        <v>2013</v>
      </c>
      <c r="C18" s="73">
        <v>324943.21505992237</v>
      </c>
      <c r="D18" s="81">
        <v>75.8</v>
      </c>
      <c r="E18" s="40">
        <v>32229572</v>
      </c>
      <c r="F18" s="83">
        <v>465524.7</v>
      </c>
      <c r="G18" s="87">
        <v>5.317923993</v>
      </c>
      <c r="H18" s="90">
        <v>4787.78</v>
      </c>
    </row>
    <row r="19" spans="1:8">
      <c r="A19" s="35" t="s">
        <v>9</v>
      </c>
      <c r="B19" s="42">
        <v>2012</v>
      </c>
      <c r="C19" s="73">
        <v>319291.27668054064</v>
      </c>
      <c r="D19" s="81">
        <v>75.8</v>
      </c>
      <c r="E19" s="40">
        <v>31663053</v>
      </c>
      <c r="F19" s="83">
        <v>456024.47</v>
      </c>
      <c r="G19" s="87">
        <v>6.2190456010000004</v>
      </c>
      <c r="H19" s="90">
        <v>3065.55</v>
      </c>
    </row>
    <row r="20" spans="1:8">
      <c r="A20" s="35" t="s">
        <v>9</v>
      </c>
      <c r="B20" s="42">
        <v>2011</v>
      </c>
      <c r="C20" s="73">
        <v>309198.26756978669</v>
      </c>
      <c r="D20" s="81">
        <v>75.5</v>
      </c>
      <c r="E20" s="40">
        <v>30151513</v>
      </c>
      <c r="F20" s="83">
        <v>440700.66</v>
      </c>
      <c r="G20" s="87">
        <v>6.0588677909999999</v>
      </c>
      <c r="H20" s="90">
        <v>3445.89</v>
      </c>
    </row>
    <row r="21" spans="1:8">
      <c r="A21" s="35" t="s">
        <v>9</v>
      </c>
      <c r="B21" s="42">
        <v>2010</v>
      </c>
      <c r="C21" s="73">
        <v>301790.66694768559</v>
      </c>
      <c r="D21" s="81">
        <v>75.099999999999994</v>
      </c>
      <c r="E21" s="40">
        <v>28882194</v>
      </c>
      <c r="F21" s="83">
        <v>428162.55</v>
      </c>
      <c r="G21" s="87">
        <v>5.5898342650000004</v>
      </c>
      <c r="H21" s="90">
        <v>3067.58</v>
      </c>
    </row>
    <row r="22" spans="1:8">
      <c r="A22" s="35" t="s">
        <v>9</v>
      </c>
      <c r="B22" s="42">
        <v>2009</v>
      </c>
      <c r="C22" s="73">
        <v>290958.13257045526</v>
      </c>
      <c r="D22" s="85">
        <v>73.7</v>
      </c>
      <c r="E22" s="40">
        <v>26741829</v>
      </c>
      <c r="F22" s="83">
        <v>407745.95</v>
      </c>
      <c r="G22" s="87">
        <v>6.5503753009999999</v>
      </c>
      <c r="H22" s="90">
        <v>2815.03</v>
      </c>
    </row>
    <row r="23" spans="1:8">
      <c r="A23" s="35" t="s">
        <v>9</v>
      </c>
      <c r="B23" s="42">
        <v>2008</v>
      </c>
      <c r="C23" s="73">
        <v>339570.18700667686</v>
      </c>
      <c r="D23" s="42">
        <v>73.5</v>
      </c>
      <c r="E23" s="40">
        <v>32988913</v>
      </c>
      <c r="F23" s="83">
        <v>457556.57</v>
      </c>
      <c r="G23" s="87">
        <v>3.2946831159999999</v>
      </c>
      <c r="H23" s="90">
        <v>2918.17</v>
      </c>
    </row>
    <row r="24" spans="1:8">
      <c r="A24" s="35" t="s">
        <v>10</v>
      </c>
      <c r="B24" s="35">
        <v>2018</v>
      </c>
      <c r="C24" s="73">
        <v>494080.64271834085</v>
      </c>
      <c r="D24" s="81">
        <v>75.599999999999994</v>
      </c>
      <c r="E24" s="40">
        <v>303090</v>
      </c>
      <c r="F24" s="82">
        <v>173047.36</v>
      </c>
      <c r="G24" s="87">
        <v>3.7254853589999999</v>
      </c>
      <c r="H24" s="90">
        <v>6631.88</v>
      </c>
    </row>
    <row r="25" spans="1:8">
      <c r="A25" s="35" t="s">
        <v>10</v>
      </c>
      <c r="B25" s="35">
        <v>2017</v>
      </c>
      <c r="C25" s="74">
        <v>436547.19101038086</v>
      </c>
      <c r="D25" s="81">
        <v>75.5</v>
      </c>
      <c r="E25" s="40">
        <v>249573</v>
      </c>
      <c r="F25" s="82">
        <v>148376.63</v>
      </c>
      <c r="G25" s="87">
        <v>4.3583393570000002</v>
      </c>
      <c r="H25" s="90">
        <v>6438.79</v>
      </c>
    </row>
    <row r="26" spans="1:8">
      <c r="A26" s="35" t="s">
        <v>10</v>
      </c>
      <c r="B26" s="35">
        <v>2016</v>
      </c>
      <c r="C26" s="73">
        <v>404942.14752284612</v>
      </c>
      <c r="D26" s="81">
        <v>75.5</v>
      </c>
      <c r="E26" s="40">
        <v>237514</v>
      </c>
      <c r="F26" s="82">
        <v>133948.68</v>
      </c>
      <c r="G26" s="87">
        <v>4.5878902960000003</v>
      </c>
      <c r="H26" s="90">
        <v>5981.93</v>
      </c>
    </row>
    <row r="27" spans="1:8">
      <c r="A27" s="35" t="s">
        <v>10</v>
      </c>
      <c r="B27" s="42">
        <v>2015</v>
      </c>
      <c r="C27" s="73">
        <v>417972.98217674339</v>
      </c>
      <c r="D27" s="81">
        <v>75.400000000000006</v>
      </c>
      <c r="E27" s="40">
        <v>199661</v>
      </c>
      <c r="F27" s="82">
        <v>130520.64</v>
      </c>
      <c r="G27" s="87">
        <v>4.7589640280000003</v>
      </c>
      <c r="H27" s="90">
        <v>6245.8</v>
      </c>
    </row>
    <row r="28" spans="1:8">
      <c r="A28" s="35" t="s">
        <v>10</v>
      </c>
      <c r="B28" s="42">
        <v>2014</v>
      </c>
      <c r="C28" s="73">
        <v>377698.5916864294</v>
      </c>
      <c r="D28" s="81">
        <v>75.599999999999994</v>
      </c>
      <c r="E28" s="40">
        <v>182855</v>
      </c>
      <c r="F28" s="82">
        <v>116027.02</v>
      </c>
      <c r="G28" s="87">
        <v>5.7811422270000001</v>
      </c>
      <c r="H28" s="90">
        <v>5631.4</v>
      </c>
    </row>
    <row r="29" spans="1:8">
      <c r="A29" s="35" t="s">
        <v>10</v>
      </c>
      <c r="B29" s="42">
        <v>2013</v>
      </c>
      <c r="C29" s="73">
        <v>385514.28405445447</v>
      </c>
      <c r="D29" s="81">
        <v>75.7</v>
      </c>
      <c r="E29" s="40">
        <v>177216</v>
      </c>
      <c r="F29" s="82">
        <v>115027.64</v>
      </c>
      <c r="G29" s="87">
        <v>5.379788273</v>
      </c>
      <c r="H29" s="90">
        <v>5437.04</v>
      </c>
    </row>
    <row r="30" spans="1:8">
      <c r="A30" s="35" t="s">
        <v>10</v>
      </c>
      <c r="B30" s="42">
        <v>2012</v>
      </c>
      <c r="C30" s="73">
        <v>400387.0221600724</v>
      </c>
      <c r="D30" s="81">
        <v>75.7</v>
      </c>
      <c r="E30" s="40">
        <v>169198</v>
      </c>
      <c r="F30" s="82">
        <v>117345.83</v>
      </c>
      <c r="G30" s="87">
        <v>5.2492407329999997</v>
      </c>
      <c r="H30" s="90">
        <v>5088.4799999999996</v>
      </c>
    </row>
    <row r="31" spans="1:8">
      <c r="A31" s="35" t="s">
        <v>10</v>
      </c>
      <c r="B31" s="42">
        <v>2011</v>
      </c>
      <c r="C31" s="73">
        <v>398137.36682534585</v>
      </c>
      <c r="D31" s="81">
        <v>75.400000000000006</v>
      </c>
      <c r="E31" s="40">
        <v>174852</v>
      </c>
      <c r="F31" s="82">
        <v>114707.76</v>
      </c>
      <c r="G31" s="87">
        <v>5.8696252539999998</v>
      </c>
      <c r="H31" s="90">
        <v>5414.48</v>
      </c>
    </row>
    <row r="32" spans="1:8">
      <c r="A32" s="35" t="s">
        <v>10</v>
      </c>
      <c r="B32" s="42">
        <v>2010</v>
      </c>
      <c r="C32" s="73">
        <v>390315.64969309239</v>
      </c>
      <c r="D32" s="81">
        <v>75.099999999999994</v>
      </c>
      <c r="E32" s="40">
        <v>190833</v>
      </c>
      <c r="F32" s="82">
        <v>110656.4</v>
      </c>
      <c r="G32" s="87">
        <v>5.8545531549999996</v>
      </c>
      <c r="H32" s="90">
        <v>4624.42</v>
      </c>
    </row>
    <row r="33" spans="1:8">
      <c r="A33" s="35" t="s">
        <v>10</v>
      </c>
      <c r="B33" s="42">
        <v>2009</v>
      </c>
      <c r="C33" s="73">
        <v>392791.09296210815</v>
      </c>
      <c r="D33" s="85">
        <v>73.599999999999994</v>
      </c>
      <c r="E33" s="40">
        <v>165276</v>
      </c>
      <c r="F33" s="82">
        <v>108338.81</v>
      </c>
      <c r="G33" s="87">
        <v>5.5067708780000002</v>
      </c>
      <c r="H33" s="90">
        <v>4382.34</v>
      </c>
    </row>
    <row r="34" spans="1:8">
      <c r="A34" s="35" t="s">
        <v>10</v>
      </c>
      <c r="B34" s="42">
        <v>2008</v>
      </c>
      <c r="C34" s="73">
        <v>420636.04636789887</v>
      </c>
      <c r="D34" s="42">
        <v>73.5</v>
      </c>
      <c r="E34" s="40">
        <v>183755</v>
      </c>
      <c r="F34" s="82">
        <v>108975.36</v>
      </c>
      <c r="G34" s="87">
        <v>3.1729327039999999</v>
      </c>
      <c r="H34" s="90">
        <v>4002.41</v>
      </c>
    </row>
    <row r="35" spans="1:8">
      <c r="A35" s="35" t="s">
        <v>11</v>
      </c>
      <c r="B35" s="35">
        <v>2018</v>
      </c>
      <c r="C35" s="73">
        <v>1205641.5244340289</v>
      </c>
      <c r="D35" s="81">
        <v>74.5</v>
      </c>
      <c r="E35" s="40">
        <v>18360598</v>
      </c>
      <c r="F35" s="83">
        <v>529584.30000000005</v>
      </c>
      <c r="G35" s="87">
        <v>3.2734263769999998</v>
      </c>
      <c r="H35" s="90">
        <v>5204.21</v>
      </c>
    </row>
    <row r="36" spans="1:8">
      <c r="A36" s="35" t="s">
        <v>11</v>
      </c>
      <c r="B36" s="35">
        <v>2017</v>
      </c>
      <c r="C36" s="74">
        <v>1255876.9181640847</v>
      </c>
      <c r="D36" s="81">
        <v>74.400000000000006</v>
      </c>
      <c r="E36" s="40">
        <v>12726091</v>
      </c>
      <c r="F36" s="83">
        <v>537882.57999999996</v>
      </c>
      <c r="G36" s="87">
        <v>3.798802453</v>
      </c>
      <c r="H36" s="90">
        <v>5026.97</v>
      </c>
    </row>
    <row r="37" spans="1:8">
      <c r="A37" s="35" t="s">
        <v>11</v>
      </c>
      <c r="B37" s="35">
        <v>2016</v>
      </c>
      <c r="C37" s="73">
        <v>1433602.4642347198</v>
      </c>
      <c r="D37" s="81">
        <v>74.400000000000006</v>
      </c>
      <c r="E37" s="40">
        <v>9515107</v>
      </c>
      <c r="F37" s="83">
        <v>600612.27</v>
      </c>
      <c r="G37" s="87">
        <v>3.692582126</v>
      </c>
      <c r="H37" s="90">
        <v>4945.74</v>
      </c>
    </row>
    <row r="38" spans="1:8">
      <c r="A38" s="35" t="s">
        <v>11</v>
      </c>
      <c r="B38" s="42">
        <v>2015</v>
      </c>
      <c r="C38" s="73">
        <v>1603135.815643433</v>
      </c>
      <c r="D38" s="81">
        <v>74.2</v>
      </c>
      <c r="E38" s="40">
        <v>11288366</v>
      </c>
      <c r="F38" s="83">
        <v>637604.64</v>
      </c>
      <c r="G38" s="87">
        <v>2.8778527650000001</v>
      </c>
      <c r="H38" s="90">
        <v>4398.38</v>
      </c>
    </row>
    <row r="39" spans="1:8">
      <c r="A39" s="35" t="s">
        <v>11</v>
      </c>
      <c r="B39" s="42">
        <v>2014</v>
      </c>
      <c r="C39" s="73">
        <v>1742928.6189527076</v>
      </c>
      <c r="D39" s="81">
        <v>74.400000000000006</v>
      </c>
      <c r="E39" s="40">
        <v>22327077</v>
      </c>
      <c r="F39" s="83">
        <v>685981.27</v>
      </c>
      <c r="G39" s="87">
        <v>2.8014008260000001</v>
      </c>
      <c r="H39" s="90">
        <v>4986.1000000000004</v>
      </c>
    </row>
    <row r="40" spans="1:8">
      <c r="A40" s="35" t="s">
        <v>11</v>
      </c>
      <c r="B40" s="42">
        <v>2013</v>
      </c>
      <c r="C40" s="73">
        <v>1875009.9296241365</v>
      </c>
      <c r="D40" s="81">
        <v>74.5</v>
      </c>
      <c r="E40" s="40">
        <v>27136524</v>
      </c>
      <c r="F40" s="83">
        <v>721085.06</v>
      </c>
      <c r="G40" s="87">
        <v>2.452965469</v>
      </c>
      <c r="H40" s="90">
        <v>4404.3999999999996</v>
      </c>
    </row>
    <row r="41" spans="1:8">
      <c r="A41" s="35" t="s">
        <v>11</v>
      </c>
      <c r="B41" s="42">
        <v>2012</v>
      </c>
      <c r="C41" s="73">
        <v>1880732.2429463107</v>
      </c>
      <c r="D41" s="81">
        <v>74.5</v>
      </c>
      <c r="E41" s="40">
        <v>29394573</v>
      </c>
      <c r="F41" s="83">
        <v>714787.07</v>
      </c>
      <c r="G41" s="87">
        <v>2.1478634689999998</v>
      </c>
      <c r="H41" s="90">
        <v>4494.84</v>
      </c>
    </row>
    <row r="42" spans="1:8">
      <c r="A42" s="35" t="s">
        <v>11</v>
      </c>
      <c r="B42" s="42">
        <v>2011</v>
      </c>
      <c r="C42" s="73">
        <v>1932634.4151652881</v>
      </c>
      <c r="D42" s="81">
        <v>74.599999999999994</v>
      </c>
      <c r="E42" s="40">
        <v>31335436</v>
      </c>
      <c r="F42" s="83">
        <v>726503.86</v>
      </c>
      <c r="G42" s="87">
        <v>2.9764912419999998</v>
      </c>
      <c r="H42" s="90">
        <v>4578.83</v>
      </c>
    </row>
    <row r="43" spans="1:8">
      <c r="A43" s="35" t="s">
        <v>11</v>
      </c>
      <c r="B43" s="42">
        <v>2010</v>
      </c>
      <c r="C43" s="73">
        <v>2028804.780140585</v>
      </c>
      <c r="D43" s="81">
        <v>74.5</v>
      </c>
      <c r="E43" s="40">
        <v>23556375</v>
      </c>
      <c r="F43" s="83">
        <v>753968.59</v>
      </c>
      <c r="G43" s="87">
        <v>3.0748923989999999</v>
      </c>
      <c r="H43" s="90">
        <v>4059.6</v>
      </c>
    </row>
    <row r="44" spans="1:8">
      <c r="A44" s="35" t="s">
        <v>11</v>
      </c>
      <c r="B44" s="42">
        <v>2009</v>
      </c>
      <c r="C44" s="73">
        <v>2124824.4969956144</v>
      </c>
      <c r="D44" s="85">
        <v>72.900000000000006</v>
      </c>
      <c r="E44" s="40">
        <v>17593024</v>
      </c>
      <c r="F44" s="83">
        <v>780757.43</v>
      </c>
      <c r="G44" s="87">
        <v>2.7758344340000001</v>
      </c>
      <c r="H44" s="90">
        <v>3987.17</v>
      </c>
    </row>
    <row r="45" spans="1:8">
      <c r="A45" s="35" t="s">
        <v>11</v>
      </c>
      <c r="B45" s="42">
        <v>2008</v>
      </c>
      <c r="C45" s="73">
        <v>2438199.9473252902</v>
      </c>
      <c r="D45" s="42">
        <v>72.7</v>
      </c>
      <c r="E45" s="40">
        <v>31837811</v>
      </c>
      <c r="F45" s="83">
        <v>867231.04</v>
      </c>
      <c r="G45" s="87">
        <v>2.0871755689999998</v>
      </c>
      <c r="H45" s="90">
        <v>4115.6400000000003</v>
      </c>
    </row>
    <row r="46" spans="1:8">
      <c r="A46" s="35" t="s">
        <v>12</v>
      </c>
      <c r="B46" s="35">
        <v>2018</v>
      </c>
      <c r="C46" s="73">
        <v>428235.391368757</v>
      </c>
      <c r="D46" s="81">
        <v>74.099999999999994</v>
      </c>
      <c r="E46" s="40">
        <v>40997749</v>
      </c>
      <c r="F46" s="82">
        <v>609051.27</v>
      </c>
      <c r="G46" s="87">
        <v>4.1341143779999996</v>
      </c>
      <c r="H46" s="90">
        <v>2060.75</v>
      </c>
    </row>
    <row r="47" spans="1:8">
      <c r="A47" s="35" t="s">
        <v>12</v>
      </c>
      <c r="B47" s="35">
        <v>2017</v>
      </c>
      <c r="C47" s="74">
        <v>432446.09486432641</v>
      </c>
      <c r="D47" s="81">
        <v>73.900000000000006</v>
      </c>
      <c r="E47" s="40">
        <v>38950677</v>
      </c>
      <c r="F47" s="82">
        <v>601722.05000000005</v>
      </c>
      <c r="G47" s="87">
        <v>4.380605106</v>
      </c>
      <c r="H47" s="90">
        <v>2060.44</v>
      </c>
    </row>
    <row r="48" spans="1:8">
      <c r="A48" s="35" t="s">
        <v>12</v>
      </c>
      <c r="B48" s="35">
        <v>2016</v>
      </c>
      <c r="C48" s="73">
        <v>418976.09389240178</v>
      </c>
      <c r="D48" s="81">
        <v>73.900000000000006</v>
      </c>
      <c r="E48" s="40">
        <v>37699563</v>
      </c>
      <c r="F48" s="82">
        <v>572243.62</v>
      </c>
      <c r="G48" s="87">
        <v>4.4177595439999999</v>
      </c>
      <c r="H48" s="90">
        <v>1989.14</v>
      </c>
    </row>
    <row r="49" spans="1:8">
      <c r="A49" s="35" t="s">
        <v>12</v>
      </c>
      <c r="B49" s="42">
        <v>2015</v>
      </c>
      <c r="C49" s="73">
        <v>433242.31905286887</v>
      </c>
      <c r="D49" s="81">
        <v>73.7</v>
      </c>
      <c r="E49" s="40">
        <v>36251770</v>
      </c>
      <c r="F49" s="82">
        <v>563928.43999999994</v>
      </c>
      <c r="G49" s="87">
        <v>5.0939367569999998</v>
      </c>
      <c r="H49" s="90">
        <v>1992.89</v>
      </c>
    </row>
    <row r="50" spans="1:8">
      <c r="A50" s="35" t="s">
        <v>12</v>
      </c>
      <c r="B50" s="42">
        <v>2014</v>
      </c>
      <c r="C50" s="73">
        <v>432276.35221585433</v>
      </c>
      <c r="D50" s="84">
        <v>74</v>
      </c>
      <c r="E50" s="40">
        <v>34838926</v>
      </c>
      <c r="F50" s="82">
        <v>559217.15</v>
      </c>
      <c r="G50" s="87">
        <v>5.3691289280000003</v>
      </c>
      <c r="H50" s="90">
        <v>1833.1</v>
      </c>
    </row>
    <row r="51" spans="1:8">
      <c r="A51" s="35" t="s">
        <v>12</v>
      </c>
      <c r="B51" s="42">
        <v>2013</v>
      </c>
      <c r="C51" s="73">
        <v>423936.94753183943</v>
      </c>
      <c r="D51" s="81">
        <v>74.099999999999994</v>
      </c>
      <c r="E51" s="40">
        <v>33015111</v>
      </c>
      <c r="F51" s="82">
        <v>538206.99</v>
      </c>
      <c r="G51" s="87">
        <v>5.543058018</v>
      </c>
      <c r="H51" s="90">
        <v>1565.91</v>
      </c>
    </row>
    <row r="52" spans="1:8">
      <c r="A52" s="35" t="s">
        <v>12</v>
      </c>
      <c r="B52" s="42">
        <v>2012</v>
      </c>
      <c r="C52" s="73">
        <v>436124.15432442981</v>
      </c>
      <c r="D52" s="81">
        <v>74.099999999999994</v>
      </c>
      <c r="E52" s="40">
        <v>31636120</v>
      </c>
      <c r="F52" s="82">
        <v>549551.80000000005</v>
      </c>
      <c r="G52" s="87">
        <v>5.5223594360000003</v>
      </c>
      <c r="H52" s="90">
        <v>1785.24</v>
      </c>
    </row>
    <row r="53" spans="1:8">
      <c r="A53" s="35" t="s">
        <v>12</v>
      </c>
      <c r="B53" s="42">
        <v>2011</v>
      </c>
      <c r="C53" s="73">
        <v>417965.26730640815</v>
      </c>
      <c r="D53" s="81">
        <v>74.400000000000006</v>
      </c>
      <c r="E53" s="40">
        <v>27238515</v>
      </c>
      <c r="F53" s="82">
        <v>523207.11</v>
      </c>
      <c r="G53" s="87">
        <v>5.9548215649999996</v>
      </c>
      <c r="H53" s="90">
        <v>1554.01</v>
      </c>
    </row>
    <row r="54" spans="1:8">
      <c r="A54" s="35" t="s">
        <v>12</v>
      </c>
      <c r="B54" s="42">
        <v>2010</v>
      </c>
      <c r="C54" s="73">
        <v>394616.96404036577</v>
      </c>
      <c r="D54" s="81">
        <v>74.5</v>
      </c>
      <c r="E54" s="40">
        <v>21970635</v>
      </c>
      <c r="F54" s="82">
        <v>489951.78</v>
      </c>
      <c r="G54" s="87">
        <v>7.6287650080000002</v>
      </c>
      <c r="H54" s="90">
        <v>1362.75</v>
      </c>
    </row>
    <row r="55" spans="1:8">
      <c r="A55" s="35" t="s">
        <v>12</v>
      </c>
      <c r="B55" s="42">
        <v>2009</v>
      </c>
      <c r="C55" s="73">
        <v>343350.19771610934</v>
      </c>
      <c r="D55" s="85">
        <v>71.900000000000006</v>
      </c>
      <c r="E55" s="40">
        <v>13904920</v>
      </c>
      <c r="F55" s="82">
        <v>421327.49</v>
      </c>
      <c r="G55" s="87">
        <v>0.82003330100000005</v>
      </c>
      <c r="H55" s="90">
        <v>1268.3</v>
      </c>
    </row>
    <row r="56" spans="1:8">
      <c r="A56" s="35" t="s">
        <v>12</v>
      </c>
      <c r="B56" s="42">
        <v>2008</v>
      </c>
      <c r="C56" s="73">
        <v>420784.0150198589</v>
      </c>
      <c r="D56" s="42">
        <v>71.7</v>
      </c>
      <c r="E56" s="40">
        <v>21757037</v>
      </c>
      <c r="F56" s="82">
        <v>498326.78</v>
      </c>
      <c r="G56" s="87">
        <v>5.4928220760000004</v>
      </c>
      <c r="H56" s="90">
        <v>1197.3599999999999</v>
      </c>
    </row>
    <row r="57" spans="1:8">
      <c r="A57" s="35" t="s">
        <v>13</v>
      </c>
      <c r="B57" s="35">
        <v>2018</v>
      </c>
      <c r="C57" s="73">
        <v>302594.43596687244</v>
      </c>
      <c r="D57" s="81">
        <v>75.2</v>
      </c>
      <c r="E57" s="40">
        <v>737834</v>
      </c>
      <c r="F57" s="83">
        <v>104474.9</v>
      </c>
      <c r="G57" s="87">
        <v>3.2310874909999998</v>
      </c>
      <c r="H57" s="90">
        <v>5066.6099999999997</v>
      </c>
    </row>
    <row r="58" spans="1:8">
      <c r="A58" s="35" t="s">
        <v>13</v>
      </c>
      <c r="B58" s="35">
        <v>2017</v>
      </c>
      <c r="C58" s="74">
        <v>302893.19634538644</v>
      </c>
      <c r="D58" s="81">
        <v>75.099999999999994</v>
      </c>
      <c r="E58" s="40">
        <v>133680</v>
      </c>
      <c r="F58" s="83">
        <v>102039.43</v>
      </c>
      <c r="G58" s="87">
        <v>3.6187550719999999</v>
      </c>
      <c r="H58" s="90">
        <v>4128.58</v>
      </c>
    </row>
    <row r="59" spans="1:8">
      <c r="A59" s="35" t="s">
        <v>13</v>
      </c>
      <c r="B59" s="35">
        <v>2016</v>
      </c>
      <c r="C59" s="73">
        <v>298953.08107826312</v>
      </c>
      <c r="D59" s="84">
        <v>75</v>
      </c>
      <c r="E59" s="40">
        <v>272612</v>
      </c>
      <c r="F59" s="83">
        <v>98576.21</v>
      </c>
      <c r="G59" s="87">
        <v>0.40652850899999998</v>
      </c>
      <c r="H59" s="90">
        <v>3920.17</v>
      </c>
    </row>
    <row r="60" spans="1:8">
      <c r="A60" s="35" t="s">
        <v>13</v>
      </c>
      <c r="B60" s="42">
        <v>2015</v>
      </c>
      <c r="C60" s="73">
        <v>306248.23604952783</v>
      </c>
      <c r="D60" s="81">
        <v>74.900000000000006</v>
      </c>
      <c r="E60" s="40">
        <v>288408</v>
      </c>
      <c r="F60" s="83">
        <v>95878.07</v>
      </c>
      <c r="G60" s="87">
        <v>4.6707432979999997</v>
      </c>
      <c r="H60" s="90">
        <v>4145.87</v>
      </c>
    </row>
    <row r="61" spans="1:8">
      <c r="A61" s="35" t="s">
        <v>13</v>
      </c>
      <c r="B61" s="42">
        <v>2014</v>
      </c>
      <c r="C61" s="73">
        <v>302526.17967711622</v>
      </c>
      <c r="D61" s="81">
        <v>75.2</v>
      </c>
      <c r="E61" s="40">
        <v>269703</v>
      </c>
      <c r="F61" s="83">
        <v>93703.26</v>
      </c>
      <c r="G61" s="87">
        <v>4.743741923</v>
      </c>
      <c r="H61" s="90">
        <v>3739.1</v>
      </c>
    </row>
    <row r="62" spans="1:8">
      <c r="A62" s="35" t="s">
        <v>13</v>
      </c>
      <c r="B62" s="42">
        <v>2013</v>
      </c>
      <c r="C62" s="73">
        <v>302161.26228056051</v>
      </c>
      <c r="D62" s="81">
        <v>75.3</v>
      </c>
      <c r="E62" s="40">
        <v>280985</v>
      </c>
      <c r="F62" s="83">
        <v>91422.45</v>
      </c>
      <c r="G62" s="87">
        <v>5.1299444369999998</v>
      </c>
      <c r="H62" s="90">
        <v>3660.85</v>
      </c>
    </row>
    <row r="63" spans="1:8">
      <c r="A63" s="35" t="s">
        <v>13</v>
      </c>
      <c r="B63" s="42">
        <v>2012</v>
      </c>
      <c r="C63" s="73">
        <v>302922.06422178459</v>
      </c>
      <c r="D63" s="81">
        <v>75.3</v>
      </c>
      <c r="E63" s="40">
        <v>221097</v>
      </c>
      <c r="F63" s="83">
        <v>90540.29</v>
      </c>
      <c r="G63" s="87">
        <v>4.4450552490000002</v>
      </c>
      <c r="H63" s="90">
        <v>3457.06</v>
      </c>
    </row>
    <row r="64" spans="1:8">
      <c r="A64" s="35" t="s">
        <v>13</v>
      </c>
      <c r="B64" s="42">
        <v>2011</v>
      </c>
      <c r="C64" s="73">
        <v>297615.67074576201</v>
      </c>
      <c r="D64" s="84">
        <v>75</v>
      </c>
      <c r="E64" s="40">
        <v>142734</v>
      </c>
      <c r="F64" s="83">
        <v>87944.97</v>
      </c>
      <c r="G64" s="87">
        <v>4.478792082</v>
      </c>
      <c r="H64" s="90">
        <v>3297.55</v>
      </c>
    </row>
    <row r="65" spans="1:8">
      <c r="A65" s="35" t="s">
        <v>13</v>
      </c>
      <c r="B65" s="42">
        <v>2010</v>
      </c>
      <c r="C65" s="73">
        <v>280810.99358832493</v>
      </c>
      <c r="D65" s="81">
        <v>74.8</v>
      </c>
      <c r="E65" s="40">
        <v>107856</v>
      </c>
      <c r="F65" s="83">
        <v>81992.179999999993</v>
      </c>
      <c r="G65" s="87">
        <v>4.4623717950000001</v>
      </c>
      <c r="H65" s="90">
        <v>3154.68</v>
      </c>
    </row>
    <row r="66" spans="1:8">
      <c r="A66" s="35" t="s">
        <v>13</v>
      </c>
      <c r="B66" s="42">
        <v>2009</v>
      </c>
      <c r="C66" s="73">
        <v>266451.78714699642</v>
      </c>
      <c r="D66" s="85">
        <v>73.7</v>
      </c>
      <c r="E66" s="40">
        <v>81344</v>
      </c>
      <c r="F66" s="83">
        <v>76446.899999999994</v>
      </c>
      <c r="G66" s="87">
        <v>4.3805899449999997</v>
      </c>
      <c r="H66" s="90">
        <v>3026.08</v>
      </c>
    </row>
    <row r="67" spans="1:8">
      <c r="A67" s="35" t="s">
        <v>13</v>
      </c>
      <c r="B67" s="42">
        <v>2008</v>
      </c>
      <c r="C67" s="73">
        <v>287753.07281947747</v>
      </c>
      <c r="D67" s="42">
        <v>73.5</v>
      </c>
      <c r="E67" s="40">
        <v>86608</v>
      </c>
      <c r="F67" s="83">
        <v>78953.72</v>
      </c>
      <c r="G67" s="87">
        <v>2.8750882770000001</v>
      </c>
      <c r="H67" s="90">
        <v>2784.08</v>
      </c>
    </row>
    <row r="68" spans="1:8">
      <c r="A68" s="35" t="s">
        <v>14</v>
      </c>
      <c r="B68" s="35">
        <v>2018</v>
      </c>
      <c r="C68" s="73">
        <v>107507.80163246117</v>
      </c>
      <c r="D68" s="81">
        <v>76.400000000000006</v>
      </c>
      <c r="E68" s="40">
        <v>835466</v>
      </c>
      <c r="F68" s="82">
        <v>271621.45</v>
      </c>
      <c r="G68" s="87">
        <v>2.8261303440000001</v>
      </c>
      <c r="H68" s="90">
        <v>10088.24</v>
      </c>
    </row>
    <row r="69" spans="1:8">
      <c r="A69" s="35" t="s">
        <v>14</v>
      </c>
      <c r="B69" s="35">
        <v>2017</v>
      </c>
      <c r="C69" s="74">
        <v>112422.3901861388</v>
      </c>
      <c r="D69" s="81">
        <v>76.3</v>
      </c>
      <c r="E69" s="40">
        <v>606131</v>
      </c>
      <c r="F69" s="82">
        <v>277580.84000000003</v>
      </c>
      <c r="G69" s="87">
        <v>2.6162483239999998</v>
      </c>
      <c r="H69" s="90">
        <v>9060.86</v>
      </c>
    </row>
    <row r="70" spans="1:8">
      <c r="A70" s="35" t="s">
        <v>14</v>
      </c>
      <c r="B70" s="35">
        <v>2016</v>
      </c>
      <c r="C70" s="73">
        <v>118562.24207099667</v>
      </c>
      <c r="D70" s="81">
        <v>76.3</v>
      </c>
      <c r="E70" s="40">
        <v>587504</v>
      </c>
      <c r="F70" s="82">
        <v>287034.27</v>
      </c>
      <c r="G70" s="87">
        <v>3.0919888640000002</v>
      </c>
      <c r="H70" s="90">
        <v>8828.0300000000007</v>
      </c>
    </row>
    <row r="71" spans="1:8">
      <c r="A71" s="35" t="s">
        <v>14</v>
      </c>
      <c r="B71" s="42">
        <v>2015</v>
      </c>
      <c r="C71" s="73">
        <v>124997.44820160599</v>
      </c>
      <c r="D71" s="81">
        <v>76.2</v>
      </c>
      <c r="E71" s="40">
        <v>1165750</v>
      </c>
      <c r="F71" s="82">
        <v>287811.83</v>
      </c>
      <c r="G71" s="87">
        <v>3.1203789369999999</v>
      </c>
      <c r="H71" s="90">
        <v>8643.2199999999993</v>
      </c>
    </row>
    <row r="72" spans="1:8">
      <c r="A72" s="35" t="s">
        <v>14</v>
      </c>
      <c r="B72" s="42">
        <v>2014</v>
      </c>
      <c r="C72" s="73">
        <v>128873.06278715449</v>
      </c>
      <c r="D72" s="81">
        <v>76.400000000000006</v>
      </c>
      <c r="E72" s="40">
        <v>1460627</v>
      </c>
      <c r="F72" s="82">
        <v>294029.17</v>
      </c>
      <c r="G72" s="87">
        <v>3.1649474130000002</v>
      </c>
      <c r="H72" s="90">
        <v>7589.36</v>
      </c>
    </row>
    <row r="73" spans="1:8">
      <c r="A73" s="35" t="s">
        <v>14</v>
      </c>
      <c r="B73" s="42">
        <v>2013</v>
      </c>
      <c r="C73" s="73">
        <v>125851.16376083864</v>
      </c>
      <c r="D73" s="81">
        <v>76.5</v>
      </c>
      <c r="E73" s="40">
        <v>1613293</v>
      </c>
      <c r="F73" s="82">
        <v>280925.27</v>
      </c>
      <c r="G73" s="87">
        <v>2.967177988</v>
      </c>
      <c r="H73" s="90">
        <v>8987.36</v>
      </c>
    </row>
    <row r="74" spans="1:8">
      <c r="A74" s="35" t="s">
        <v>14</v>
      </c>
      <c r="B74" s="42">
        <v>2012</v>
      </c>
      <c r="C74" s="73">
        <v>128918.21630884901</v>
      </c>
      <c r="D74" s="81">
        <v>76.5</v>
      </c>
      <c r="E74" s="40">
        <v>1618570</v>
      </c>
      <c r="F74" s="82">
        <v>284733.63</v>
      </c>
      <c r="G74" s="87">
        <v>2.3210200379999999</v>
      </c>
      <c r="H74" s="90">
        <v>9259.7900000000009</v>
      </c>
    </row>
    <row r="75" spans="1:8">
      <c r="A75" s="35" t="s">
        <v>14</v>
      </c>
      <c r="B75" s="42">
        <v>2011</v>
      </c>
      <c r="C75" s="73">
        <v>127772.85481695725</v>
      </c>
      <c r="D75" s="84">
        <v>76</v>
      </c>
      <c r="E75" s="40">
        <v>1665279</v>
      </c>
      <c r="F75" s="82">
        <v>279446.58</v>
      </c>
      <c r="G75" s="87">
        <v>0.21912880300000001</v>
      </c>
      <c r="H75" s="90">
        <v>7663.73</v>
      </c>
    </row>
    <row r="76" spans="1:8">
      <c r="A76" s="35" t="s">
        <v>14</v>
      </c>
      <c r="B76" s="42">
        <v>2010</v>
      </c>
      <c r="C76" s="73">
        <v>125177.40288099444</v>
      </c>
      <c r="D76" s="81">
        <v>75.5</v>
      </c>
      <c r="E76" s="40">
        <v>1245155</v>
      </c>
      <c r="F76" s="82">
        <v>270989.33</v>
      </c>
      <c r="G76" s="87">
        <v>2.6834799930000002</v>
      </c>
      <c r="H76" s="90">
        <v>7847.33</v>
      </c>
    </row>
    <row r="77" spans="1:8">
      <c r="A77" s="35" t="s">
        <v>14</v>
      </c>
      <c r="B77" s="42">
        <v>2009</v>
      </c>
      <c r="C77" s="73">
        <v>120260.85927087975</v>
      </c>
      <c r="D77" s="85">
        <v>73.7</v>
      </c>
      <c r="E77" s="40">
        <v>855359</v>
      </c>
      <c r="F77" s="82">
        <v>256698.36</v>
      </c>
      <c r="G77" s="87">
        <v>2.4356994999999999E-2</v>
      </c>
      <c r="H77" s="90">
        <v>6948.28</v>
      </c>
    </row>
    <row r="78" spans="1:8">
      <c r="A78" s="35" t="s">
        <v>14</v>
      </c>
      <c r="B78" s="42">
        <v>2008</v>
      </c>
      <c r="C78" s="73">
        <v>125890.01887880421</v>
      </c>
      <c r="D78" s="42">
        <v>73.599999999999994</v>
      </c>
      <c r="E78" s="40">
        <v>894423</v>
      </c>
      <c r="F78" s="82">
        <v>258289.89</v>
      </c>
      <c r="G78" s="87">
        <v>2.4959746790000001</v>
      </c>
      <c r="H78" s="90">
        <v>6515.26</v>
      </c>
    </row>
    <row r="79" spans="1:8">
      <c r="A79" s="35" t="s">
        <v>15</v>
      </c>
      <c r="B79" s="35">
        <v>2018</v>
      </c>
      <c r="C79" s="73">
        <v>332336.39745272516</v>
      </c>
      <c r="D79" s="81">
        <v>75.5</v>
      </c>
      <c r="E79" s="40">
        <v>52498364</v>
      </c>
      <c r="F79" s="83">
        <v>562599.23</v>
      </c>
      <c r="G79" s="87">
        <v>3.1281869439999999</v>
      </c>
      <c r="H79" s="90">
        <v>4397.8</v>
      </c>
    </row>
    <row r="80" spans="1:8">
      <c r="A80" s="35" t="s">
        <v>15</v>
      </c>
      <c r="B80" s="35">
        <v>2017</v>
      </c>
      <c r="C80" s="74">
        <v>331726.68771815888</v>
      </c>
      <c r="D80" s="81">
        <v>75.400000000000006</v>
      </c>
      <c r="E80" s="40">
        <v>46491550</v>
      </c>
      <c r="F80" s="83">
        <v>551497.30000000005</v>
      </c>
      <c r="G80" s="87">
        <v>2.7031100260000001</v>
      </c>
      <c r="H80" s="90">
        <v>4089.5</v>
      </c>
    </row>
    <row r="81" spans="1:8">
      <c r="A81" s="35" t="s">
        <v>15</v>
      </c>
      <c r="B81" s="35">
        <v>2016</v>
      </c>
      <c r="C81" s="73">
        <v>326140.03158614971</v>
      </c>
      <c r="D81" s="81">
        <v>75.3</v>
      </c>
      <c r="E81" s="40">
        <v>43342066</v>
      </c>
      <c r="F81" s="83">
        <v>534205.55000000005</v>
      </c>
      <c r="G81" s="87">
        <v>3.1539315110000001</v>
      </c>
      <c r="H81" s="90">
        <v>4200.24</v>
      </c>
    </row>
    <row r="82" spans="1:8">
      <c r="A82" s="35" t="s">
        <v>15</v>
      </c>
      <c r="B82" s="42">
        <v>2015</v>
      </c>
      <c r="C82" s="73">
        <v>325491.55826672394</v>
      </c>
      <c r="D82" s="81">
        <v>75.2</v>
      </c>
      <c r="E82" s="40">
        <v>40302945</v>
      </c>
      <c r="F82" s="83">
        <v>510642.91</v>
      </c>
      <c r="G82" s="87">
        <v>3.7211421009999999</v>
      </c>
      <c r="H82" s="90">
        <v>4008.14</v>
      </c>
    </row>
    <row r="83" spans="1:8">
      <c r="A83" s="35" t="s">
        <v>15</v>
      </c>
      <c r="B83" s="42">
        <v>2014</v>
      </c>
      <c r="C83" s="73">
        <v>309542.45957044786</v>
      </c>
      <c r="D83" s="81">
        <v>75.400000000000006</v>
      </c>
      <c r="E83" s="40">
        <v>45594450</v>
      </c>
      <c r="F83" s="83">
        <v>485693.52</v>
      </c>
      <c r="G83" s="87">
        <v>4.2175343229999998</v>
      </c>
      <c r="H83" s="90">
        <v>3630.3</v>
      </c>
    </row>
    <row r="84" spans="1:8">
      <c r="A84" s="35" t="s">
        <v>15</v>
      </c>
      <c r="B84" s="42">
        <v>2013</v>
      </c>
      <c r="C84" s="73">
        <v>307354.39993890567</v>
      </c>
      <c r="D84" s="81">
        <v>75.5</v>
      </c>
      <c r="E84" s="40">
        <v>43770979</v>
      </c>
      <c r="F84" s="83">
        <v>476290.2</v>
      </c>
      <c r="G84" s="87">
        <v>5.2318001560000003</v>
      </c>
      <c r="H84" s="90">
        <v>3454.61</v>
      </c>
    </row>
    <row r="85" spans="1:8">
      <c r="A85" s="35" t="s">
        <v>15</v>
      </c>
      <c r="B85" s="42">
        <v>2012</v>
      </c>
      <c r="C85" s="73">
        <v>296619.27393558278</v>
      </c>
      <c r="D85" s="81">
        <v>75.5</v>
      </c>
      <c r="E85" s="40">
        <v>41764861</v>
      </c>
      <c r="F85" s="83">
        <v>459166.22</v>
      </c>
      <c r="G85" s="87">
        <v>6.4501652070000004</v>
      </c>
      <c r="H85" s="90">
        <v>3345.13</v>
      </c>
    </row>
    <row r="86" spans="1:8">
      <c r="A86" s="35" t="s">
        <v>15</v>
      </c>
      <c r="B86" s="42">
        <v>2011</v>
      </c>
      <c r="C86" s="73">
        <v>276155.14723884664</v>
      </c>
      <c r="D86" s="81">
        <v>75.2</v>
      </c>
      <c r="E86" s="40">
        <v>38446014</v>
      </c>
      <c r="F86" s="83">
        <v>427430.03</v>
      </c>
      <c r="G86" s="87">
        <v>0.68752608699999995</v>
      </c>
      <c r="H86" s="90">
        <v>3335.49</v>
      </c>
    </row>
    <row r="87" spans="1:8">
      <c r="A87" s="35" t="s">
        <v>15</v>
      </c>
      <c r="B87" s="42">
        <v>2010</v>
      </c>
      <c r="C87" s="73">
        <v>270816.61549411563</v>
      </c>
      <c r="D87" s="84">
        <v>75</v>
      </c>
      <c r="E87" s="40">
        <v>34633882</v>
      </c>
      <c r="F87" s="83">
        <v>417796.42</v>
      </c>
      <c r="G87" s="87">
        <v>7.238429387</v>
      </c>
      <c r="H87" s="90">
        <v>3118.95</v>
      </c>
    </row>
    <row r="88" spans="1:8">
      <c r="A88" s="35" t="s">
        <v>15</v>
      </c>
      <c r="B88" s="42">
        <v>2009</v>
      </c>
      <c r="C88" s="73">
        <v>261439.11550987931</v>
      </c>
      <c r="D88" s="85">
        <v>72.599999999999994</v>
      </c>
      <c r="E88" s="40">
        <v>24772116</v>
      </c>
      <c r="F88" s="83">
        <v>401079.18</v>
      </c>
      <c r="G88" s="87">
        <v>8.3474383910000007</v>
      </c>
      <c r="H88" s="90">
        <v>2858.15</v>
      </c>
    </row>
    <row r="89" spans="1:8">
      <c r="A89" s="35" t="s">
        <v>15</v>
      </c>
      <c r="B89" s="42">
        <v>2008</v>
      </c>
      <c r="C89" s="73">
        <v>295065.31299991021</v>
      </c>
      <c r="D89" s="42">
        <v>72.5</v>
      </c>
      <c r="E89" s="40">
        <v>27704271</v>
      </c>
      <c r="F89" s="83">
        <v>440792.89</v>
      </c>
      <c r="G89" s="87">
        <v>4.8177683130000002</v>
      </c>
      <c r="H89" s="90">
        <v>2582.02</v>
      </c>
    </row>
    <row r="90" spans="1:8">
      <c r="A90" s="35" t="s">
        <v>16</v>
      </c>
      <c r="B90" s="35">
        <v>2018</v>
      </c>
      <c r="C90" s="73">
        <v>761936.02226291411</v>
      </c>
      <c r="D90" s="81">
        <v>75.3</v>
      </c>
      <c r="E90" s="40">
        <v>2617985</v>
      </c>
      <c r="F90" s="82">
        <v>3128247.71</v>
      </c>
      <c r="G90" s="87">
        <v>4.6338422640000001</v>
      </c>
      <c r="H90" s="90">
        <v>5328.09</v>
      </c>
    </row>
    <row r="91" spans="1:8">
      <c r="A91" s="35" t="s">
        <v>16</v>
      </c>
      <c r="B91" s="35">
        <v>2017</v>
      </c>
      <c r="C91" s="74">
        <v>746882.18749548844</v>
      </c>
      <c r="D91" s="81">
        <v>75.2</v>
      </c>
      <c r="E91" s="40">
        <v>2630544</v>
      </c>
      <c r="F91" s="82">
        <v>3045539.86</v>
      </c>
      <c r="G91" s="87">
        <v>4.6155243260000001</v>
      </c>
      <c r="H91" s="90">
        <v>5526.12</v>
      </c>
    </row>
    <row r="92" spans="1:8">
      <c r="A92" s="35" t="s">
        <v>16</v>
      </c>
      <c r="B92" s="35">
        <v>2016</v>
      </c>
      <c r="C92" s="73">
        <v>727720.66052555828</v>
      </c>
      <c r="D92" s="81">
        <v>75.099999999999994</v>
      </c>
      <c r="E92" s="40">
        <v>2302851</v>
      </c>
      <c r="F92" s="82">
        <v>2957233.59</v>
      </c>
      <c r="G92" s="87">
        <v>5.0398664049999997</v>
      </c>
      <c r="H92" s="90">
        <v>4799.4799999999996</v>
      </c>
    </row>
    <row r="93" spans="1:8">
      <c r="A93" s="35" t="s">
        <v>16</v>
      </c>
      <c r="B93" s="42">
        <v>2015</v>
      </c>
      <c r="C93" s="73">
        <v>730283.79198815208</v>
      </c>
      <c r="D93" s="84">
        <v>75</v>
      </c>
      <c r="E93" s="40">
        <v>2452302</v>
      </c>
      <c r="F93" s="82">
        <v>2869792.91</v>
      </c>
      <c r="G93" s="87">
        <v>5.3372330650000004</v>
      </c>
      <c r="H93" s="90">
        <v>4559.7</v>
      </c>
    </row>
    <row r="94" spans="1:8">
      <c r="A94" s="35" t="s">
        <v>16</v>
      </c>
      <c r="B94" s="42">
        <v>2014</v>
      </c>
      <c r="C94" s="73">
        <v>694021.34132073412</v>
      </c>
      <c r="D94" s="81">
        <v>75.2</v>
      </c>
      <c r="E94" s="40">
        <v>2705297</v>
      </c>
      <c r="F94" s="82">
        <v>2748551.99</v>
      </c>
      <c r="G94" s="87">
        <v>6.5832213409999998</v>
      </c>
      <c r="H94" s="90">
        <v>4310.8999999999996</v>
      </c>
    </row>
    <row r="95" spans="1:8">
      <c r="A95" s="35" t="s">
        <v>16</v>
      </c>
      <c r="B95" s="42">
        <v>2013</v>
      </c>
      <c r="C95" s="73">
        <v>678283.46647656965</v>
      </c>
      <c r="D95" s="81">
        <v>75.3</v>
      </c>
      <c r="E95" s="40">
        <v>2602629</v>
      </c>
      <c r="F95" s="82">
        <v>2673066.33</v>
      </c>
      <c r="G95" s="87">
        <v>6.164337529</v>
      </c>
      <c r="H95" s="90">
        <v>4083.7</v>
      </c>
    </row>
    <row r="96" spans="1:8">
      <c r="A96" s="35" t="s">
        <v>16</v>
      </c>
      <c r="B96" s="42">
        <v>2012</v>
      </c>
      <c r="C96" s="73">
        <v>664050.40144279553</v>
      </c>
      <c r="D96" s="81">
        <v>75.3</v>
      </c>
      <c r="E96" s="40">
        <v>2937463</v>
      </c>
      <c r="F96" s="82">
        <v>2633934.64</v>
      </c>
      <c r="G96" s="87">
        <v>6.2137121569999998</v>
      </c>
      <c r="H96" s="90">
        <v>3995.34</v>
      </c>
    </row>
    <row r="97" spans="1:8">
      <c r="A97" s="35" t="s">
        <v>16</v>
      </c>
      <c r="B97" s="42">
        <v>2011</v>
      </c>
      <c r="C97" s="73">
        <v>634119.56735615525</v>
      </c>
      <c r="D97" s="81">
        <v>75.099999999999994</v>
      </c>
      <c r="E97" s="40">
        <v>3068807</v>
      </c>
      <c r="F97" s="82">
        <v>2533806.89</v>
      </c>
      <c r="G97" s="87">
        <v>6.308166494</v>
      </c>
      <c r="H97" s="90">
        <v>3871.68</v>
      </c>
    </row>
    <row r="98" spans="1:8">
      <c r="A98" s="35" t="s">
        <v>16</v>
      </c>
      <c r="B98" s="42">
        <v>2010</v>
      </c>
      <c r="C98" s="73">
        <v>611327.75424630346</v>
      </c>
      <c r="D98" s="81">
        <v>74.900000000000006</v>
      </c>
      <c r="E98" s="40">
        <v>2759613</v>
      </c>
      <c r="F98" s="82">
        <v>2446910.44</v>
      </c>
      <c r="G98" s="87">
        <v>6.7999601250000001</v>
      </c>
      <c r="H98" s="90">
        <v>3395.54</v>
      </c>
    </row>
    <row r="99" spans="1:8">
      <c r="A99" s="35" t="s">
        <v>16</v>
      </c>
      <c r="B99" s="42">
        <v>2009</v>
      </c>
      <c r="C99" s="73">
        <v>590237.52077724424</v>
      </c>
      <c r="D99" s="85">
        <v>73.2</v>
      </c>
      <c r="E99" s="40">
        <v>2378038</v>
      </c>
      <c r="F99" s="82">
        <v>2362516.44</v>
      </c>
      <c r="G99" s="87">
        <v>6.8127750469999997</v>
      </c>
      <c r="H99" s="90">
        <v>3217.82</v>
      </c>
    </row>
    <row r="100" spans="1:8">
      <c r="A100" s="35" t="s">
        <v>16</v>
      </c>
      <c r="B100" s="42">
        <v>2008</v>
      </c>
      <c r="C100" s="73">
        <v>623266.08718094684</v>
      </c>
      <c r="D100" s="42">
        <v>73</v>
      </c>
      <c r="E100" s="40">
        <v>2870070</v>
      </c>
      <c r="F100" s="82">
        <v>2450391.2000000002</v>
      </c>
      <c r="G100" s="87">
        <v>5.6210763220000004</v>
      </c>
      <c r="H100" s="90">
        <v>2883.06</v>
      </c>
    </row>
    <row r="101" spans="1:8">
      <c r="A101" s="35" t="s">
        <v>17</v>
      </c>
      <c r="B101" s="35">
        <v>2018</v>
      </c>
      <c r="C101" s="73">
        <v>242883.00885301069</v>
      </c>
      <c r="D101" s="81">
        <v>74.900000000000006</v>
      </c>
      <c r="E101" s="40">
        <v>2074860</v>
      </c>
      <c r="F101" s="83">
        <v>202546.99</v>
      </c>
      <c r="G101" s="87">
        <v>4.2567414169999997</v>
      </c>
      <c r="H101" s="90">
        <v>4232.3900000000003</v>
      </c>
    </row>
    <row r="102" spans="1:8">
      <c r="A102" s="35" t="s">
        <v>17</v>
      </c>
      <c r="B102" s="35">
        <v>2017</v>
      </c>
      <c r="C102" s="74">
        <v>243396.25718238144</v>
      </c>
      <c r="D102" s="81">
        <v>74.8</v>
      </c>
      <c r="E102" s="40">
        <v>1672357</v>
      </c>
      <c r="F102" s="83">
        <v>199559.31</v>
      </c>
      <c r="G102" s="87">
        <v>3.7805676529999999</v>
      </c>
      <c r="H102" s="90">
        <v>4502.62</v>
      </c>
    </row>
    <row r="103" spans="1:8">
      <c r="A103" s="35" t="s">
        <v>17</v>
      </c>
      <c r="B103" s="35">
        <v>2016</v>
      </c>
      <c r="C103" s="73">
        <v>248105.33407134327</v>
      </c>
      <c r="D103" s="81">
        <v>74.7</v>
      </c>
      <c r="E103" s="40">
        <v>1654784</v>
      </c>
      <c r="F103" s="83">
        <v>200660.96</v>
      </c>
      <c r="G103" s="87">
        <v>4.4642573409999997</v>
      </c>
      <c r="H103" s="90">
        <v>3871.96</v>
      </c>
    </row>
    <row r="104" spans="1:8">
      <c r="A104" s="35" t="s">
        <v>17</v>
      </c>
      <c r="B104" s="42">
        <v>2015</v>
      </c>
      <c r="C104" s="73">
        <v>249580.08959488096</v>
      </c>
      <c r="D104" s="81">
        <v>74.599999999999994</v>
      </c>
      <c r="E104" s="40">
        <v>1752495</v>
      </c>
      <c r="F104" s="83">
        <v>192888.1</v>
      </c>
      <c r="G104" s="87">
        <v>4.8533825119999996</v>
      </c>
      <c r="H104" s="90">
        <v>3818.43</v>
      </c>
    </row>
    <row r="105" spans="1:8">
      <c r="A105" s="35" t="s">
        <v>17</v>
      </c>
      <c r="B105" s="42">
        <v>2014</v>
      </c>
      <c r="C105" s="73">
        <v>251143.70658301865</v>
      </c>
      <c r="D105" s="81">
        <v>74.900000000000006</v>
      </c>
      <c r="E105" s="40">
        <v>1861966</v>
      </c>
      <c r="F105" s="83">
        <v>192968.63</v>
      </c>
      <c r="G105" s="87">
        <v>5.8159704579999998</v>
      </c>
      <c r="H105" s="90">
        <v>3507.88</v>
      </c>
    </row>
    <row r="106" spans="1:8">
      <c r="A106" s="35" t="s">
        <v>17</v>
      </c>
      <c r="B106" s="42">
        <v>2013</v>
      </c>
      <c r="C106" s="73">
        <v>250644.59773674063</v>
      </c>
      <c r="D106" s="81">
        <v>74.900000000000006</v>
      </c>
      <c r="E106" s="40">
        <v>1687175</v>
      </c>
      <c r="F106" s="83">
        <v>189052.81</v>
      </c>
      <c r="G106" s="87">
        <v>5.920960354</v>
      </c>
      <c r="H106" s="90">
        <v>3373.51</v>
      </c>
    </row>
    <row r="107" spans="1:8">
      <c r="A107" s="35" t="s">
        <v>17</v>
      </c>
      <c r="B107" s="42">
        <v>2012</v>
      </c>
      <c r="C107" s="73">
        <v>244296.86812581547</v>
      </c>
      <c r="D107" s="81">
        <v>74.900000000000006</v>
      </c>
      <c r="E107" s="40">
        <v>1608286</v>
      </c>
      <c r="F107" s="83">
        <v>182943.06</v>
      </c>
      <c r="G107" s="87">
        <v>5.6732945890000002</v>
      </c>
      <c r="H107" s="90">
        <v>3238.46</v>
      </c>
    </row>
    <row r="108" spans="1:8">
      <c r="A108" s="35" t="s">
        <v>17</v>
      </c>
      <c r="B108" s="42">
        <v>2011</v>
      </c>
      <c r="C108" s="73">
        <v>236946.35957461729</v>
      </c>
      <c r="D108" s="81">
        <v>74.7</v>
      </c>
      <c r="E108" s="40">
        <v>1402922</v>
      </c>
      <c r="F108" s="83">
        <v>176314.71</v>
      </c>
      <c r="G108" s="87">
        <v>6.4472247210000004</v>
      </c>
      <c r="H108" s="90">
        <v>3366.3</v>
      </c>
    </row>
    <row r="109" spans="1:8">
      <c r="A109" s="35" t="s">
        <v>17</v>
      </c>
      <c r="B109" s="42">
        <v>2010</v>
      </c>
      <c r="C109" s="73">
        <v>229287.16222725794</v>
      </c>
      <c r="D109" s="81">
        <v>74.599999999999994</v>
      </c>
      <c r="E109" s="40">
        <v>1117273</v>
      </c>
      <c r="F109" s="83">
        <v>169268.08</v>
      </c>
      <c r="G109" s="87">
        <v>5.3725499340000002</v>
      </c>
      <c r="H109" s="90">
        <v>2936.48</v>
      </c>
    </row>
    <row r="110" spans="1:8">
      <c r="A110" s="35" t="s">
        <v>17</v>
      </c>
      <c r="B110" s="42">
        <v>2009</v>
      </c>
      <c r="C110" s="73">
        <v>223030.65057294915</v>
      </c>
      <c r="D110" s="85">
        <v>72.400000000000006</v>
      </c>
      <c r="E110" s="40">
        <v>829446</v>
      </c>
      <c r="F110" s="83">
        <v>163083.65</v>
      </c>
      <c r="G110" s="87">
        <v>6.4353181030000002</v>
      </c>
      <c r="H110" s="90">
        <v>2658.27</v>
      </c>
    </row>
    <row r="111" spans="1:8">
      <c r="A111" s="35" t="s">
        <v>17</v>
      </c>
      <c r="B111" s="42">
        <v>2008</v>
      </c>
      <c r="C111" s="73">
        <v>233868.96948719298</v>
      </c>
      <c r="D111" s="42">
        <v>72.2</v>
      </c>
      <c r="E111" s="40">
        <v>984903</v>
      </c>
      <c r="F111" s="83">
        <v>165722.99</v>
      </c>
      <c r="G111" s="87">
        <v>4.2680047529999996</v>
      </c>
      <c r="H111" s="90">
        <v>2473.5300000000002</v>
      </c>
    </row>
    <row r="112" spans="1:8">
      <c r="A112" s="35" t="s">
        <v>18</v>
      </c>
      <c r="B112" s="35">
        <v>2018</v>
      </c>
      <c r="C112" s="73">
        <v>256643.27374037655</v>
      </c>
      <c r="D112" s="84">
        <v>75</v>
      </c>
      <c r="E112" s="40">
        <v>25288958</v>
      </c>
      <c r="F112" s="82">
        <v>712902.45</v>
      </c>
      <c r="G112" s="87">
        <v>3.5732726320000001</v>
      </c>
      <c r="H112" s="90">
        <v>3262.95</v>
      </c>
    </row>
    <row r="113" spans="1:8">
      <c r="A113" s="35" t="s">
        <v>18</v>
      </c>
      <c r="B113" s="35">
        <v>2017</v>
      </c>
      <c r="C113" s="74">
        <v>257932.35198790338</v>
      </c>
      <c r="D113" s="81">
        <v>74.900000000000006</v>
      </c>
      <c r="E113" s="40">
        <v>23360290</v>
      </c>
      <c r="F113" s="82">
        <v>704179.45</v>
      </c>
      <c r="G113" s="87">
        <v>3.5445434420000002</v>
      </c>
      <c r="H113" s="90">
        <v>2838.23</v>
      </c>
    </row>
    <row r="114" spans="1:8">
      <c r="A114" s="35" t="s">
        <v>18</v>
      </c>
      <c r="B114" s="35">
        <v>2016</v>
      </c>
      <c r="C114" s="73">
        <v>250136.24817957918</v>
      </c>
      <c r="D114" s="81">
        <v>74.8</v>
      </c>
      <c r="E114" s="40">
        <v>22099835</v>
      </c>
      <c r="F114" s="82">
        <v>673328.29</v>
      </c>
      <c r="G114" s="87">
        <v>3.9997435029999999</v>
      </c>
      <c r="H114" s="90">
        <v>2559.4499999999998</v>
      </c>
    </row>
    <row r="115" spans="1:8">
      <c r="A115" s="35" t="s">
        <v>18</v>
      </c>
      <c r="B115" s="42">
        <v>2015</v>
      </c>
      <c r="C115" s="73">
        <v>254148.02616455822</v>
      </c>
      <c r="D115" s="81">
        <v>74.7</v>
      </c>
      <c r="E115" s="40">
        <v>20787831</v>
      </c>
      <c r="F115" s="82">
        <v>653849.93000000005</v>
      </c>
      <c r="G115" s="87">
        <v>4.727089791</v>
      </c>
      <c r="H115" s="90">
        <v>2327.9299999999998</v>
      </c>
    </row>
    <row r="116" spans="1:8">
      <c r="A116" s="35" t="s">
        <v>18</v>
      </c>
      <c r="B116" s="42">
        <v>2014</v>
      </c>
      <c r="C116" s="73">
        <v>242212.9754623482</v>
      </c>
      <c r="D116" s="84">
        <v>75</v>
      </c>
      <c r="E116" s="40">
        <v>17204369</v>
      </c>
      <c r="F116" s="82">
        <v>620084.80000000005</v>
      </c>
      <c r="G116" s="87">
        <v>4.8260104620000002</v>
      </c>
      <c r="H116" s="90">
        <v>2169.54</v>
      </c>
    </row>
    <row r="117" spans="1:8">
      <c r="A117" s="35" t="s">
        <v>18</v>
      </c>
      <c r="B117" s="42">
        <v>2013</v>
      </c>
      <c r="C117" s="73">
        <v>236355.11094991735</v>
      </c>
      <c r="D117" s="81">
        <v>75.099999999999994</v>
      </c>
      <c r="E117" s="40">
        <v>12170998</v>
      </c>
      <c r="F117" s="82">
        <v>594575.53</v>
      </c>
      <c r="G117" s="87">
        <v>5.7121239130000001</v>
      </c>
      <c r="H117" s="90">
        <v>2091.04</v>
      </c>
    </row>
    <row r="118" spans="1:8">
      <c r="A118" s="35" t="s">
        <v>18</v>
      </c>
      <c r="B118" s="42">
        <v>2012</v>
      </c>
      <c r="C118" s="73">
        <v>228349.25809556403</v>
      </c>
      <c r="D118" s="81">
        <v>75.099999999999994</v>
      </c>
      <c r="E118" s="40">
        <v>10148714</v>
      </c>
      <c r="F118" s="82">
        <v>570921.99</v>
      </c>
      <c r="G118" s="87">
        <v>6.0621909479999996</v>
      </c>
      <c r="H118" s="90">
        <v>1936.02</v>
      </c>
    </row>
    <row r="119" spans="1:8">
      <c r="A119" s="35" t="s">
        <v>18</v>
      </c>
      <c r="B119" s="42">
        <v>2011</v>
      </c>
      <c r="C119" s="73">
        <v>220388.0481188285</v>
      </c>
      <c r="D119" s="84">
        <v>75</v>
      </c>
      <c r="E119" s="40">
        <v>9701099</v>
      </c>
      <c r="F119" s="82">
        <v>548163.17000000004</v>
      </c>
      <c r="G119" s="87">
        <v>5.8754397369999998</v>
      </c>
      <c r="H119" s="90">
        <v>1869.81</v>
      </c>
    </row>
    <row r="120" spans="1:8">
      <c r="A120" s="35" t="s">
        <v>18</v>
      </c>
      <c r="B120" s="42">
        <v>2010</v>
      </c>
      <c r="C120" s="73">
        <v>209370.55105322439</v>
      </c>
      <c r="D120" s="81">
        <v>74.8</v>
      </c>
      <c r="E120" s="40">
        <v>8275950</v>
      </c>
      <c r="F120" s="82">
        <v>517168.68</v>
      </c>
      <c r="G120" s="87">
        <v>5.8989062990000001</v>
      </c>
      <c r="H120" s="90">
        <v>1731.97</v>
      </c>
    </row>
    <row r="121" spans="1:8">
      <c r="A121" s="35" t="s">
        <v>18</v>
      </c>
      <c r="B121" s="42">
        <v>2009</v>
      </c>
      <c r="C121" s="73">
        <v>197573.73381335256</v>
      </c>
      <c r="D121" s="85">
        <v>73.3</v>
      </c>
      <c r="E121" s="40">
        <v>5684014</v>
      </c>
      <c r="F121" s="82">
        <v>481674.91</v>
      </c>
      <c r="G121" s="87">
        <v>6.0459122949999999</v>
      </c>
      <c r="H121" s="90">
        <v>1621.24</v>
      </c>
    </row>
    <row r="122" spans="1:8">
      <c r="A122" s="35" t="s">
        <v>18</v>
      </c>
      <c r="B122" s="42">
        <v>2008</v>
      </c>
      <c r="C122" s="73">
        <v>214623.42039825913</v>
      </c>
      <c r="D122" s="42">
        <v>73.099999999999994</v>
      </c>
      <c r="E122" s="40">
        <v>6419924</v>
      </c>
      <c r="F122" s="82">
        <v>503024.42</v>
      </c>
      <c r="G122" s="87">
        <v>4.6290520629999996</v>
      </c>
      <c r="H122" s="90">
        <v>1561.52</v>
      </c>
    </row>
    <row r="123" spans="1:8">
      <c r="A123" s="35" t="s">
        <v>19</v>
      </c>
      <c r="B123" s="35">
        <v>2018</v>
      </c>
      <c r="C123" s="73">
        <v>146206.21641029793</v>
      </c>
      <c r="D123" s="84">
        <v>73</v>
      </c>
      <c r="E123" s="40">
        <v>703804</v>
      </c>
      <c r="F123" s="83">
        <v>240983.72</v>
      </c>
      <c r="G123" s="87">
        <v>1.210693706</v>
      </c>
      <c r="H123" s="90">
        <v>2920.09</v>
      </c>
    </row>
    <row r="124" spans="1:8">
      <c r="A124" s="35" t="s">
        <v>19</v>
      </c>
      <c r="B124" s="35">
        <v>2017</v>
      </c>
      <c r="C124" s="74">
        <v>143736.15992193104</v>
      </c>
      <c r="D124" s="81">
        <v>72.900000000000006</v>
      </c>
      <c r="E124" s="40">
        <v>236958</v>
      </c>
      <c r="F124" s="83">
        <v>234094.18</v>
      </c>
      <c r="G124" s="87">
        <v>1.6221661279999999</v>
      </c>
      <c r="H124" s="90">
        <v>2780.69</v>
      </c>
    </row>
    <row r="125" spans="1:8">
      <c r="A125" s="35" t="s">
        <v>19</v>
      </c>
      <c r="B125" s="35">
        <v>2016</v>
      </c>
      <c r="C125" s="73">
        <v>145044.15396405815</v>
      </c>
      <c r="D125" s="81">
        <v>72.900000000000006</v>
      </c>
      <c r="E125" s="40">
        <v>647787</v>
      </c>
      <c r="F125" s="83">
        <v>234185.03</v>
      </c>
      <c r="G125" s="87">
        <v>2.0012323090000002</v>
      </c>
      <c r="H125" s="90">
        <v>2591.5300000000002</v>
      </c>
    </row>
    <row r="126" spans="1:8">
      <c r="A126" s="35" t="s">
        <v>19</v>
      </c>
      <c r="B126" s="42">
        <v>2015</v>
      </c>
      <c r="C126" s="73">
        <v>147970.22695459813</v>
      </c>
      <c r="D126" s="81">
        <v>72.7</v>
      </c>
      <c r="E126" s="40">
        <v>334522</v>
      </c>
      <c r="F126" s="83">
        <v>229580.57</v>
      </c>
      <c r="G126" s="87">
        <v>2.0788396549999999</v>
      </c>
      <c r="H126" s="90">
        <v>2445.8000000000002</v>
      </c>
    </row>
    <row r="127" spans="1:8">
      <c r="A127" s="35" t="s">
        <v>19</v>
      </c>
      <c r="B127" s="42">
        <v>2014</v>
      </c>
      <c r="C127" s="73">
        <v>146667.74031558956</v>
      </c>
      <c r="D127" s="84">
        <v>73</v>
      </c>
      <c r="E127" s="40">
        <v>493996</v>
      </c>
      <c r="F127" s="83">
        <v>227659.01</v>
      </c>
      <c r="G127" s="87">
        <v>1.959139703</v>
      </c>
      <c r="H127" s="90">
        <v>2335.54</v>
      </c>
    </row>
    <row r="128" spans="1:8">
      <c r="A128" s="35" t="s">
        <v>19</v>
      </c>
      <c r="B128" s="42">
        <v>2013</v>
      </c>
      <c r="C128" s="73">
        <v>142689.96914828813</v>
      </c>
      <c r="D128" s="84">
        <v>73</v>
      </c>
      <c r="E128" s="40">
        <v>613327</v>
      </c>
      <c r="F128" s="83">
        <v>218811.38</v>
      </c>
      <c r="G128" s="87">
        <v>2.5016601230000002</v>
      </c>
      <c r="H128" s="90">
        <v>2181.87</v>
      </c>
    </row>
    <row r="129" spans="1:8">
      <c r="A129" s="35" t="s">
        <v>19</v>
      </c>
      <c r="B129" s="42">
        <v>2012</v>
      </c>
      <c r="C129" s="73">
        <v>142341.78707521912</v>
      </c>
      <c r="D129" s="84">
        <v>73</v>
      </c>
      <c r="E129" s="40">
        <v>728035</v>
      </c>
      <c r="F129" s="83">
        <v>218118.48</v>
      </c>
      <c r="G129" s="87">
        <v>0.21620830799999999</v>
      </c>
      <c r="H129" s="90">
        <v>2037.89</v>
      </c>
    </row>
    <row r="130" spans="1:8">
      <c r="A130" s="35" t="s">
        <v>19</v>
      </c>
      <c r="B130" s="42">
        <v>2011</v>
      </c>
      <c r="C130" s="73">
        <v>139933.07775635057</v>
      </c>
      <c r="D130" s="81">
        <v>73.400000000000006</v>
      </c>
      <c r="E130" s="40">
        <v>680047</v>
      </c>
      <c r="F130" s="83">
        <v>214478.17</v>
      </c>
      <c r="G130" s="87">
        <v>2.4751712389999998</v>
      </c>
      <c r="H130" s="90">
        <v>1971.52</v>
      </c>
    </row>
    <row r="131" spans="1:8">
      <c r="A131" s="35" t="s">
        <v>19</v>
      </c>
      <c r="B131" s="42">
        <v>2010</v>
      </c>
      <c r="C131" s="73">
        <v>138629.40777245624</v>
      </c>
      <c r="D131" s="81">
        <v>73.599999999999994</v>
      </c>
      <c r="E131" s="40">
        <v>629384</v>
      </c>
      <c r="F131" s="83">
        <v>211890.54</v>
      </c>
      <c r="G131" s="87">
        <v>1.9849093769999999</v>
      </c>
      <c r="H131" s="90">
        <v>1808.87</v>
      </c>
    </row>
    <row r="132" spans="1:8">
      <c r="A132" s="35" t="s">
        <v>19</v>
      </c>
      <c r="B132" s="42">
        <v>2009</v>
      </c>
      <c r="C132" s="73">
        <v>132765.36570221206</v>
      </c>
      <c r="D132" s="85">
        <v>71.400000000000006</v>
      </c>
      <c r="E132" s="40">
        <v>464864</v>
      </c>
      <c r="F132" s="83">
        <v>201239.32</v>
      </c>
      <c r="G132" s="87">
        <v>1.7580734710000001</v>
      </c>
      <c r="H132" s="90">
        <v>1837.5</v>
      </c>
    </row>
    <row r="133" spans="1:8">
      <c r="A133" s="35" t="s">
        <v>19</v>
      </c>
      <c r="B133" s="42">
        <v>2008</v>
      </c>
      <c r="C133" s="73">
        <v>141977.99014291159</v>
      </c>
      <c r="D133" s="42">
        <v>71.2</v>
      </c>
      <c r="E133" s="40">
        <v>248331</v>
      </c>
      <c r="F133" s="83">
        <v>208284.82</v>
      </c>
      <c r="G133" s="87">
        <v>1.2795407169999999</v>
      </c>
      <c r="H133" s="90">
        <v>1682.5</v>
      </c>
    </row>
    <row r="134" spans="1:8">
      <c r="A134" s="35" t="s">
        <v>20</v>
      </c>
      <c r="B134" s="35">
        <v>2018</v>
      </c>
      <c r="C134" s="73">
        <v>202611.33178593207</v>
      </c>
      <c r="D134" s="81">
        <v>74.900000000000006</v>
      </c>
      <c r="E134" s="40">
        <v>2242791</v>
      </c>
      <c r="F134" s="82">
        <v>277326.48</v>
      </c>
      <c r="G134" s="87">
        <v>0.25061020299999998</v>
      </c>
      <c r="H134" s="90">
        <v>2985.49</v>
      </c>
    </row>
    <row r="135" spans="1:8">
      <c r="A135" s="35" t="s">
        <v>20</v>
      </c>
      <c r="B135" s="35">
        <v>2017</v>
      </c>
      <c r="C135" s="74">
        <v>201358.69906458864</v>
      </c>
      <c r="D135" s="81">
        <v>74.8</v>
      </c>
      <c r="E135" s="40">
        <v>1788933</v>
      </c>
      <c r="F135" s="82">
        <v>270118.07</v>
      </c>
      <c r="G135" s="87">
        <v>2.8710261689999999</v>
      </c>
      <c r="H135" s="90">
        <v>2908.21</v>
      </c>
    </row>
    <row r="136" spans="1:8">
      <c r="A136" s="35" t="s">
        <v>20</v>
      </c>
      <c r="B136" s="35">
        <v>2016</v>
      </c>
      <c r="C136" s="73">
        <v>203816.40463937802</v>
      </c>
      <c r="D136" s="81">
        <v>74.7</v>
      </c>
      <c r="E136" s="40">
        <v>1677729</v>
      </c>
      <c r="F136" s="82">
        <v>268833.62</v>
      </c>
      <c r="G136" s="87">
        <v>3.1303514290000001</v>
      </c>
      <c r="H136" s="90">
        <v>2740.21</v>
      </c>
    </row>
    <row r="137" spans="1:8">
      <c r="A137" s="35" t="s">
        <v>20</v>
      </c>
      <c r="B137" s="42">
        <v>2015</v>
      </c>
      <c r="C137" s="73">
        <v>205671.61842320819</v>
      </c>
      <c r="D137" s="81">
        <v>74.599999999999994</v>
      </c>
      <c r="E137" s="40">
        <v>1726504</v>
      </c>
      <c r="F137" s="82">
        <v>258695.05</v>
      </c>
      <c r="G137" s="87">
        <v>3.829608796</v>
      </c>
      <c r="H137" s="90">
        <v>2479.8200000000002</v>
      </c>
    </row>
    <row r="138" spans="1:8">
      <c r="A138" s="35" t="s">
        <v>20</v>
      </c>
      <c r="B138" s="42">
        <v>2014</v>
      </c>
      <c r="C138" s="73">
        <v>194520.58033483737</v>
      </c>
      <c r="D138" s="81">
        <v>74.8</v>
      </c>
      <c r="E138" s="40">
        <v>1721651</v>
      </c>
      <c r="F138" s="82">
        <v>243064.78</v>
      </c>
      <c r="G138" s="87">
        <v>4.2622025929999996</v>
      </c>
      <c r="H138" s="90">
        <v>2318.66</v>
      </c>
    </row>
    <row r="139" spans="1:8">
      <c r="A139" s="35" t="s">
        <v>20</v>
      </c>
      <c r="B139" s="42">
        <v>2013</v>
      </c>
      <c r="C139" s="73">
        <v>188426.19292564329</v>
      </c>
      <c r="D139" s="81">
        <v>74.900000000000006</v>
      </c>
      <c r="E139" s="40">
        <v>1589974</v>
      </c>
      <c r="F139" s="82">
        <v>230982.77</v>
      </c>
      <c r="G139" s="87">
        <v>4.9873861330000002</v>
      </c>
      <c r="H139" s="90">
        <v>2256.19</v>
      </c>
    </row>
    <row r="140" spans="1:8">
      <c r="A140" s="35" t="s">
        <v>20</v>
      </c>
      <c r="B140" s="42">
        <v>2012</v>
      </c>
      <c r="C140" s="73">
        <v>183160.57635884246</v>
      </c>
      <c r="D140" s="81">
        <v>74.900000000000006</v>
      </c>
      <c r="E140" s="40">
        <v>1510003</v>
      </c>
      <c r="F140" s="82">
        <v>222797.01</v>
      </c>
      <c r="G140" s="87">
        <v>4.7593104420000003</v>
      </c>
      <c r="H140" s="90">
        <v>2121.4</v>
      </c>
    </row>
    <row r="141" spans="1:8">
      <c r="A141" s="35" t="s">
        <v>20</v>
      </c>
      <c r="B141" s="42">
        <v>2011</v>
      </c>
      <c r="C141" s="73">
        <v>177594.8918010871</v>
      </c>
      <c r="D141" s="81">
        <v>74.8</v>
      </c>
      <c r="E141" s="40">
        <v>1539100</v>
      </c>
      <c r="F141" s="82">
        <v>214569.19</v>
      </c>
      <c r="G141" s="87">
        <v>4.5304869979999998</v>
      </c>
      <c r="H141" s="90">
        <v>2027.48</v>
      </c>
    </row>
    <row r="142" spans="1:8">
      <c r="A142" s="35" t="s">
        <v>20</v>
      </c>
      <c r="B142" s="42">
        <v>2010</v>
      </c>
      <c r="C142" s="73">
        <v>172168.68335623608</v>
      </c>
      <c r="D142" s="81">
        <v>74.599999999999994</v>
      </c>
      <c r="E142" s="40">
        <v>1099189</v>
      </c>
      <c r="F142" s="82">
        <v>206303.58</v>
      </c>
      <c r="G142" s="87">
        <v>4.3091778529999996</v>
      </c>
      <c r="H142" s="90">
        <v>1897.28</v>
      </c>
    </row>
    <row r="143" spans="1:8">
      <c r="A143" s="35" t="s">
        <v>20</v>
      </c>
      <c r="B143" s="42">
        <v>2009</v>
      </c>
      <c r="C143" s="73">
        <v>165679.5279225682</v>
      </c>
      <c r="D143" s="85">
        <v>72.599999999999994</v>
      </c>
      <c r="E143" s="40">
        <v>1269505</v>
      </c>
      <c r="F143" s="82">
        <v>195581.13</v>
      </c>
      <c r="G143" s="87">
        <v>5.681047854</v>
      </c>
      <c r="H143" s="90">
        <v>1735.55</v>
      </c>
    </row>
    <row r="144" spans="1:8">
      <c r="A144" s="35" t="s">
        <v>20</v>
      </c>
      <c r="B144" s="42">
        <v>2008</v>
      </c>
      <c r="C144" s="73">
        <v>184476.97107213148</v>
      </c>
      <c r="D144" s="42">
        <v>72.400000000000006</v>
      </c>
      <c r="E144" s="40">
        <v>2044631</v>
      </c>
      <c r="F144" s="82">
        <v>208800.34</v>
      </c>
      <c r="G144" s="87">
        <v>3.595207329</v>
      </c>
      <c r="H144" s="90">
        <v>1660.02</v>
      </c>
    </row>
    <row r="145" spans="1:8">
      <c r="A145" s="35" t="s">
        <v>21</v>
      </c>
      <c r="B145" s="35">
        <v>2018</v>
      </c>
      <c r="C145" s="73">
        <v>322855.99395154091</v>
      </c>
      <c r="D145" s="81">
        <v>75.3</v>
      </c>
      <c r="E145" s="40">
        <v>21015407</v>
      </c>
      <c r="F145" s="83">
        <v>1207897.46</v>
      </c>
      <c r="G145" s="87">
        <v>2.7500112670000001</v>
      </c>
      <c r="H145" s="90">
        <v>3938.22</v>
      </c>
    </row>
    <row r="146" spans="1:8">
      <c r="A146" s="35" t="s">
        <v>21</v>
      </c>
      <c r="B146" s="35">
        <v>2017</v>
      </c>
      <c r="C146" s="74">
        <v>320415.79221631156</v>
      </c>
      <c r="D146" s="81">
        <v>75.2</v>
      </c>
      <c r="E146" s="40">
        <v>18687648</v>
      </c>
      <c r="F146" s="83">
        <v>1176616.03</v>
      </c>
      <c r="G146" s="87">
        <v>2.8583203369999999</v>
      </c>
      <c r="H146" s="90">
        <v>3747.36</v>
      </c>
    </row>
    <row r="147" spans="1:8">
      <c r="A147" s="35" t="s">
        <v>21</v>
      </c>
      <c r="B147" s="35">
        <v>2016</v>
      </c>
      <c r="C147" s="73">
        <v>317812.55232818448</v>
      </c>
      <c r="D147" s="81">
        <v>75.099999999999994</v>
      </c>
      <c r="E147" s="40">
        <v>17877862</v>
      </c>
      <c r="F147" s="83">
        <v>1149129.55</v>
      </c>
      <c r="G147" s="87">
        <v>3.6670721589999999</v>
      </c>
      <c r="H147" s="90">
        <v>3408.63</v>
      </c>
    </row>
    <row r="148" spans="1:8">
      <c r="A148" s="35" t="s">
        <v>21</v>
      </c>
      <c r="B148" s="42">
        <v>2015</v>
      </c>
      <c r="C148" s="73">
        <v>319839.2782607844</v>
      </c>
      <c r="D148" s="84">
        <v>75</v>
      </c>
      <c r="E148" s="40">
        <v>19737684</v>
      </c>
      <c r="F148" s="83">
        <v>1104884.8700000001</v>
      </c>
      <c r="G148" s="87">
        <v>4.6919802419999996</v>
      </c>
      <c r="H148" s="90">
        <v>3363.68</v>
      </c>
    </row>
    <row r="149" spans="1:8">
      <c r="A149" s="35" t="s">
        <v>21</v>
      </c>
      <c r="B149" s="42">
        <v>2014</v>
      </c>
      <c r="C149" s="73">
        <v>310272.11744337279</v>
      </c>
      <c r="D149" s="81">
        <v>75.3</v>
      </c>
      <c r="E149" s="40">
        <v>18737712</v>
      </c>
      <c r="F149" s="83">
        <v>1067256.76</v>
      </c>
      <c r="G149" s="87">
        <v>0.51748801099999997</v>
      </c>
      <c r="H149" s="90">
        <v>3212.57</v>
      </c>
    </row>
    <row r="150" spans="1:8">
      <c r="A150" s="35" t="s">
        <v>21</v>
      </c>
      <c r="B150" s="42">
        <v>2013</v>
      </c>
      <c r="C150" s="73">
        <v>301173.61004911584</v>
      </c>
      <c r="D150" s="81">
        <v>75.400000000000006</v>
      </c>
      <c r="E150" s="40">
        <v>20104516</v>
      </c>
      <c r="F150" s="83">
        <v>1018578.61</v>
      </c>
      <c r="G150" s="87">
        <v>4.840473373</v>
      </c>
      <c r="H150" s="90">
        <v>2975.72</v>
      </c>
    </row>
    <row r="151" spans="1:8">
      <c r="A151" s="35" t="s">
        <v>21</v>
      </c>
      <c r="B151" s="42">
        <v>2012</v>
      </c>
      <c r="C151" s="73">
        <v>295930.15953530022</v>
      </c>
      <c r="D151" s="81">
        <v>75.3</v>
      </c>
      <c r="E151" s="40">
        <v>19379718</v>
      </c>
      <c r="F151" s="83">
        <v>995286</v>
      </c>
      <c r="G151" s="87">
        <v>4.8286602009999999</v>
      </c>
      <c r="H151" s="90">
        <v>2883.31</v>
      </c>
    </row>
    <row r="152" spans="1:8">
      <c r="A152" s="35" t="s">
        <v>21</v>
      </c>
      <c r="B152" s="42">
        <v>2011</v>
      </c>
      <c r="C152" s="73">
        <v>284726.82986528025</v>
      </c>
      <c r="D152" s="81">
        <v>75.2</v>
      </c>
      <c r="E152" s="40">
        <v>15333202</v>
      </c>
      <c r="F152" s="83">
        <v>953148.06</v>
      </c>
      <c r="G152" s="87">
        <v>5.3163165880000003</v>
      </c>
      <c r="H152" s="90">
        <v>2939.85</v>
      </c>
    </row>
    <row r="153" spans="1:8">
      <c r="A153" s="35" t="s">
        <v>21</v>
      </c>
      <c r="B153" s="42">
        <v>2010</v>
      </c>
      <c r="C153" s="73">
        <v>278286.62027873768</v>
      </c>
      <c r="D153" s="84">
        <v>75</v>
      </c>
      <c r="E153" s="40">
        <v>18800995</v>
      </c>
      <c r="F153" s="83">
        <v>925371.84</v>
      </c>
      <c r="G153" s="87">
        <v>5.4281775789999998</v>
      </c>
      <c r="H153" s="90">
        <v>2571.14</v>
      </c>
    </row>
    <row r="154" spans="1:8">
      <c r="A154" s="35" t="s">
        <v>21</v>
      </c>
      <c r="B154" s="42">
        <v>2009</v>
      </c>
      <c r="C154" s="73">
        <v>264467.96291308349</v>
      </c>
      <c r="D154" s="85">
        <v>73.2</v>
      </c>
      <c r="E154" s="40">
        <v>15059588</v>
      </c>
      <c r="F154" s="83">
        <v>870319.1</v>
      </c>
      <c r="G154" s="87">
        <v>0.50787417300000004</v>
      </c>
      <c r="H154" s="90">
        <v>2453.81</v>
      </c>
    </row>
    <row r="155" spans="1:8">
      <c r="A155" s="35" t="s">
        <v>21</v>
      </c>
      <c r="B155" s="42">
        <v>2008</v>
      </c>
      <c r="C155" s="73">
        <v>288753.07109389082</v>
      </c>
      <c r="D155" s="42">
        <v>73.099999999999994</v>
      </c>
      <c r="E155" s="40">
        <v>15360598</v>
      </c>
      <c r="F155" s="83">
        <v>918573.46</v>
      </c>
      <c r="G155" s="87">
        <v>3.5372520280000002</v>
      </c>
      <c r="H155" s="90">
        <v>2263.0500000000002</v>
      </c>
    </row>
    <row r="156" spans="1:8">
      <c r="A156" s="35" t="s">
        <v>22</v>
      </c>
      <c r="B156" s="35">
        <v>2018</v>
      </c>
      <c r="C156" s="73">
        <v>207328.23842523506</v>
      </c>
      <c r="D156" s="81">
        <v>75.3</v>
      </c>
      <c r="E156" s="40">
        <v>20328467</v>
      </c>
      <c r="F156" s="82">
        <v>1605830.82</v>
      </c>
      <c r="G156" s="87">
        <v>4.0145858189999997</v>
      </c>
      <c r="H156" s="90">
        <v>3062.85</v>
      </c>
    </row>
    <row r="157" spans="1:8">
      <c r="A157" s="35" t="s">
        <v>22</v>
      </c>
      <c r="B157" s="35">
        <v>2017</v>
      </c>
      <c r="C157" s="74">
        <v>204915.61419988348</v>
      </c>
      <c r="D157" s="81">
        <v>75.2</v>
      </c>
      <c r="E157" s="40">
        <v>18601992</v>
      </c>
      <c r="F157" s="82">
        <v>1556925.97</v>
      </c>
      <c r="G157" s="87">
        <v>4.0247795139999996</v>
      </c>
      <c r="H157" s="90">
        <v>2872.01</v>
      </c>
    </row>
    <row r="158" spans="1:8">
      <c r="A158" s="35" t="s">
        <v>22</v>
      </c>
      <c r="B158" s="35">
        <v>2016</v>
      </c>
      <c r="C158" s="73">
        <v>198676.38560732617</v>
      </c>
      <c r="D158" s="81">
        <v>75.099999999999994</v>
      </c>
      <c r="E158" s="40">
        <v>17332223</v>
      </c>
      <c r="F158" s="82">
        <v>1485467.44</v>
      </c>
      <c r="G158" s="87">
        <v>5.1935407109999998</v>
      </c>
      <c r="H158" s="90">
        <v>2970.92</v>
      </c>
    </row>
    <row r="159" spans="1:8">
      <c r="A159" s="35" t="s">
        <v>22</v>
      </c>
      <c r="B159" s="42">
        <v>2015</v>
      </c>
      <c r="C159" s="73">
        <v>202474.31309690484</v>
      </c>
      <c r="D159" s="84">
        <v>75</v>
      </c>
      <c r="E159" s="40">
        <v>21392726</v>
      </c>
      <c r="F159" s="82">
        <v>1445183.51</v>
      </c>
      <c r="G159" s="87">
        <v>5.489466674</v>
      </c>
      <c r="H159" s="90">
        <v>2851.03</v>
      </c>
    </row>
    <row r="160" spans="1:8">
      <c r="A160" s="35" t="s">
        <v>22</v>
      </c>
      <c r="B160" s="42">
        <v>2014</v>
      </c>
      <c r="C160" s="73">
        <v>197483.26248641149</v>
      </c>
      <c r="D160" s="81">
        <v>75.3</v>
      </c>
      <c r="E160" s="40">
        <v>22472408</v>
      </c>
      <c r="F160" s="82">
        <v>1402291.95</v>
      </c>
      <c r="G160" s="87">
        <v>5.947593576</v>
      </c>
      <c r="H160" s="90">
        <v>2600.1999999999998</v>
      </c>
    </row>
    <row r="161" spans="1:8">
      <c r="A161" s="35" t="s">
        <v>22</v>
      </c>
      <c r="B161" s="42">
        <v>2013</v>
      </c>
      <c r="C161" s="73">
        <v>195670.53019760308</v>
      </c>
      <c r="D161" s="81">
        <v>75.400000000000006</v>
      </c>
      <c r="E161" s="40">
        <v>18210483</v>
      </c>
      <c r="F161" s="82">
        <v>1365154.23</v>
      </c>
      <c r="G161" s="87">
        <v>5.8350115249999996</v>
      </c>
      <c r="H161" s="90">
        <v>2366.33</v>
      </c>
    </row>
    <row r="162" spans="1:8">
      <c r="A162" s="35" t="s">
        <v>22</v>
      </c>
      <c r="B162" s="42">
        <v>2012</v>
      </c>
      <c r="C162" s="73">
        <v>193235.58715081555</v>
      </c>
      <c r="D162" s="81">
        <v>75.400000000000006</v>
      </c>
      <c r="E162" s="40">
        <v>17076558</v>
      </c>
      <c r="F162" s="82">
        <v>1339994.6100000001</v>
      </c>
      <c r="G162" s="87">
        <v>5.9754476140000001</v>
      </c>
      <c r="H162" s="90">
        <v>2197.44</v>
      </c>
    </row>
    <row r="163" spans="1:8">
      <c r="A163" s="35" t="s">
        <v>22</v>
      </c>
      <c r="B163" s="42">
        <v>2011</v>
      </c>
      <c r="C163" s="73">
        <v>186008.79779610567</v>
      </c>
      <c r="D163" s="81">
        <v>75.2</v>
      </c>
      <c r="E163" s="40">
        <v>15920530</v>
      </c>
      <c r="F163" s="82">
        <v>1283448.2</v>
      </c>
      <c r="G163" s="87">
        <v>6.2062339289999997</v>
      </c>
      <c r="H163" s="90">
        <v>1773.36</v>
      </c>
    </row>
    <row r="164" spans="1:8">
      <c r="A164" s="35" t="s">
        <v>22</v>
      </c>
      <c r="B164" s="42">
        <v>2010</v>
      </c>
      <c r="C164" s="73">
        <v>179020.46580424637</v>
      </c>
      <c r="D164" s="84">
        <v>75</v>
      </c>
      <c r="E164" s="40">
        <v>10863011</v>
      </c>
      <c r="F164" s="82">
        <v>1226813.69</v>
      </c>
      <c r="G164" s="87">
        <v>6.7398338280000001</v>
      </c>
      <c r="H164" s="90">
        <v>2121.1799999999998</v>
      </c>
    </row>
    <row r="165" spans="1:8">
      <c r="A165" s="35" t="s">
        <v>22</v>
      </c>
      <c r="B165" s="42">
        <v>2009</v>
      </c>
      <c r="C165" s="73">
        <v>167882.92725091975</v>
      </c>
      <c r="D165" s="85">
        <v>73.400000000000006</v>
      </c>
      <c r="E165" s="40">
        <v>7648353</v>
      </c>
      <c r="F165" s="82">
        <v>1138727.92</v>
      </c>
      <c r="G165" s="87">
        <v>6.9309159009999997</v>
      </c>
      <c r="H165" s="90">
        <v>1753.4</v>
      </c>
    </row>
    <row r="166" spans="1:8">
      <c r="A166" s="35" t="s">
        <v>22</v>
      </c>
      <c r="B166" s="42">
        <v>2008</v>
      </c>
      <c r="C166" s="73">
        <v>182674.09668760074</v>
      </c>
      <c r="D166" s="42">
        <v>73.3</v>
      </c>
      <c r="E166" s="40">
        <v>9909898</v>
      </c>
      <c r="F166" s="82">
        <v>1198144.3500000001</v>
      </c>
      <c r="G166" s="87">
        <v>4.9861455689999996</v>
      </c>
      <c r="H166" s="90">
        <v>1442.39</v>
      </c>
    </row>
    <row r="167" spans="1:8">
      <c r="A167" s="35" t="s">
        <v>23</v>
      </c>
      <c r="B167" s="35">
        <v>2018</v>
      </c>
      <c r="C167" s="73">
        <v>196439.14764478354</v>
      </c>
      <c r="D167" s="81">
        <v>74.599999999999994</v>
      </c>
      <c r="E167" s="40">
        <v>4993077</v>
      </c>
      <c r="F167" s="83">
        <v>424377.53</v>
      </c>
      <c r="G167" s="87">
        <v>2.1732843989999999</v>
      </c>
      <c r="H167" s="90">
        <v>2742.37</v>
      </c>
    </row>
    <row r="168" spans="1:8">
      <c r="A168" s="35" t="s">
        <v>23</v>
      </c>
      <c r="B168" s="35">
        <v>2017</v>
      </c>
      <c r="C168" s="74">
        <v>194974.8165117132</v>
      </c>
      <c r="D168" s="81">
        <v>74.5</v>
      </c>
      <c r="E168" s="40">
        <v>1272574</v>
      </c>
      <c r="F168" s="83">
        <v>414856.59</v>
      </c>
      <c r="G168" s="87">
        <v>2.580130273</v>
      </c>
      <c r="H168" s="90">
        <v>2573.77</v>
      </c>
    </row>
    <row r="169" spans="1:8">
      <c r="A169" s="35" t="s">
        <v>23</v>
      </c>
      <c r="B169" s="35">
        <v>2016</v>
      </c>
      <c r="C169" s="73">
        <v>191237.19001901668</v>
      </c>
      <c r="D169" s="81">
        <v>74.5</v>
      </c>
      <c r="E169" s="40">
        <v>979214</v>
      </c>
      <c r="F169" s="83">
        <v>402111.98</v>
      </c>
      <c r="G169" s="87">
        <v>0.27248444199999999</v>
      </c>
      <c r="H169" s="90">
        <v>2463</v>
      </c>
    </row>
    <row r="170" spans="1:8">
      <c r="A170" s="35" t="s">
        <v>23</v>
      </c>
      <c r="B170" s="42">
        <v>2015</v>
      </c>
      <c r="C170" s="73">
        <v>191592.45947279627</v>
      </c>
      <c r="D170" s="81">
        <v>74.400000000000006</v>
      </c>
      <c r="E170" s="40">
        <v>822900</v>
      </c>
      <c r="F170" s="83">
        <v>386038.36</v>
      </c>
      <c r="G170" s="87">
        <v>3.1437305320000002</v>
      </c>
      <c r="H170" s="90">
        <v>1677.29</v>
      </c>
    </row>
    <row r="171" spans="1:8">
      <c r="A171" s="35" t="s">
        <v>23</v>
      </c>
      <c r="B171" s="42">
        <v>2014</v>
      </c>
      <c r="C171" s="73">
        <v>188802.88552762181</v>
      </c>
      <c r="D171" s="81">
        <v>74.599999999999994</v>
      </c>
      <c r="E171" s="40">
        <v>1099319</v>
      </c>
      <c r="F171" s="83">
        <v>379655.44</v>
      </c>
      <c r="G171" s="87">
        <v>3.4839445539999998</v>
      </c>
      <c r="H171" s="90">
        <v>2169.9499999999998</v>
      </c>
    </row>
    <row r="172" spans="1:8">
      <c r="A172" s="35" t="s">
        <v>23</v>
      </c>
      <c r="B172" s="42">
        <v>2013</v>
      </c>
      <c r="C172" s="73">
        <v>181408.16331631812</v>
      </c>
      <c r="D172" s="81">
        <v>74.7</v>
      </c>
      <c r="E172" s="40">
        <v>1534102</v>
      </c>
      <c r="F172" s="83">
        <v>359465.99</v>
      </c>
      <c r="G172" s="87">
        <v>4.2799775430000002</v>
      </c>
      <c r="H172" s="90">
        <v>2174.0700000000002</v>
      </c>
    </row>
    <row r="173" spans="1:8">
      <c r="A173" s="35" t="s">
        <v>23</v>
      </c>
      <c r="B173" s="42">
        <v>2012</v>
      </c>
      <c r="C173" s="73">
        <v>178257.67562169841</v>
      </c>
      <c r="D173" s="81">
        <v>74.599999999999994</v>
      </c>
      <c r="E173" s="40">
        <v>1251984</v>
      </c>
      <c r="F173" s="83">
        <v>352030.39</v>
      </c>
      <c r="G173" s="87">
        <v>3.7070888119999998</v>
      </c>
      <c r="H173" s="90">
        <v>1890.34</v>
      </c>
    </row>
    <row r="174" spans="1:8">
      <c r="A174" s="35" t="s">
        <v>23</v>
      </c>
      <c r="B174" s="42">
        <v>2011</v>
      </c>
      <c r="C174" s="73">
        <v>174263.65416351022</v>
      </c>
      <c r="D174" s="81">
        <v>74.599999999999994</v>
      </c>
      <c r="E174" s="40">
        <v>1142307</v>
      </c>
      <c r="F174" s="83">
        <v>343275.66</v>
      </c>
      <c r="G174" s="87">
        <v>2.9308098459999998</v>
      </c>
      <c r="H174" s="90">
        <v>1889.07</v>
      </c>
    </row>
    <row r="175" spans="1:8">
      <c r="A175" s="35" t="s">
        <v>23</v>
      </c>
      <c r="B175" s="42">
        <v>2010</v>
      </c>
      <c r="C175" s="73">
        <v>168259.73458082392</v>
      </c>
      <c r="D175" s="81">
        <v>74.400000000000006</v>
      </c>
      <c r="E175" s="40">
        <v>1180681</v>
      </c>
      <c r="F175" s="83">
        <v>329767.26</v>
      </c>
      <c r="G175" s="87">
        <v>3.6266978280000002</v>
      </c>
      <c r="H175" s="90">
        <v>1627.26</v>
      </c>
    </row>
    <row r="176" spans="1:8">
      <c r="A176" s="35" t="s">
        <v>23</v>
      </c>
      <c r="B176" s="42">
        <v>2009</v>
      </c>
      <c r="C176" s="73">
        <v>163375.80624182394</v>
      </c>
      <c r="D176" s="85">
        <v>72.7</v>
      </c>
      <c r="E176" s="40">
        <v>805947</v>
      </c>
      <c r="F176" s="83">
        <v>317003.03999999998</v>
      </c>
      <c r="G176" s="87">
        <v>0.35586563100000002</v>
      </c>
      <c r="H176" s="90">
        <v>1779.47</v>
      </c>
    </row>
    <row r="177" spans="1:8">
      <c r="A177" s="35" t="s">
        <v>23</v>
      </c>
      <c r="B177" s="42">
        <v>2008</v>
      </c>
      <c r="C177" s="73">
        <v>178477.23002165041</v>
      </c>
      <c r="D177" s="42">
        <v>72.599999999999994</v>
      </c>
      <c r="E177" s="40">
        <v>1099715</v>
      </c>
      <c r="F177" s="83">
        <v>334657.90999999997</v>
      </c>
      <c r="G177" s="87">
        <v>2.8581293479999998</v>
      </c>
      <c r="H177" s="90">
        <v>1533.38</v>
      </c>
    </row>
    <row r="178" spans="1:8">
      <c r="A178" s="35" t="s">
        <v>24</v>
      </c>
      <c r="B178" s="35">
        <v>2018</v>
      </c>
      <c r="C178" s="73">
        <v>221660.64235234016</v>
      </c>
      <c r="D178" s="84">
        <v>75</v>
      </c>
      <c r="E178" s="40">
        <v>3830854</v>
      </c>
      <c r="F178" s="82">
        <v>201363.24</v>
      </c>
      <c r="G178" s="87">
        <v>2.1194066189999998</v>
      </c>
      <c r="H178" s="90">
        <v>3353.65</v>
      </c>
    </row>
    <row r="179" spans="1:8">
      <c r="A179" s="35" t="s">
        <v>24</v>
      </c>
      <c r="B179" s="35">
        <v>2017</v>
      </c>
      <c r="C179" s="74">
        <v>228025.84824358198</v>
      </c>
      <c r="D179" s="81">
        <v>74.900000000000006</v>
      </c>
      <c r="E179" s="40">
        <v>3490783</v>
      </c>
      <c r="F179" s="82">
        <v>203238.5</v>
      </c>
      <c r="G179" s="87">
        <v>2.092328599</v>
      </c>
      <c r="H179" s="90">
        <v>3268.32</v>
      </c>
    </row>
    <row r="180" spans="1:8">
      <c r="A180" s="35" t="s">
        <v>24</v>
      </c>
      <c r="B180" s="35">
        <v>2016</v>
      </c>
      <c r="C180" s="73">
        <v>221594.22692983176</v>
      </c>
      <c r="D180" s="81">
        <v>74.900000000000006</v>
      </c>
      <c r="E180" s="40">
        <v>3787521</v>
      </c>
      <c r="F180" s="82">
        <v>194412.08</v>
      </c>
      <c r="G180" s="87">
        <v>2.6408952139999999</v>
      </c>
      <c r="H180" s="90">
        <v>3128.95</v>
      </c>
    </row>
    <row r="181" spans="1:8">
      <c r="A181" s="35" t="s">
        <v>24</v>
      </c>
      <c r="B181" s="42">
        <v>2015</v>
      </c>
      <c r="C181" s="73">
        <v>223859.23708045305</v>
      </c>
      <c r="D181" s="81">
        <v>74.7</v>
      </c>
      <c r="E181" s="40">
        <v>3402758</v>
      </c>
      <c r="F181" s="82">
        <v>187472.4</v>
      </c>
      <c r="G181" s="87">
        <v>3.2698128980000001</v>
      </c>
      <c r="H181" s="90">
        <v>3095.07</v>
      </c>
    </row>
    <row r="182" spans="1:8">
      <c r="A182" s="35" t="s">
        <v>24</v>
      </c>
      <c r="B182" s="42">
        <v>2014</v>
      </c>
      <c r="C182" s="73">
        <v>222977.28205496952</v>
      </c>
      <c r="D182" s="84">
        <v>75</v>
      </c>
      <c r="E182" s="40">
        <v>3791586</v>
      </c>
      <c r="F182" s="82">
        <v>185662.45</v>
      </c>
      <c r="G182" s="87">
        <v>3.9632095349999998</v>
      </c>
      <c r="H182" s="90">
        <v>2879.89</v>
      </c>
    </row>
    <row r="183" spans="1:8">
      <c r="A183" s="35" t="s">
        <v>24</v>
      </c>
      <c r="B183" s="42">
        <v>2013</v>
      </c>
      <c r="C183" s="73">
        <v>222776.79951676555</v>
      </c>
      <c r="D183" s="84">
        <v>75</v>
      </c>
      <c r="E183" s="40">
        <v>4207054</v>
      </c>
      <c r="F183" s="82">
        <v>182126.14</v>
      </c>
      <c r="G183" s="87">
        <v>4.1339817290000003</v>
      </c>
      <c r="H183" s="90">
        <v>2769.29</v>
      </c>
    </row>
    <row r="184" spans="1:8">
      <c r="A184" s="35" t="s">
        <v>24</v>
      </c>
      <c r="B184" s="42">
        <v>2012</v>
      </c>
      <c r="C184" s="73">
        <v>216428.59581819642</v>
      </c>
      <c r="D184" s="84">
        <v>75</v>
      </c>
      <c r="E184" s="40">
        <v>4120009</v>
      </c>
      <c r="F184" s="82">
        <v>175717.84</v>
      </c>
      <c r="G184" s="87">
        <v>3.5484177790000002</v>
      </c>
      <c r="H184" s="90">
        <v>2642.42</v>
      </c>
    </row>
    <row r="185" spans="1:8">
      <c r="A185" s="35" t="s">
        <v>24</v>
      </c>
      <c r="B185" s="42">
        <v>2011</v>
      </c>
      <c r="C185" s="73">
        <v>216428.14089658172</v>
      </c>
      <c r="D185" s="81">
        <v>74.900000000000006</v>
      </c>
      <c r="E185" s="40">
        <v>3141480</v>
      </c>
      <c r="F185" s="82">
        <v>174678.09</v>
      </c>
      <c r="G185" s="87">
        <v>3.370028676</v>
      </c>
      <c r="H185" s="90">
        <v>2467.52</v>
      </c>
    </row>
    <row r="186" spans="1:8">
      <c r="A186" s="35" t="s">
        <v>24</v>
      </c>
      <c r="B186" s="42">
        <v>2010</v>
      </c>
      <c r="C186" s="73">
        <v>218500.30531547635</v>
      </c>
      <c r="D186" s="81">
        <v>74.8</v>
      </c>
      <c r="E186" s="40">
        <v>2101613</v>
      </c>
      <c r="F186" s="82">
        <v>174984.47</v>
      </c>
      <c r="G186" s="87">
        <v>4.2055855610000004</v>
      </c>
      <c r="H186" s="90">
        <v>2290.8000000000002</v>
      </c>
    </row>
    <row r="187" spans="1:8">
      <c r="A187" s="35" t="s">
        <v>24</v>
      </c>
      <c r="B187" s="42">
        <v>2009</v>
      </c>
      <c r="C187" s="73">
        <v>212811.92304949849</v>
      </c>
      <c r="D187" s="85">
        <v>73.5</v>
      </c>
      <c r="E187" s="40">
        <v>1562214</v>
      </c>
      <c r="F187" s="82">
        <v>168348.35</v>
      </c>
      <c r="G187" s="87">
        <v>3.7890949620000001</v>
      </c>
      <c r="H187" s="90">
        <v>2189.14</v>
      </c>
    </row>
    <row r="188" spans="1:8">
      <c r="A188" s="35" t="s">
        <v>24</v>
      </c>
      <c r="B188" s="42">
        <v>2008</v>
      </c>
      <c r="C188" s="73">
        <v>222510.48376590619</v>
      </c>
      <c r="D188" s="42">
        <v>73.3</v>
      </c>
      <c r="E188" s="40">
        <v>1950867</v>
      </c>
      <c r="F188" s="82">
        <v>169672.51</v>
      </c>
      <c r="G188" s="87">
        <v>3.0102652239999999</v>
      </c>
      <c r="H188" s="90">
        <v>1961.9</v>
      </c>
    </row>
    <row r="189" spans="1:8">
      <c r="A189" s="35" t="s">
        <v>25</v>
      </c>
      <c r="B189" s="35">
        <v>2018</v>
      </c>
      <c r="C189" s="73">
        <v>211881.01481886642</v>
      </c>
      <c r="D189" s="81">
        <v>75.099999999999994</v>
      </c>
      <c r="E189" s="40">
        <v>259755</v>
      </c>
      <c r="F189" s="83">
        <v>120495.12</v>
      </c>
      <c r="G189" s="87">
        <v>3.933046622</v>
      </c>
      <c r="H189" s="90">
        <v>4259.9399999999996</v>
      </c>
    </row>
    <row r="190" spans="1:8">
      <c r="A190" s="35" t="s">
        <v>25</v>
      </c>
      <c r="B190" s="35">
        <v>2017</v>
      </c>
      <c r="C190" s="74">
        <v>217652.21826562998</v>
      </c>
      <c r="D190" s="84">
        <v>75</v>
      </c>
      <c r="E190" s="40">
        <v>124554</v>
      </c>
      <c r="F190" s="83">
        <v>121000.11</v>
      </c>
      <c r="G190" s="87">
        <v>3.5741333430000002</v>
      </c>
      <c r="H190" s="90">
        <v>4246.43</v>
      </c>
    </row>
    <row r="191" spans="1:8">
      <c r="A191" s="35" t="s">
        <v>25</v>
      </c>
      <c r="B191" s="35">
        <v>2016</v>
      </c>
      <c r="C191" s="73">
        <v>219152.68488581269</v>
      </c>
      <c r="D191" s="84">
        <v>75</v>
      </c>
      <c r="E191" s="40">
        <v>166361</v>
      </c>
      <c r="F191" s="83">
        <v>119473.24</v>
      </c>
      <c r="G191" s="87">
        <v>3.9781033180000001</v>
      </c>
      <c r="H191" s="90">
        <v>3767.97</v>
      </c>
    </row>
    <row r="192" spans="1:8">
      <c r="A192" s="35" t="s">
        <v>25</v>
      </c>
      <c r="B192" s="42">
        <v>2015</v>
      </c>
      <c r="C192" s="73">
        <v>219943.1088046495</v>
      </c>
      <c r="D192" s="81">
        <v>74.8</v>
      </c>
      <c r="E192" s="40">
        <v>101253</v>
      </c>
      <c r="F192" s="83">
        <v>114063</v>
      </c>
      <c r="G192" s="87">
        <v>5.3538154819999999</v>
      </c>
      <c r="H192" s="90">
        <v>3743.98</v>
      </c>
    </row>
    <row r="193" spans="1:8">
      <c r="A193" s="35" t="s">
        <v>25</v>
      </c>
      <c r="B193" s="42">
        <v>2014</v>
      </c>
      <c r="C193" s="73">
        <v>212037.12476416316</v>
      </c>
      <c r="D193" s="81">
        <v>75.099999999999994</v>
      </c>
      <c r="E193" s="40">
        <v>112608</v>
      </c>
      <c r="F193" s="83">
        <v>108986.73</v>
      </c>
      <c r="G193" s="87">
        <v>5.6195256420000002</v>
      </c>
      <c r="H193" s="90">
        <v>3314.1</v>
      </c>
    </row>
    <row r="194" spans="1:8">
      <c r="A194" s="35" t="s">
        <v>25</v>
      </c>
      <c r="B194" s="42">
        <v>2013</v>
      </c>
      <c r="C194" s="73">
        <v>206030.60482392748</v>
      </c>
      <c r="D194" s="81">
        <v>75.099999999999994</v>
      </c>
      <c r="E194" s="40">
        <v>109407</v>
      </c>
      <c r="F194" s="83">
        <v>103627.46</v>
      </c>
      <c r="G194" s="87">
        <v>5.2994578710000004</v>
      </c>
      <c r="H194" s="90">
        <v>3329.94</v>
      </c>
    </row>
    <row r="195" spans="1:8">
      <c r="A195" s="35" t="s">
        <v>25</v>
      </c>
      <c r="B195" s="42">
        <v>2012</v>
      </c>
      <c r="C195" s="73">
        <v>202518.13636791951</v>
      </c>
      <c r="D195" s="81">
        <v>75.099999999999994</v>
      </c>
      <c r="E195" s="40">
        <v>96988</v>
      </c>
      <c r="F195" s="83">
        <v>100800.22</v>
      </c>
      <c r="G195" s="87">
        <v>5.4939384049999997</v>
      </c>
      <c r="H195" s="90">
        <v>3207.58</v>
      </c>
    </row>
    <row r="196" spans="1:8">
      <c r="A196" s="35" t="s">
        <v>25</v>
      </c>
      <c r="B196" s="42">
        <v>2011</v>
      </c>
      <c r="C196" s="73">
        <v>204299.41423164788</v>
      </c>
      <c r="D196" s="81">
        <v>74.900000000000006</v>
      </c>
      <c r="E196" s="40">
        <v>101538</v>
      </c>
      <c r="F196" s="83">
        <v>100704.16</v>
      </c>
      <c r="G196" s="87">
        <v>0.496740978</v>
      </c>
      <c r="H196" s="90">
        <v>3042.51</v>
      </c>
    </row>
    <row r="197" spans="1:8">
      <c r="A197" s="35" t="s">
        <v>25</v>
      </c>
      <c r="B197" s="42">
        <v>2010</v>
      </c>
      <c r="C197" s="73">
        <v>200498.22622469696</v>
      </c>
      <c r="D197" s="81">
        <v>74.8</v>
      </c>
      <c r="E197" s="40">
        <v>63365</v>
      </c>
      <c r="F197" s="83">
        <v>97786.13</v>
      </c>
      <c r="G197" s="87">
        <v>4.1104025880000004</v>
      </c>
      <c r="H197" s="90">
        <v>2759.69</v>
      </c>
    </row>
    <row r="198" spans="1:8">
      <c r="A198" s="35" t="s">
        <v>25</v>
      </c>
      <c r="B198" s="42">
        <v>2009</v>
      </c>
      <c r="C198" s="73">
        <v>193900.73584155756</v>
      </c>
      <c r="D198" s="85">
        <v>73</v>
      </c>
      <c r="E198" s="40">
        <v>57563</v>
      </c>
      <c r="F198" s="83">
        <v>93038.5</v>
      </c>
      <c r="G198" s="87">
        <v>3.7074609550000002</v>
      </c>
      <c r="H198" s="90">
        <v>2557.9699999999998</v>
      </c>
    </row>
    <row r="199" spans="1:8">
      <c r="A199" s="35" t="s">
        <v>25</v>
      </c>
      <c r="B199" s="42">
        <v>2008</v>
      </c>
      <c r="C199" s="73">
        <v>213882.56638981527</v>
      </c>
      <c r="D199" s="42">
        <v>72.8</v>
      </c>
      <c r="E199" s="40">
        <v>39904</v>
      </c>
      <c r="F199" s="83">
        <v>98292.89</v>
      </c>
      <c r="G199" s="87">
        <v>3.1435592049999999</v>
      </c>
      <c r="H199" s="90">
        <v>2389.36</v>
      </c>
    </row>
    <row r="200" spans="1:8">
      <c r="A200" s="35" t="s">
        <v>26</v>
      </c>
      <c r="B200" s="35">
        <v>2018</v>
      </c>
      <c r="C200" s="73">
        <v>546573.50093564484</v>
      </c>
      <c r="D200" s="81">
        <v>75.7</v>
      </c>
      <c r="E200" s="40">
        <v>39600883</v>
      </c>
      <c r="F200" s="82">
        <v>1353874.51</v>
      </c>
      <c r="G200" s="87">
        <v>3.5880695920000001</v>
      </c>
      <c r="H200" s="90">
        <v>4517.8599999999997</v>
      </c>
    </row>
    <row r="201" spans="1:8">
      <c r="A201" s="35" t="s">
        <v>26</v>
      </c>
      <c r="B201" s="35">
        <v>2017</v>
      </c>
      <c r="C201" s="74">
        <v>539411.15099439165</v>
      </c>
      <c r="D201" s="81">
        <v>75.599999999999994</v>
      </c>
      <c r="E201" s="40">
        <v>36004725</v>
      </c>
      <c r="F201" s="82">
        <v>1306549.1000000001</v>
      </c>
      <c r="G201" s="87">
        <v>3.7904595130000001</v>
      </c>
      <c r="H201" s="90">
        <v>4196.8999999999996</v>
      </c>
    </row>
    <row r="202" spans="1:8">
      <c r="A202" s="35" t="s">
        <v>26</v>
      </c>
      <c r="B202" s="35">
        <v>2016</v>
      </c>
      <c r="C202" s="73">
        <v>529270.56871986203</v>
      </c>
      <c r="D202" s="81">
        <v>75.599999999999994</v>
      </c>
      <c r="E202" s="40">
        <v>32177305</v>
      </c>
      <c r="F202" s="82">
        <v>1257648.42</v>
      </c>
      <c r="G202" s="87">
        <v>0.42583531099999999</v>
      </c>
      <c r="H202" s="90">
        <v>4048.03</v>
      </c>
    </row>
    <row r="203" spans="1:8">
      <c r="A203" s="35" t="s">
        <v>26</v>
      </c>
      <c r="B203" s="42">
        <v>2015</v>
      </c>
      <c r="C203" s="73">
        <v>543851.04041495174</v>
      </c>
      <c r="D203" s="81">
        <v>75.5</v>
      </c>
      <c r="E203" s="40">
        <v>34522156</v>
      </c>
      <c r="F203" s="82">
        <v>1228082.51</v>
      </c>
      <c r="G203" s="87">
        <v>4.6193699629999996</v>
      </c>
      <c r="H203" s="90">
        <v>3954.12</v>
      </c>
    </row>
    <row r="204" spans="1:8">
      <c r="A204" s="35" t="s">
        <v>26</v>
      </c>
      <c r="B204" s="42">
        <v>2014</v>
      </c>
      <c r="C204" s="73">
        <v>520078.65436805709</v>
      </c>
      <c r="D204" s="81">
        <v>75.7</v>
      </c>
      <c r="E204" s="40">
        <v>31513013</v>
      </c>
      <c r="F204" s="82">
        <v>1161168.67</v>
      </c>
      <c r="G204" s="87">
        <v>5.2457674169999997</v>
      </c>
      <c r="H204" s="90">
        <v>3709.38</v>
      </c>
    </row>
    <row r="205" spans="1:8">
      <c r="A205" s="35" t="s">
        <v>26</v>
      </c>
      <c r="B205" s="42">
        <v>2013</v>
      </c>
      <c r="C205" s="73">
        <v>516152.65264122788</v>
      </c>
      <c r="D205" s="81">
        <v>75.8</v>
      </c>
      <c r="E205" s="40">
        <v>25897184</v>
      </c>
      <c r="F205" s="82">
        <v>1124999.8899999999</v>
      </c>
      <c r="G205" s="87">
        <v>5.6388609059999997</v>
      </c>
      <c r="H205" s="90">
        <v>3806.69</v>
      </c>
    </row>
    <row r="206" spans="1:8">
      <c r="A206" s="35" t="s">
        <v>26</v>
      </c>
      <c r="B206" s="42">
        <v>2012</v>
      </c>
      <c r="C206" s="73">
        <v>517599.54333386838</v>
      </c>
      <c r="D206" s="81">
        <v>75.7</v>
      </c>
      <c r="E206" s="40">
        <v>25815501</v>
      </c>
      <c r="F206" s="82">
        <v>1113817.77</v>
      </c>
      <c r="G206" s="87">
        <v>5.752528935</v>
      </c>
      <c r="H206" s="90">
        <v>3705.07</v>
      </c>
    </row>
    <row r="207" spans="1:8">
      <c r="A207" s="35" t="s">
        <v>26</v>
      </c>
      <c r="B207" s="42">
        <v>2011</v>
      </c>
      <c r="C207" s="73">
        <v>503132.88183755276</v>
      </c>
      <c r="D207" s="81">
        <v>75.5</v>
      </c>
      <c r="E207" s="40">
        <v>24589655</v>
      </c>
      <c r="F207" s="82">
        <v>1069812.27</v>
      </c>
      <c r="G207" s="87">
        <v>0.61110636299999999</v>
      </c>
      <c r="H207" s="90">
        <v>3401.66</v>
      </c>
    </row>
    <row r="208" spans="1:8">
      <c r="A208" s="35" t="s">
        <v>26</v>
      </c>
      <c r="B208" s="42">
        <v>2010</v>
      </c>
      <c r="C208" s="73">
        <v>488157.60139794112</v>
      </c>
      <c r="D208" s="81">
        <v>75.2</v>
      </c>
      <c r="E208" s="40">
        <v>21343766</v>
      </c>
      <c r="F208" s="82">
        <v>1025184.26</v>
      </c>
      <c r="G208" s="87">
        <v>6.5436028530000003</v>
      </c>
      <c r="H208" s="90">
        <v>3134.63</v>
      </c>
    </row>
    <row r="209" spans="1:8">
      <c r="A209" s="35" t="s">
        <v>26</v>
      </c>
      <c r="B209" s="42">
        <v>2009</v>
      </c>
      <c r="C209" s="73">
        <v>460056.70347079058</v>
      </c>
      <c r="D209" s="85">
        <v>73.099999999999994</v>
      </c>
      <c r="E209" s="40">
        <v>17327012</v>
      </c>
      <c r="F209" s="82">
        <v>952725.78</v>
      </c>
      <c r="G209" s="87">
        <v>7.2624130820000001</v>
      </c>
      <c r="H209" s="90">
        <v>2810.09</v>
      </c>
    </row>
    <row r="210" spans="1:8">
      <c r="A210" s="35" t="s">
        <v>26</v>
      </c>
      <c r="B210" s="42">
        <v>2008</v>
      </c>
      <c r="C210" s="73">
        <v>511336.06048145553</v>
      </c>
      <c r="D210" s="42">
        <v>73</v>
      </c>
      <c r="E210" s="40">
        <v>21765787</v>
      </c>
      <c r="F210" s="82">
        <v>1020366.77</v>
      </c>
      <c r="G210" s="87">
        <v>4.5109657639999998</v>
      </c>
      <c r="H210" s="90">
        <v>2664.47</v>
      </c>
    </row>
    <row r="211" spans="1:8">
      <c r="A211" s="35" t="s">
        <v>27</v>
      </c>
      <c r="B211" s="35">
        <v>2018</v>
      </c>
      <c r="C211" s="73">
        <v>139989.74838166873</v>
      </c>
      <c r="D211" s="81">
        <v>73.900000000000006</v>
      </c>
      <c r="E211" s="40">
        <v>916356</v>
      </c>
      <c r="F211" s="83">
        <v>260440.89</v>
      </c>
      <c r="G211" s="87">
        <v>1.5772508489999999</v>
      </c>
      <c r="H211" s="90">
        <v>2601.4699999999998</v>
      </c>
    </row>
    <row r="212" spans="1:8">
      <c r="A212" s="35" t="s">
        <v>27</v>
      </c>
      <c r="B212" s="35">
        <v>2017</v>
      </c>
      <c r="C212" s="74">
        <v>136517.96002964396</v>
      </c>
      <c r="D212" s="81">
        <v>73.8</v>
      </c>
      <c r="E212" s="40">
        <v>603680</v>
      </c>
      <c r="F212" s="83">
        <v>250518.62</v>
      </c>
      <c r="G212" s="87">
        <v>2.179818177</v>
      </c>
      <c r="H212" s="90">
        <v>2460.56</v>
      </c>
    </row>
    <row r="213" spans="1:8">
      <c r="A213" s="35" t="s">
        <v>27</v>
      </c>
      <c r="B213" s="35">
        <v>2016</v>
      </c>
      <c r="C213" s="73">
        <v>141274.42895672153</v>
      </c>
      <c r="D213" s="81">
        <v>73.7</v>
      </c>
      <c r="E213" s="40">
        <v>627161</v>
      </c>
      <c r="F213" s="83">
        <v>256580.34</v>
      </c>
      <c r="G213" s="87">
        <v>1.959554555</v>
      </c>
      <c r="H213" s="90">
        <v>2392.8200000000002</v>
      </c>
    </row>
    <row r="214" spans="1:8">
      <c r="A214" s="35" t="s">
        <v>27</v>
      </c>
      <c r="B214" s="42">
        <v>2015</v>
      </c>
      <c r="C214" s="73">
        <v>149472.8534990834</v>
      </c>
      <c r="D214" s="81">
        <v>73.599999999999994</v>
      </c>
      <c r="E214" s="40">
        <v>737201</v>
      </c>
      <c r="F214" s="83">
        <v>260612.91</v>
      </c>
      <c r="G214" s="87">
        <v>2.948126426</v>
      </c>
      <c r="H214" s="90">
        <v>2536.6999999999998</v>
      </c>
    </row>
    <row r="215" spans="1:8">
      <c r="A215" s="35" t="s">
        <v>27</v>
      </c>
      <c r="B215" s="42">
        <v>2014</v>
      </c>
      <c r="C215" s="73">
        <v>143505.28360781007</v>
      </c>
      <c r="D215" s="81">
        <v>73.900000000000006</v>
      </c>
      <c r="E215" s="40">
        <v>1359229</v>
      </c>
      <c r="F215" s="83">
        <v>250239.11</v>
      </c>
      <c r="G215" s="87">
        <v>2.9465655719999999</v>
      </c>
      <c r="H215" s="90">
        <v>2054.21</v>
      </c>
    </row>
    <row r="216" spans="1:8">
      <c r="A216" s="35" t="s">
        <v>27</v>
      </c>
      <c r="B216" s="42">
        <v>2013</v>
      </c>
      <c r="C216" s="73">
        <v>142568.77910545276</v>
      </c>
      <c r="D216" s="81">
        <v>73.900000000000006</v>
      </c>
      <c r="E216" s="40">
        <v>1117820</v>
      </c>
      <c r="F216" s="83">
        <v>245515.98</v>
      </c>
      <c r="G216" s="87">
        <v>2.874285033</v>
      </c>
      <c r="H216" s="90">
        <v>1903.44</v>
      </c>
    </row>
    <row r="217" spans="1:8">
      <c r="A217" s="35" t="s">
        <v>27</v>
      </c>
      <c r="B217" s="42">
        <v>2012</v>
      </c>
      <c r="C217" s="73">
        <v>139337.78620561719</v>
      </c>
      <c r="D217" s="81">
        <v>73.900000000000006</v>
      </c>
      <c r="E217" s="40">
        <v>776494</v>
      </c>
      <c r="F217" s="83">
        <v>239680.17</v>
      </c>
      <c r="G217" s="87">
        <v>2.6900580770000002</v>
      </c>
      <c r="H217" s="90">
        <v>1902.24</v>
      </c>
    </row>
    <row r="218" spans="1:8">
      <c r="A218" s="35" t="s">
        <v>27</v>
      </c>
      <c r="B218" s="42">
        <v>2011</v>
      </c>
      <c r="C218" s="73">
        <v>136618.35729868448</v>
      </c>
      <c r="D218" s="81">
        <v>73.900000000000006</v>
      </c>
      <c r="E218" s="40">
        <v>996977</v>
      </c>
      <c r="F218" s="83">
        <v>234955.84</v>
      </c>
      <c r="G218" s="87">
        <v>2.9120325010000001</v>
      </c>
      <c r="H218" s="90">
        <v>1839.11</v>
      </c>
    </row>
    <row r="219" spans="1:8">
      <c r="A219" s="35" t="s">
        <v>27</v>
      </c>
      <c r="B219" s="42">
        <v>2010</v>
      </c>
      <c r="C219" s="73">
        <v>133062.17268766952</v>
      </c>
      <c r="D219" s="81">
        <v>73.900000000000006</v>
      </c>
      <c r="E219" s="40">
        <v>830211</v>
      </c>
      <c r="F219" s="83">
        <v>228089.14</v>
      </c>
      <c r="G219" s="87">
        <v>2.410246865</v>
      </c>
      <c r="H219" s="90">
        <v>1679.18</v>
      </c>
    </row>
    <row r="220" spans="1:8">
      <c r="A220" s="35" t="s">
        <v>27</v>
      </c>
      <c r="B220" s="42">
        <v>2009</v>
      </c>
      <c r="C220" s="73">
        <v>132038.28096809253</v>
      </c>
      <c r="D220" s="85">
        <v>72.099999999999994</v>
      </c>
      <c r="E220" s="40">
        <v>1044383</v>
      </c>
      <c r="F220" s="83">
        <v>224510.71</v>
      </c>
      <c r="G220" s="87">
        <v>2.1229109930000001</v>
      </c>
      <c r="H220" s="90">
        <v>1545.33</v>
      </c>
    </row>
    <row r="221" spans="1:8">
      <c r="A221" s="35" t="s">
        <v>27</v>
      </c>
      <c r="B221" s="42">
        <v>2008</v>
      </c>
      <c r="C221" s="73">
        <v>137561.3036922114</v>
      </c>
      <c r="D221" s="42">
        <v>71.900000000000006</v>
      </c>
      <c r="E221" s="40">
        <v>1448886</v>
      </c>
      <c r="F221" s="83">
        <v>226633.79</v>
      </c>
      <c r="G221" s="87">
        <v>2.1147491039999999</v>
      </c>
      <c r="H221" s="90">
        <v>1717.86</v>
      </c>
    </row>
    <row r="222" spans="1:8">
      <c r="A222" s="35" t="s">
        <v>28</v>
      </c>
      <c r="B222" s="35">
        <v>2018</v>
      </c>
      <c r="C222" s="73">
        <v>205201.2756952772</v>
      </c>
      <c r="D222" s="81">
        <v>74.599999999999994</v>
      </c>
      <c r="E222" s="40">
        <v>16794438</v>
      </c>
      <c r="F222" s="82">
        <v>603702.66</v>
      </c>
      <c r="G222" s="87">
        <v>2.576772928</v>
      </c>
      <c r="H222" s="90">
        <v>2535.59</v>
      </c>
    </row>
    <row r="223" spans="1:8">
      <c r="A223" s="35" t="s">
        <v>28</v>
      </c>
      <c r="B223" s="35">
        <v>2017</v>
      </c>
      <c r="C223" s="74">
        <v>203835.24933667693</v>
      </c>
      <c r="D223" s="81">
        <v>74.5</v>
      </c>
      <c r="E223" s="40">
        <v>15019152</v>
      </c>
      <c r="F223" s="82">
        <v>589080.27</v>
      </c>
      <c r="G223" s="87">
        <v>2.7647587250000001</v>
      </c>
      <c r="H223" s="90">
        <v>2496.4299999999998</v>
      </c>
    </row>
    <row r="224" spans="1:8">
      <c r="A224" s="35" t="s">
        <v>28</v>
      </c>
      <c r="B224" s="35">
        <v>2016</v>
      </c>
      <c r="C224" s="73">
        <v>194965.19335503952</v>
      </c>
      <c r="D224" s="81">
        <v>74.400000000000006</v>
      </c>
      <c r="E224" s="40">
        <v>9372970</v>
      </c>
      <c r="F224" s="82">
        <v>555309.09</v>
      </c>
      <c r="G224" s="87">
        <v>0.296231882</v>
      </c>
      <c r="H224" s="90">
        <v>2290.5500000000002</v>
      </c>
    </row>
    <row r="225" spans="1:8">
      <c r="A225" s="35" t="s">
        <v>28</v>
      </c>
      <c r="B225" s="42">
        <v>2015</v>
      </c>
      <c r="C225" s="73">
        <v>198614.107184625</v>
      </c>
      <c r="D225" s="81">
        <v>74.3</v>
      </c>
      <c r="E225" s="40">
        <v>10141642</v>
      </c>
      <c r="F225" s="82">
        <v>540604.13</v>
      </c>
      <c r="G225" s="87">
        <v>3.2196377109999998</v>
      </c>
      <c r="H225" s="90">
        <v>1502.26</v>
      </c>
    </row>
    <row r="226" spans="1:8">
      <c r="A226" s="35" t="s">
        <v>28</v>
      </c>
      <c r="B226" s="42">
        <v>2014</v>
      </c>
      <c r="C226" s="73">
        <v>194240.87516452893</v>
      </c>
      <c r="D226" s="81">
        <v>74.599999999999994</v>
      </c>
      <c r="E226" s="40">
        <v>10594592</v>
      </c>
      <c r="F226" s="82">
        <v>526200.67000000004</v>
      </c>
      <c r="G226" s="87">
        <v>3.9284172999999999E-2</v>
      </c>
      <c r="H226" s="90">
        <v>1929.72</v>
      </c>
    </row>
    <row r="227" spans="1:8">
      <c r="A227" s="35" t="s">
        <v>28</v>
      </c>
      <c r="B227" s="42">
        <v>2013</v>
      </c>
      <c r="C227" s="73">
        <v>195032.24090891561</v>
      </c>
      <c r="D227" s="81">
        <v>74.7</v>
      </c>
      <c r="E227" s="40">
        <v>11003344</v>
      </c>
      <c r="F227" s="82">
        <v>519256.54</v>
      </c>
      <c r="G227" s="87">
        <v>4.1026390450000001</v>
      </c>
      <c r="H227" s="90">
        <v>1838.24</v>
      </c>
    </row>
    <row r="228" spans="1:8">
      <c r="A228" s="35" t="s">
        <v>28</v>
      </c>
      <c r="B228" s="42">
        <v>2012</v>
      </c>
      <c r="C228" s="73">
        <v>198076.44510640923</v>
      </c>
      <c r="D228" s="81">
        <v>74.7</v>
      </c>
      <c r="E228" s="40">
        <v>12277946</v>
      </c>
      <c r="F228" s="82">
        <v>524226.06</v>
      </c>
      <c r="G228" s="87">
        <v>3.969469191</v>
      </c>
      <c r="H228" s="90">
        <v>1700.8</v>
      </c>
    </row>
    <row r="229" spans="1:8">
      <c r="A229" s="35" t="s">
        <v>28</v>
      </c>
      <c r="B229" s="42">
        <v>2011</v>
      </c>
      <c r="C229" s="73">
        <v>187350.22608901875</v>
      </c>
      <c r="D229" s="81">
        <v>74.7</v>
      </c>
      <c r="E229" s="40">
        <v>10692381</v>
      </c>
      <c r="F229" s="82">
        <v>493353.22</v>
      </c>
      <c r="G229" s="87">
        <v>4.6506585219999996</v>
      </c>
      <c r="H229" s="90">
        <v>1733.62</v>
      </c>
    </row>
    <row r="230" spans="1:8">
      <c r="A230" s="35" t="s">
        <v>28</v>
      </c>
      <c r="B230" s="42">
        <v>2010</v>
      </c>
      <c r="C230" s="73">
        <v>179689.1181480402</v>
      </c>
      <c r="D230" s="81">
        <v>74.599999999999994</v>
      </c>
      <c r="E230" s="40">
        <v>8596410</v>
      </c>
      <c r="F230" s="82">
        <v>469967.84</v>
      </c>
      <c r="G230" s="87">
        <v>4.052487127</v>
      </c>
      <c r="H230" s="90">
        <v>1571.28</v>
      </c>
    </row>
    <row r="231" spans="1:8">
      <c r="A231" s="35" t="s">
        <v>28</v>
      </c>
      <c r="B231" s="42">
        <v>2009</v>
      </c>
      <c r="C231" s="73">
        <v>166786.52688665543</v>
      </c>
      <c r="D231" s="85">
        <v>72.8</v>
      </c>
      <c r="E231" s="40">
        <v>6675261</v>
      </c>
      <c r="F231" s="82">
        <v>432578.68</v>
      </c>
      <c r="G231" s="87">
        <v>4.4126569470000003</v>
      </c>
      <c r="H231" s="90">
        <v>1414.02</v>
      </c>
    </row>
    <row r="232" spans="1:8">
      <c r="A232" s="35" t="s">
        <v>28</v>
      </c>
      <c r="B232" s="42">
        <v>2008</v>
      </c>
      <c r="C232" s="73">
        <v>186310.30185219049</v>
      </c>
      <c r="D232" s="42">
        <v>72.7</v>
      </c>
      <c r="E232" s="40">
        <v>9205475</v>
      </c>
      <c r="F232" s="82">
        <v>468969.47</v>
      </c>
      <c r="G232" s="87">
        <v>3.3494935739999998</v>
      </c>
      <c r="H232" s="90">
        <v>1496.91</v>
      </c>
    </row>
    <row r="233" spans="1:8">
      <c r="A233" s="35" t="s">
        <v>29</v>
      </c>
      <c r="B233" s="35">
        <v>2018</v>
      </c>
      <c r="C233" s="73">
        <v>407420.45304144156</v>
      </c>
      <c r="D233" s="81">
        <v>75.5</v>
      </c>
      <c r="E233" s="40">
        <v>11215299</v>
      </c>
      <c r="F233" s="83">
        <v>406635.65</v>
      </c>
      <c r="G233" s="87">
        <v>3.755740104</v>
      </c>
      <c r="H233" s="90">
        <v>3820.44</v>
      </c>
    </row>
    <row r="234" spans="1:8">
      <c r="A234" s="35" t="s">
        <v>29</v>
      </c>
      <c r="B234" s="35">
        <v>2017</v>
      </c>
      <c r="C234" s="74">
        <v>406656.71451042511</v>
      </c>
      <c r="D234" s="81">
        <v>75.3</v>
      </c>
      <c r="E234" s="40">
        <v>10478612</v>
      </c>
      <c r="F234" s="83">
        <v>395109.81</v>
      </c>
      <c r="G234" s="87">
        <v>4.3394986150000001</v>
      </c>
      <c r="H234" s="90">
        <v>3502.6</v>
      </c>
    </row>
    <row r="235" spans="1:8">
      <c r="A235" s="35" t="s">
        <v>29</v>
      </c>
      <c r="B235" s="35">
        <v>2016</v>
      </c>
      <c r="C235" s="73">
        <v>398383.42297917756</v>
      </c>
      <c r="D235" s="81">
        <v>75.3</v>
      </c>
      <c r="E235" s="40">
        <v>10314836</v>
      </c>
      <c r="F235" s="83">
        <v>377947.86</v>
      </c>
      <c r="G235" s="87">
        <v>4.4793697889999997</v>
      </c>
      <c r="H235" s="90">
        <v>2927.08</v>
      </c>
    </row>
    <row r="236" spans="1:8">
      <c r="A236" s="35" t="s">
        <v>29</v>
      </c>
      <c r="B236" s="42">
        <v>2015</v>
      </c>
      <c r="C236" s="73">
        <v>403684.68953340716</v>
      </c>
      <c r="D236" s="81">
        <v>75.099999999999994</v>
      </c>
      <c r="E236" s="40">
        <v>10400467</v>
      </c>
      <c r="F236" s="83">
        <v>362418.91</v>
      </c>
      <c r="G236" s="87">
        <v>4.7344526870000001</v>
      </c>
      <c r="H236" s="90">
        <v>2657.22</v>
      </c>
    </row>
    <row r="237" spans="1:8">
      <c r="A237" s="35" t="s">
        <v>29</v>
      </c>
      <c r="B237" s="42">
        <v>2014</v>
      </c>
      <c r="C237" s="73">
        <v>387430.3895059838</v>
      </c>
      <c r="D237" s="81">
        <v>75.400000000000006</v>
      </c>
      <c r="E237" s="40">
        <v>9147776</v>
      </c>
      <c r="F237" s="83">
        <v>342666.45</v>
      </c>
      <c r="G237" s="87">
        <v>5.7881696000000003E-2</v>
      </c>
      <c r="H237" s="90">
        <v>2485.79</v>
      </c>
    </row>
    <row r="238" spans="1:8">
      <c r="A238" s="35" t="s">
        <v>29</v>
      </c>
      <c r="B238" s="42">
        <v>2013</v>
      </c>
      <c r="C238" s="73">
        <v>371935.44012485095</v>
      </c>
      <c r="D238" s="81">
        <v>75.5</v>
      </c>
      <c r="E238" s="40">
        <v>8158719</v>
      </c>
      <c r="F238" s="83">
        <v>319989.73</v>
      </c>
      <c r="G238" s="87">
        <v>5.5392680319999998</v>
      </c>
      <c r="H238" s="90">
        <v>2579.62</v>
      </c>
    </row>
    <row r="239" spans="1:8">
      <c r="A239" s="35" t="s">
        <v>29</v>
      </c>
      <c r="B239" s="42">
        <v>2012</v>
      </c>
      <c r="C239" s="73">
        <v>376074.39057406812</v>
      </c>
      <c r="D239" s="81">
        <v>75.5</v>
      </c>
      <c r="E239" s="40">
        <v>7386392</v>
      </c>
      <c r="F239" s="83">
        <v>318294.37</v>
      </c>
      <c r="G239" s="87">
        <v>0.50139563799999998</v>
      </c>
      <c r="H239" s="90">
        <v>2368.83</v>
      </c>
    </row>
    <row r="240" spans="1:8">
      <c r="A240" s="35" t="s">
        <v>29</v>
      </c>
      <c r="B240" s="42">
        <v>2011</v>
      </c>
      <c r="C240" s="73">
        <v>370659.65327500529</v>
      </c>
      <c r="D240" s="81">
        <v>75.3</v>
      </c>
      <c r="E240" s="40">
        <v>6088264</v>
      </c>
      <c r="F240" s="83">
        <v>308865.23</v>
      </c>
      <c r="G240" s="87">
        <v>5.8139534880000001</v>
      </c>
      <c r="H240" s="90">
        <v>2248.4899999999998</v>
      </c>
    </row>
    <row r="241" spans="1:8">
      <c r="A241" s="35" t="s">
        <v>29</v>
      </c>
      <c r="B241" s="42">
        <v>2010</v>
      </c>
      <c r="C241" s="73">
        <v>350057.1621460254</v>
      </c>
      <c r="D241" s="81">
        <v>75.099999999999994</v>
      </c>
      <c r="E241" s="40">
        <v>4598764</v>
      </c>
      <c r="F241" s="83">
        <v>287403.17</v>
      </c>
      <c r="G241" s="87">
        <v>6.7138576160000003</v>
      </c>
      <c r="H241" s="90">
        <v>2214.3000000000002</v>
      </c>
    </row>
    <row r="242" spans="1:8">
      <c r="A242" s="35" t="s">
        <v>29</v>
      </c>
      <c r="B242" s="42">
        <v>2009</v>
      </c>
      <c r="C242" s="73">
        <v>335267.57999660197</v>
      </c>
      <c r="D242" s="85">
        <v>73.099999999999994</v>
      </c>
      <c r="E242" s="40">
        <v>3471123</v>
      </c>
      <c r="F242" s="83">
        <v>270311.40000000002</v>
      </c>
      <c r="G242" s="87">
        <v>7.6616265539999997</v>
      </c>
      <c r="H242" s="90">
        <v>2155.54</v>
      </c>
    </row>
    <row r="243" spans="1:8">
      <c r="A243" s="35" t="s">
        <v>29</v>
      </c>
      <c r="B243" s="42">
        <v>2008</v>
      </c>
      <c r="C243" s="73">
        <v>360837.93551516172</v>
      </c>
      <c r="D243" s="42">
        <v>73</v>
      </c>
      <c r="E243" s="40">
        <v>4067929</v>
      </c>
      <c r="F243" s="83">
        <v>278348.40999999997</v>
      </c>
      <c r="G243" s="87">
        <v>3.8518007779999999</v>
      </c>
      <c r="H243" s="90">
        <v>1873.17</v>
      </c>
    </row>
    <row r="244" spans="1:8">
      <c r="A244" s="35" t="s">
        <v>30</v>
      </c>
      <c r="B244" s="35">
        <v>2018</v>
      </c>
      <c r="C244" s="73">
        <v>382943.64974201284</v>
      </c>
      <c r="D244" s="81">
        <v>75.3</v>
      </c>
      <c r="E244" s="40">
        <v>61203</v>
      </c>
      <c r="F244" s="82">
        <v>286095.17</v>
      </c>
      <c r="G244" s="87">
        <v>2.7262331839999998</v>
      </c>
      <c r="H244" s="90">
        <v>4472.33</v>
      </c>
    </row>
    <row r="245" spans="1:8">
      <c r="A245" s="35" t="s">
        <v>30</v>
      </c>
      <c r="B245" s="35">
        <v>2017</v>
      </c>
      <c r="C245" s="74">
        <v>376293.21422918938</v>
      </c>
      <c r="D245" s="81">
        <v>75.2</v>
      </c>
      <c r="E245" s="40">
        <v>33173</v>
      </c>
      <c r="F245" s="82">
        <v>272211.73</v>
      </c>
      <c r="G245" s="87">
        <v>3.1069289339999999</v>
      </c>
      <c r="H245" s="90">
        <v>3950.05</v>
      </c>
    </row>
    <row r="246" spans="1:8">
      <c r="A246" s="35" t="s">
        <v>30</v>
      </c>
      <c r="B246" s="35">
        <v>2016</v>
      </c>
      <c r="C246" s="73">
        <v>372301.38457684737</v>
      </c>
      <c r="D246" s="81">
        <v>75.099999999999994</v>
      </c>
      <c r="E246" s="40">
        <v>23156</v>
      </c>
      <c r="F246" s="82">
        <v>261497.60000000001</v>
      </c>
      <c r="G246" s="87">
        <v>3.2085403449999998</v>
      </c>
      <c r="H246" s="90">
        <v>3667.81</v>
      </c>
    </row>
    <row r="247" spans="1:8">
      <c r="A247" s="35" t="s">
        <v>30</v>
      </c>
      <c r="B247" s="42">
        <v>2015</v>
      </c>
      <c r="C247" s="73">
        <v>368985.92459831084</v>
      </c>
      <c r="D247" s="81">
        <v>74.900000000000006</v>
      </c>
      <c r="E247" s="40">
        <v>31075</v>
      </c>
      <c r="F247" s="82">
        <v>244081.5</v>
      </c>
      <c r="G247" s="87">
        <v>3.9428138279999998</v>
      </c>
      <c r="H247" s="90">
        <v>3629.06</v>
      </c>
    </row>
    <row r="248" spans="1:8">
      <c r="A248" s="35" t="s">
        <v>30</v>
      </c>
      <c r="B248" s="42">
        <v>2014</v>
      </c>
      <c r="C248" s="73">
        <v>359289.45145707537</v>
      </c>
      <c r="D248" s="81">
        <v>75.2</v>
      </c>
      <c r="E248" s="40">
        <v>19223</v>
      </c>
      <c r="F248" s="82">
        <v>233252.37</v>
      </c>
      <c r="G248" s="87">
        <v>4.9294421279999998</v>
      </c>
      <c r="H248" s="90">
        <v>3526.02</v>
      </c>
    </row>
    <row r="249" spans="1:8">
      <c r="A249" s="35" t="s">
        <v>30</v>
      </c>
      <c r="B249" s="42">
        <v>2013</v>
      </c>
      <c r="C249" s="73">
        <v>358098.22587367275</v>
      </c>
      <c r="D249" s="81">
        <v>75.400000000000006</v>
      </c>
      <c r="E249" s="40">
        <v>36533</v>
      </c>
      <c r="F249" s="82">
        <v>225272.67</v>
      </c>
      <c r="G249" s="87">
        <v>0.43597187300000001</v>
      </c>
      <c r="H249" s="90">
        <v>3663.13</v>
      </c>
    </row>
    <row r="250" spans="1:8">
      <c r="A250" s="35" t="s">
        <v>30</v>
      </c>
      <c r="B250" s="42">
        <v>2012</v>
      </c>
      <c r="C250" s="73">
        <v>349912.2926498726</v>
      </c>
      <c r="D250" s="81">
        <v>75.400000000000006</v>
      </c>
      <c r="E250" s="40">
        <v>44175</v>
      </c>
      <c r="F250" s="82">
        <v>215709.87</v>
      </c>
      <c r="G250" s="87">
        <v>4.2080635559999999</v>
      </c>
      <c r="H250" s="90">
        <v>3463.21</v>
      </c>
    </row>
    <row r="251" spans="1:8">
      <c r="A251" s="35" t="s">
        <v>30</v>
      </c>
      <c r="B251" s="42">
        <v>2011</v>
      </c>
      <c r="C251" s="73">
        <v>340823.56876309036</v>
      </c>
      <c r="D251" s="81">
        <v>75.3</v>
      </c>
      <c r="E251" s="40">
        <v>100307</v>
      </c>
      <c r="F251" s="82">
        <v>206053.85</v>
      </c>
      <c r="G251" s="87">
        <v>4.4356956890000001</v>
      </c>
      <c r="H251" s="90">
        <v>3434.55</v>
      </c>
    </row>
    <row r="252" spans="1:8">
      <c r="A252" s="35" t="s">
        <v>30</v>
      </c>
      <c r="B252" s="42">
        <v>2010</v>
      </c>
      <c r="C252" s="73">
        <v>328535.10916185332</v>
      </c>
      <c r="D252" s="81">
        <v>75.2</v>
      </c>
      <c r="E252" s="40">
        <v>59003</v>
      </c>
      <c r="F252" s="82">
        <v>195148.83</v>
      </c>
      <c r="G252" s="87">
        <v>5.1972485070000003</v>
      </c>
      <c r="H252" s="90">
        <v>3223.63</v>
      </c>
    </row>
    <row r="253" spans="1:8">
      <c r="A253" s="35" t="s">
        <v>30</v>
      </c>
      <c r="B253" s="42">
        <v>2009</v>
      </c>
      <c r="C253" s="73">
        <v>320057.25495476788</v>
      </c>
      <c r="D253" s="85">
        <v>74.099999999999994</v>
      </c>
      <c r="E253" s="40">
        <v>35712</v>
      </c>
      <c r="F253" s="82">
        <v>185671.75</v>
      </c>
      <c r="G253" s="87">
        <v>5.2648999209999996</v>
      </c>
      <c r="H253" s="90">
        <v>2613.02</v>
      </c>
    </row>
    <row r="254" spans="1:8">
      <c r="A254" s="35" t="s">
        <v>30</v>
      </c>
      <c r="B254" s="42">
        <v>2008</v>
      </c>
      <c r="C254" s="73">
        <v>369313.32844526233</v>
      </c>
      <c r="D254" s="42">
        <v>74</v>
      </c>
      <c r="E254" s="40">
        <v>42303</v>
      </c>
      <c r="F254" s="82">
        <v>203018.58</v>
      </c>
      <c r="G254" s="87">
        <v>3.3412728949999999</v>
      </c>
      <c r="H254" s="90">
        <v>2318.5</v>
      </c>
    </row>
    <row r="255" spans="1:8">
      <c r="A255" s="35" t="s">
        <v>31</v>
      </c>
      <c r="B255" s="35">
        <v>2018</v>
      </c>
      <c r="C255" s="73">
        <v>288481.17822322797</v>
      </c>
      <c r="D255" s="81">
        <v>74.7</v>
      </c>
      <c r="E255" s="40">
        <v>15280961</v>
      </c>
      <c r="F255" s="83">
        <v>370089.92</v>
      </c>
      <c r="G255" s="87">
        <v>2.4661489150000002</v>
      </c>
      <c r="H255" s="90">
        <v>3132.7</v>
      </c>
    </row>
    <row r="256" spans="1:8">
      <c r="A256" s="35" t="s">
        <v>31</v>
      </c>
      <c r="B256" s="35">
        <v>2017</v>
      </c>
      <c r="C256" s="74">
        <v>280734.86749685765</v>
      </c>
      <c r="D256" s="81">
        <v>74.5</v>
      </c>
      <c r="E256" s="40">
        <v>13360587</v>
      </c>
      <c r="F256" s="83">
        <v>354677.9</v>
      </c>
      <c r="G256" s="87">
        <v>2.3299021080000002</v>
      </c>
      <c r="H256" s="90">
        <v>2952.77</v>
      </c>
    </row>
    <row r="257" spans="1:8">
      <c r="A257" s="35" t="s">
        <v>31</v>
      </c>
      <c r="B257" s="35">
        <v>2016</v>
      </c>
      <c r="C257" s="73">
        <v>274003.06760837935</v>
      </c>
      <c r="D257" s="81">
        <v>74.5</v>
      </c>
      <c r="E257" s="40">
        <v>9505026</v>
      </c>
      <c r="F257" s="83">
        <v>342065.04</v>
      </c>
      <c r="G257" s="87">
        <v>2.430782539</v>
      </c>
      <c r="H257" s="90">
        <v>2909.84</v>
      </c>
    </row>
    <row r="258" spans="1:8">
      <c r="A258" s="35" t="s">
        <v>31</v>
      </c>
      <c r="B258" s="42">
        <v>2015</v>
      </c>
      <c r="C258" s="73">
        <v>275262.29477286054</v>
      </c>
      <c r="D258" s="81">
        <v>74.400000000000006</v>
      </c>
      <c r="E258" s="40">
        <v>9806397</v>
      </c>
      <c r="F258" s="83">
        <v>329359.35999999999</v>
      </c>
      <c r="G258" s="87">
        <v>2.9468341640000002</v>
      </c>
      <c r="H258" s="90">
        <v>2631.31</v>
      </c>
    </row>
    <row r="259" spans="1:8">
      <c r="A259" s="35" t="s">
        <v>31</v>
      </c>
      <c r="B259" s="42">
        <v>2014</v>
      </c>
      <c r="C259" s="73">
        <v>265087.33242545783</v>
      </c>
      <c r="D259" s="81">
        <v>74.599999999999994</v>
      </c>
      <c r="E259" s="40">
        <v>8476833</v>
      </c>
      <c r="F259" s="83">
        <v>316716.34000000003</v>
      </c>
      <c r="G259" s="87">
        <v>3.0754479780000001</v>
      </c>
      <c r="H259" s="90">
        <v>2631.46</v>
      </c>
    </row>
    <row r="260" spans="1:8">
      <c r="A260" s="35" t="s">
        <v>31</v>
      </c>
      <c r="B260" s="42">
        <v>2013</v>
      </c>
      <c r="C260" s="73">
        <v>261349.8405308915</v>
      </c>
      <c r="D260" s="81">
        <v>74.7</v>
      </c>
      <c r="E260" s="40">
        <v>7803665</v>
      </c>
      <c r="F260" s="83">
        <v>307896.46999999997</v>
      </c>
      <c r="G260" s="87">
        <v>3.441874973</v>
      </c>
      <c r="H260" s="90">
        <v>2669.88</v>
      </c>
    </row>
    <row r="261" spans="1:8">
      <c r="A261" s="35" t="s">
        <v>31</v>
      </c>
      <c r="B261" s="42">
        <v>2012</v>
      </c>
      <c r="C261" s="73">
        <v>253010.18997369357</v>
      </c>
      <c r="D261" s="81">
        <v>74.7</v>
      </c>
      <c r="E261" s="40">
        <v>7224414</v>
      </c>
      <c r="F261" s="83">
        <v>297293.96000000002</v>
      </c>
      <c r="G261" s="87">
        <v>3.260584954</v>
      </c>
      <c r="H261" s="90">
        <v>2368.6</v>
      </c>
    </row>
    <row r="262" spans="1:8">
      <c r="A262" s="35" t="s">
        <v>31</v>
      </c>
      <c r="B262" s="42">
        <v>2011</v>
      </c>
      <c r="C262" s="73">
        <v>241987.7881033044</v>
      </c>
      <c r="D262" s="81">
        <v>74.7</v>
      </c>
      <c r="E262" s="40">
        <v>5755598</v>
      </c>
      <c r="F262" s="83">
        <v>283881.75</v>
      </c>
      <c r="G262" s="87">
        <v>4.0897006630000003</v>
      </c>
      <c r="H262" s="90">
        <v>2381.36</v>
      </c>
    </row>
    <row r="263" spans="1:8">
      <c r="A263" s="35" t="s">
        <v>31</v>
      </c>
      <c r="B263" s="42">
        <v>2010</v>
      </c>
      <c r="C263" s="73">
        <v>230637.65723950093</v>
      </c>
      <c r="D263" s="81">
        <v>74.599999999999994</v>
      </c>
      <c r="E263" s="40">
        <v>4825611</v>
      </c>
      <c r="F263" s="83">
        <v>269397.21999999997</v>
      </c>
      <c r="G263" s="87">
        <v>4.1465957390000003</v>
      </c>
      <c r="H263" s="90">
        <v>2074.64</v>
      </c>
    </row>
    <row r="264" spans="1:8">
      <c r="A264" s="35" t="s">
        <v>31</v>
      </c>
      <c r="B264" s="42">
        <v>2009</v>
      </c>
      <c r="C264" s="73">
        <v>220646.86786523258</v>
      </c>
      <c r="D264" s="85">
        <v>73</v>
      </c>
      <c r="E264" s="40">
        <v>3559105</v>
      </c>
      <c r="F264" s="83">
        <v>255845.96</v>
      </c>
      <c r="G264" s="87">
        <v>4.0919615580000004</v>
      </c>
      <c r="H264" s="90">
        <v>1892.25</v>
      </c>
    </row>
    <row r="265" spans="1:8">
      <c r="A265" s="35" t="s">
        <v>31</v>
      </c>
      <c r="B265" s="42">
        <v>2008</v>
      </c>
      <c r="C265" s="73">
        <v>239798.12382740533</v>
      </c>
      <c r="D265" s="42">
        <v>72.8</v>
      </c>
      <c r="E265" s="40">
        <v>4528943</v>
      </c>
      <c r="F265" s="83">
        <v>270024.01</v>
      </c>
      <c r="G265" s="87">
        <v>3.0323282979999999</v>
      </c>
      <c r="H265" s="90">
        <v>1772.18</v>
      </c>
    </row>
    <row r="266" spans="1:8">
      <c r="A266" s="35" t="s">
        <v>32</v>
      </c>
      <c r="B266" s="35">
        <v>2018</v>
      </c>
      <c r="C266" s="73">
        <v>276995.11900702509</v>
      </c>
      <c r="D266" s="81">
        <v>74.900000000000006</v>
      </c>
      <c r="E266" s="40">
        <v>2874775</v>
      </c>
      <c r="F266" s="82">
        <v>390504.78</v>
      </c>
      <c r="G266" s="87">
        <v>3.1551591870000002</v>
      </c>
      <c r="H266" s="90">
        <v>4075.2</v>
      </c>
    </row>
    <row r="267" spans="1:8">
      <c r="A267" s="35" t="s">
        <v>32</v>
      </c>
      <c r="B267" s="35">
        <v>2017</v>
      </c>
      <c r="C267" s="74">
        <v>274735.80075543554</v>
      </c>
      <c r="D267" s="81">
        <v>74.8</v>
      </c>
      <c r="E267" s="40">
        <v>960133</v>
      </c>
      <c r="F267" s="82">
        <v>380987.66</v>
      </c>
      <c r="G267" s="87">
        <v>3.6554429939999999</v>
      </c>
      <c r="H267" s="90">
        <v>3586.17</v>
      </c>
    </row>
    <row r="268" spans="1:8">
      <c r="A268" s="35" t="s">
        <v>32</v>
      </c>
      <c r="B268" s="35">
        <v>2016</v>
      </c>
      <c r="C268" s="73">
        <v>275043.2739895251</v>
      </c>
      <c r="D268" s="81">
        <v>74.7</v>
      </c>
      <c r="E268" s="40">
        <v>1283961</v>
      </c>
      <c r="F268" s="82">
        <v>376438.4</v>
      </c>
      <c r="G268" s="87">
        <v>3.7342607120000002</v>
      </c>
      <c r="H268" s="90">
        <v>3791.15</v>
      </c>
    </row>
    <row r="269" spans="1:8">
      <c r="A269" s="35" t="s">
        <v>32</v>
      </c>
      <c r="B269" s="42">
        <v>2015</v>
      </c>
      <c r="C269" s="73">
        <v>274295.33363132051</v>
      </c>
      <c r="D269" s="81">
        <v>74.599999999999994</v>
      </c>
      <c r="E269" s="40">
        <v>1245917</v>
      </c>
      <c r="F269" s="82">
        <v>358848.31</v>
      </c>
      <c r="G269" s="87">
        <v>4.2904863229999997</v>
      </c>
      <c r="H269" s="90">
        <v>3388.36</v>
      </c>
    </row>
    <row r="270" spans="1:8">
      <c r="A270" s="35" t="s">
        <v>32</v>
      </c>
      <c r="B270" s="42">
        <v>2014</v>
      </c>
      <c r="C270" s="73">
        <v>261438.39678143311</v>
      </c>
      <c r="D270" s="81">
        <v>74.8</v>
      </c>
      <c r="E270" s="40">
        <v>769708</v>
      </c>
      <c r="F270" s="82">
        <v>340077.86</v>
      </c>
      <c r="G270" s="87">
        <v>5.1382819529999999</v>
      </c>
      <c r="H270" s="90">
        <v>3478.42</v>
      </c>
    </row>
    <row r="271" spans="1:8">
      <c r="A271" s="35" t="s">
        <v>32</v>
      </c>
      <c r="B271" s="42">
        <v>2013</v>
      </c>
      <c r="C271" s="73">
        <v>261597.45903995557</v>
      </c>
      <c r="D271" s="81">
        <v>74.900000000000006</v>
      </c>
      <c r="E271" s="40">
        <v>520444</v>
      </c>
      <c r="F271" s="82">
        <v>334097.31</v>
      </c>
      <c r="G271" s="87">
        <v>4.9870830850000001</v>
      </c>
      <c r="H271" s="90">
        <v>3447.52</v>
      </c>
    </row>
    <row r="272" spans="1:8">
      <c r="A272" s="35" t="s">
        <v>32</v>
      </c>
      <c r="B272" s="42">
        <v>2012</v>
      </c>
      <c r="C272" s="73">
        <v>260349.32325504639</v>
      </c>
      <c r="D272" s="81">
        <v>74.900000000000006</v>
      </c>
      <c r="E272" s="40">
        <v>449552</v>
      </c>
      <c r="F272" s="82">
        <v>330191.39</v>
      </c>
      <c r="G272" s="87">
        <v>4.6174547749999997</v>
      </c>
      <c r="H272" s="90">
        <v>3152.82</v>
      </c>
    </row>
    <row r="273" spans="1:8">
      <c r="A273" s="35" t="s">
        <v>32</v>
      </c>
      <c r="B273" s="42">
        <v>2011</v>
      </c>
      <c r="C273" s="73">
        <v>252863.20164645443</v>
      </c>
      <c r="D273" s="81">
        <v>74.8</v>
      </c>
      <c r="E273" s="40">
        <v>313569</v>
      </c>
      <c r="F273" s="82">
        <v>318762.64</v>
      </c>
      <c r="G273" s="87">
        <v>5.1116638549999998</v>
      </c>
      <c r="H273" s="90">
        <v>3174.47</v>
      </c>
    </row>
    <row r="274" spans="1:8">
      <c r="A274" s="35" t="s">
        <v>32</v>
      </c>
      <c r="B274" s="42">
        <v>2010</v>
      </c>
      <c r="C274" s="73">
        <v>249973.0347757772</v>
      </c>
      <c r="D274" s="81">
        <v>74.599999999999994</v>
      </c>
      <c r="E274" s="40">
        <v>265118</v>
      </c>
      <c r="F274" s="82">
        <v>312655.11</v>
      </c>
      <c r="G274" s="87">
        <v>4.3375151589999996</v>
      </c>
      <c r="H274" s="90">
        <v>2871.19</v>
      </c>
    </row>
    <row r="275" spans="1:8">
      <c r="A275" s="35" t="s">
        <v>32</v>
      </c>
      <c r="B275" s="42">
        <v>2009</v>
      </c>
      <c r="C275" s="73">
        <v>244198.21017684272</v>
      </c>
      <c r="D275" s="85">
        <v>72.599999999999994</v>
      </c>
      <c r="E275" s="40">
        <v>208159</v>
      </c>
      <c r="F275" s="82">
        <v>303066.18</v>
      </c>
      <c r="G275" s="87">
        <v>4.5433054029999997</v>
      </c>
      <c r="H275" s="90">
        <v>2742.01</v>
      </c>
    </row>
    <row r="276" spans="1:8">
      <c r="A276" s="35" t="s">
        <v>32</v>
      </c>
      <c r="B276" s="42">
        <v>2008</v>
      </c>
      <c r="C276" s="73">
        <v>262079.16337416653</v>
      </c>
      <c r="D276" s="42">
        <v>72.5</v>
      </c>
      <c r="E276" s="40">
        <v>380924</v>
      </c>
      <c r="F276" s="82">
        <v>316380.79999999999</v>
      </c>
      <c r="G276" s="87">
        <v>3.5033952020000001</v>
      </c>
      <c r="H276" s="90">
        <v>2451.77</v>
      </c>
    </row>
    <row r="277" spans="1:8">
      <c r="A277" s="35" t="s">
        <v>33</v>
      </c>
      <c r="B277" s="35">
        <v>2018</v>
      </c>
      <c r="C277" s="73">
        <v>426760.93100225419</v>
      </c>
      <c r="D277" s="81">
        <v>75.2</v>
      </c>
      <c r="E277" s="40">
        <v>19504668</v>
      </c>
      <c r="F277" s="83">
        <v>581395.25</v>
      </c>
      <c r="G277" s="87">
        <v>3.668810857</v>
      </c>
      <c r="H277" s="90">
        <v>5639.33</v>
      </c>
    </row>
    <row r="278" spans="1:8">
      <c r="A278" s="35" t="s">
        <v>33</v>
      </c>
      <c r="B278" s="35">
        <v>2017</v>
      </c>
      <c r="C278" s="74">
        <v>431566.38417143567</v>
      </c>
      <c r="D278" s="81">
        <v>75.099999999999994</v>
      </c>
      <c r="E278" s="40">
        <v>17443597</v>
      </c>
      <c r="F278" s="83">
        <v>575986.46</v>
      </c>
      <c r="G278" s="87">
        <v>3.7310678259999999</v>
      </c>
      <c r="H278" s="90">
        <v>5347.21</v>
      </c>
    </row>
    <row r="279" spans="1:8">
      <c r="A279" s="35" t="s">
        <v>33</v>
      </c>
      <c r="B279" s="35">
        <v>2016</v>
      </c>
      <c r="C279" s="73">
        <v>441344.26771570888</v>
      </c>
      <c r="D279" s="84">
        <v>75</v>
      </c>
      <c r="E279" s="40">
        <v>17544423</v>
      </c>
      <c r="F279" s="83">
        <v>578945.38</v>
      </c>
      <c r="G279" s="87">
        <v>4.9936588349999997</v>
      </c>
      <c r="H279" s="90">
        <v>6407.61</v>
      </c>
    </row>
    <row r="280" spans="1:8">
      <c r="A280" s="35" t="s">
        <v>33</v>
      </c>
      <c r="B280" s="42">
        <v>2015</v>
      </c>
      <c r="C280" s="73">
        <v>439189.49118850339</v>
      </c>
      <c r="D280" s="81">
        <v>74.900000000000006</v>
      </c>
      <c r="E280" s="40">
        <v>16895883</v>
      </c>
      <c r="F280" s="83">
        <v>549606.81999999995</v>
      </c>
      <c r="G280" s="87">
        <v>4.8861993679999998</v>
      </c>
      <c r="H280" s="90">
        <v>6066.65</v>
      </c>
    </row>
    <row r="281" spans="1:8">
      <c r="A281" s="35" t="s">
        <v>33</v>
      </c>
      <c r="B281" s="42">
        <v>2014</v>
      </c>
      <c r="C281" s="73">
        <v>420143.99841492571</v>
      </c>
      <c r="D281" s="81">
        <v>75.099999999999994</v>
      </c>
      <c r="E281" s="40">
        <v>15611884</v>
      </c>
      <c r="F281" s="83">
        <v>522896.95</v>
      </c>
      <c r="G281" s="87">
        <v>5.4918968570000004</v>
      </c>
      <c r="H281" s="90">
        <v>4934.32</v>
      </c>
    </row>
    <row r="282" spans="1:8">
      <c r="A282" s="35" t="s">
        <v>33</v>
      </c>
      <c r="B282" s="42">
        <v>2013</v>
      </c>
      <c r="C282" s="73">
        <v>417534.65250570374</v>
      </c>
      <c r="D282" s="81">
        <v>75.2</v>
      </c>
      <c r="E282" s="40">
        <v>17816566</v>
      </c>
      <c r="F282" s="83">
        <v>510315.67</v>
      </c>
      <c r="G282" s="87">
        <v>5.5449224270000004</v>
      </c>
      <c r="H282" s="90">
        <v>4146.74</v>
      </c>
    </row>
    <row r="283" spans="1:8">
      <c r="A283" s="35" t="s">
        <v>33</v>
      </c>
      <c r="B283" s="42">
        <v>2012</v>
      </c>
      <c r="C283" s="73">
        <v>408518.26925530826</v>
      </c>
      <c r="D283" s="81">
        <v>75.2</v>
      </c>
      <c r="E283" s="40">
        <v>14638938</v>
      </c>
      <c r="F283" s="83">
        <v>495926.03</v>
      </c>
      <c r="G283" s="87">
        <v>6.359862444</v>
      </c>
      <c r="H283" s="90">
        <v>4936</v>
      </c>
    </row>
    <row r="284" spans="1:8">
      <c r="A284" s="35" t="s">
        <v>33</v>
      </c>
      <c r="B284" s="42">
        <v>2011</v>
      </c>
      <c r="C284" s="73">
        <v>390688.88983886281</v>
      </c>
      <c r="D284" s="84">
        <v>75</v>
      </c>
      <c r="E284" s="40">
        <v>14095225</v>
      </c>
      <c r="F284" s="83">
        <v>471510.17</v>
      </c>
      <c r="G284" s="87">
        <v>6.5022469169999999</v>
      </c>
      <c r="H284" s="90">
        <v>3341.68</v>
      </c>
    </row>
    <row r="285" spans="1:8">
      <c r="A285" s="35" t="s">
        <v>33</v>
      </c>
      <c r="B285" s="42">
        <v>2010</v>
      </c>
      <c r="C285" s="73">
        <v>360296.74954976409</v>
      </c>
      <c r="D285" s="81">
        <v>74.7</v>
      </c>
      <c r="E285" s="40">
        <v>13490936</v>
      </c>
      <c r="F285" s="83">
        <v>431501.92</v>
      </c>
      <c r="G285" s="87">
        <v>7.3286632809999999</v>
      </c>
      <c r="H285" s="90">
        <v>3145.27</v>
      </c>
    </row>
    <row r="286" spans="1:8">
      <c r="A286" s="35" t="s">
        <v>33</v>
      </c>
      <c r="B286" s="42">
        <v>2009</v>
      </c>
      <c r="C286" s="73">
        <v>346996.00436293439</v>
      </c>
      <c r="D286" s="85">
        <v>72.900000000000006</v>
      </c>
      <c r="E286" s="40">
        <v>9380258</v>
      </c>
      <c r="F286" s="83">
        <v>410374.27</v>
      </c>
      <c r="G286" s="87">
        <v>5.9925405439999997</v>
      </c>
      <c r="H286" s="90">
        <v>2917.37</v>
      </c>
    </row>
    <row r="287" spans="1:8">
      <c r="A287" s="35" t="s">
        <v>33</v>
      </c>
      <c r="B287" s="42">
        <v>2008</v>
      </c>
      <c r="C287" s="73">
        <v>383390.42384503165</v>
      </c>
      <c r="D287" s="42">
        <v>72.7</v>
      </c>
      <c r="E287" s="40">
        <v>12035115</v>
      </c>
      <c r="F287" s="83">
        <v>436717.19</v>
      </c>
      <c r="G287" s="87">
        <v>4.0779847140000003</v>
      </c>
      <c r="H287" s="90">
        <v>2688.26</v>
      </c>
    </row>
    <row r="288" spans="1:8">
      <c r="A288" s="35" t="s">
        <v>34</v>
      </c>
      <c r="B288" s="35">
        <v>2018</v>
      </c>
      <c r="C288" s="73">
        <v>410258.83945807623</v>
      </c>
      <c r="D288" s="81">
        <v>74.8</v>
      </c>
      <c r="E288" s="40">
        <v>7014551</v>
      </c>
      <c r="F288" s="82">
        <v>468708.68</v>
      </c>
      <c r="G288" s="87">
        <v>7.2315380420000004</v>
      </c>
      <c r="H288" s="90">
        <v>4038.58</v>
      </c>
    </row>
    <row r="289" spans="1:8">
      <c r="A289" s="35" t="s">
        <v>34</v>
      </c>
      <c r="B289" s="35">
        <v>2017</v>
      </c>
      <c r="C289" s="74">
        <v>454545.78603065939</v>
      </c>
      <c r="D289" s="81">
        <v>74.7</v>
      </c>
      <c r="E289" s="40">
        <v>6412526</v>
      </c>
      <c r="F289" s="82">
        <v>509388.36</v>
      </c>
      <c r="G289" s="87">
        <v>6.9954873529999997</v>
      </c>
      <c r="H289" s="90">
        <v>4037.4</v>
      </c>
    </row>
    <row r="290" spans="1:8">
      <c r="A290" s="35" t="s">
        <v>34</v>
      </c>
      <c r="B290" s="35">
        <v>2016</v>
      </c>
      <c r="C290" s="73">
        <v>484781.91455265437</v>
      </c>
      <c r="D290" s="81">
        <v>74.7</v>
      </c>
      <c r="E290" s="40">
        <v>5370754</v>
      </c>
      <c r="F290" s="82">
        <v>534685.5</v>
      </c>
      <c r="G290" s="87">
        <v>7.4354429130000002</v>
      </c>
      <c r="H290" s="90">
        <v>4073.1</v>
      </c>
    </row>
    <row r="291" spans="1:8">
      <c r="A291" s="35" t="s">
        <v>34</v>
      </c>
      <c r="B291" s="42">
        <v>2015</v>
      </c>
      <c r="C291" s="73">
        <v>534158.33817767119</v>
      </c>
      <c r="D291" s="81">
        <v>74.5</v>
      </c>
      <c r="E291" s="40">
        <v>6603627</v>
      </c>
      <c r="F291" s="82">
        <v>562212.31000000006</v>
      </c>
      <c r="G291" s="87">
        <v>6.7449187320000004</v>
      </c>
      <c r="H291" s="90">
        <v>3846.22</v>
      </c>
    </row>
    <row r="292" spans="1:8">
      <c r="A292" s="35" t="s">
        <v>34</v>
      </c>
      <c r="B292" s="42">
        <v>2014</v>
      </c>
      <c r="C292" s="73">
        <v>539911.40747375565</v>
      </c>
      <c r="D292" s="81">
        <v>74.8</v>
      </c>
      <c r="E292" s="40">
        <v>11295466</v>
      </c>
      <c r="F292" s="82">
        <v>564794.24</v>
      </c>
      <c r="G292" s="87">
        <v>6.4523964539999996</v>
      </c>
      <c r="H292" s="90">
        <v>3578.85</v>
      </c>
    </row>
    <row r="293" spans="1:8">
      <c r="A293" s="35" t="s">
        <v>34</v>
      </c>
      <c r="B293" s="42">
        <v>2013</v>
      </c>
      <c r="C293" s="73">
        <v>539226.69983239996</v>
      </c>
      <c r="D293" s="81">
        <v>74.900000000000006</v>
      </c>
      <c r="E293" s="40">
        <v>13050545</v>
      </c>
      <c r="F293" s="82">
        <v>553628.21</v>
      </c>
      <c r="G293" s="87">
        <v>0.66435086700000001</v>
      </c>
      <c r="H293" s="90">
        <v>3509.54</v>
      </c>
    </row>
    <row r="294" spans="1:8">
      <c r="A294" s="35" t="s">
        <v>34</v>
      </c>
      <c r="B294" s="42">
        <v>2012</v>
      </c>
      <c r="C294" s="73">
        <v>553339.87802097481</v>
      </c>
      <c r="D294" s="81">
        <v>74.8</v>
      </c>
      <c r="E294" s="40">
        <v>14748678</v>
      </c>
      <c r="F294" s="82">
        <v>564003.81000000006</v>
      </c>
      <c r="G294" s="87">
        <v>5.6826754580000003</v>
      </c>
      <c r="H294" s="90">
        <v>3248.88</v>
      </c>
    </row>
    <row r="295" spans="1:8">
      <c r="A295" s="35" t="s">
        <v>34</v>
      </c>
      <c r="B295" s="42">
        <v>2011</v>
      </c>
      <c r="C295" s="73">
        <v>542766.69960416493</v>
      </c>
      <c r="D295" s="81">
        <v>74.8</v>
      </c>
      <c r="E295" s="40">
        <v>15545850</v>
      </c>
      <c r="F295" s="82">
        <v>549751.13</v>
      </c>
      <c r="G295" s="87">
        <v>6.5141416349999997</v>
      </c>
      <c r="H295" s="90">
        <v>3481.74</v>
      </c>
    </row>
    <row r="296" spans="1:8">
      <c r="A296" s="35" t="s">
        <v>34</v>
      </c>
      <c r="B296" s="42">
        <v>2010</v>
      </c>
      <c r="C296" s="73">
        <v>522392.27637874772</v>
      </c>
      <c r="D296" s="81">
        <v>74.7</v>
      </c>
      <c r="E296" s="40">
        <v>10608707</v>
      </c>
      <c r="F296" s="82">
        <v>525011.92000000004</v>
      </c>
      <c r="G296" s="87">
        <v>0.75455931499999995</v>
      </c>
      <c r="H296" s="90">
        <v>3078.63</v>
      </c>
    </row>
    <row r="297" spans="1:8">
      <c r="A297" s="35" t="s">
        <v>34</v>
      </c>
      <c r="B297" s="42">
        <v>2009</v>
      </c>
      <c r="C297" s="73">
        <v>500190.78830161167</v>
      </c>
      <c r="D297" s="85">
        <v>72.599999999999994</v>
      </c>
      <c r="E297" s="40">
        <v>6968591</v>
      </c>
      <c r="F297" s="82">
        <v>495944.16</v>
      </c>
      <c r="G297" s="87">
        <v>5.7590391170000004</v>
      </c>
      <c r="H297" s="90">
        <v>2830.99</v>
      </c>
    </row>
    <row r="298" spans="1:8">
      <c r="A298" s="35" t="s">
        <v>34</v>
      </c>
      <c r="B298" s="42">
        <v>2008</v>
      </c>
      <c r="C298" s="73">
        <v>498639.96039930091</v>
      </c>
      <c r="D298" s="42">
        <v>72.400000000000006</v>
      </c>
      <c r="E298" s="40">
        <v>9990789</v>
      </c>
      <c r="F298" s="82">
        <v>475202.83</v>
      </c>
      <c r="G298" s="87">
        <v>4.585830058</v>
      </c>
      <c r="H298" s="90">
        <v>2793.51</v>
      </c>
    </row>
    <row r="299" spans="1:8">
      <c r="A299" s="35" t="s">
        <v>35</v>
      </c>
      <c r="B299" s="35">
        <v>2018</v>
      </c>
      <c r="C299" s="73">
        <v>311441.00492005824</v>
      </c>
      <c r="D299" s="84">
        <v>75</v>
      </c>
      <c r="E299" s="40">
        <v>27287834</v>
      </c>
      <c r="F299" s="83">
        <v>507780.73</v>
      </c>
      <c r="G299" s="87">
        <v>3.8289342510000002</v>
      </c>
      <c r="H299" s="90">
        <v>4938.78</v>
      </c>
    </row>
    <row r="300" spans="1:8">
      <c r="A300" s="35" t="s">
        <v>35</v>
      </c>
      <c r="B300" s="35">
        <v>2017</v>
      </c>
      <c r="C300" s="74">
        <v>310730.03540823556</v>
      </c>
      <c r="D300" s="81">
        <v>74.900000000000006</v>
      </c>
      <c r="E300" s="40">
        <v>25507316</v>
      </c>
      <c r="F300" s="83">
        <v>498369.43</v>
      </c>
      <c r="G300" s="87">
        <v>4.1080420719999999</v>
      </c>
      <c r="H300" s="90">
        <v>4638.25</v>
      </c>
    </row>
    <row r="301" spans="1:8">
      <c r="A301" s="35" t="s">
        <v>35</v>
      </c>
      <c r="B301" s="35">
        <v>2016</v>
      </c>
      <c r="C301" s="73">
        <v>316132.02915508021</v>
      </c>
      <c r="D301" s="81">
        <v>74.900000000000006</v>
      </c>
      <c r="E301" s="40">
        <v>24926226</v>
      </c>
      <c r="F301" s="83">
        <v>500458.05</v>
      </c>
      <c r="G301" s="87">
        <v>4.6382982190000002</v>
      </c>
      <c r="H301" s="90">
        <v>4573.1000000000004</v>
      </c>
    </row>
    <row r="302" spans="1:8">
      <c r="A302" s="35" t="s">
        <v>35</v>
      </c>
      <c r="B302" s="42">
        <v>2015</v>
      </c>
      <c r="C302" s="73">
        <v>324922.10021463817</v>
      </c>
      <c r="D302" s="81">
        <v>74.7</v>
      </c>
      <c r="E302" s="40">
        <v>26300102</v>
      </c>
      <c r="F302" s="83">
        <v>492586.95</v>
      </c>
      <c r="G302" s="87">
        <v>4.8008714059999997</v>
      </c>
      <c r="H302" s="90">
        <v>4346.68</v>
      </c>
    </row>
    <row r="303" spans="1:8">
      <c r="A303" s="35" t="s">
        <v>35</v>
      </c>
      <c r="B303" s="42">
        <v>2014</v>
      </c>
      <c r="C303" s="73">
        <v>315874.62763186515</v>
      </c>
      <c r="D303" s="84">
        <v>75</v>
      </c>
      <c r="E303" s="40">
        <v>27397995</v>
      </c>
      <c r="F303" s="83">
        <v>477891.31</v>
      </c>
      <c r="G303" s="87">
        <v>5.2674202929999998</v>
      </c>
      <c r="H303" s="90">
        <v>3886.32</v>
      </c>
    </row>
    <row r="304" spans="1:8">
      <c r="A304" s="35" t="s">
        <v>35</v>
      </c>
      <c r="B304" s="42">
        <v>2013</v>
      </c>
      <c r="C304" s="73">
        <v>317419.44376643357</v>
      </c>
      <c r="D304" s="81">
        <v>75.099999999999994</v>
      </c>
      <c r="E304" s="40">
        <v>22929248</v>
      </c>
      <c r="F304" s="83">
        <v>473241.4</v>
      </c>
      <c r="G304" s="87">
        <v>6.7630183610000003</v>
      </c>
      <c r="H304" s="90">
        <v>3662.83</v>
      </c>
    </row>
    <row r="305" spans="1:8">
      <c r="A305" s="35" t="s">
        <v>35</v>
      </c>
      <c r="B305" s="42">
        <v>2012</v>
      </c>
      <c r="C305" s="73">
        <v>313834.19839422352</v>
      </c>
      <c r="D305" s="84">
        <v>75</v>
      </c>
      <c r="E305" s="40">
        <v>22268195</v>
      </c>
      <c r="F305" s="83">
        <v>466371.32</v>
      </c>
      <c r="G305" s="87">
        <v>0.65405009800000002</v>
      </c>
      <c r="H305" s="90">
        <v>3439.33</v>
      </c>
    </row>
    <row r="306" spans="1:8">
      <c r="A306" s="35" t="s">
        <v>35</v>
      </c>
      <c r="B306" s="42">
        <v>2011</v>
      </c>
      <c r="C306" s="73">
        <v>308089.52327510749</v>
      </c>
      <c r="D306" s="81">
        <v>74.900000000000006</v>
      </c>
      <c r="E306" s="40">
        <v>22084503</v>
      </c>
      <c r="F306" s="83">
        <v>456768.54</v>
      </c>
      <c r="G306" s="87">
        <v>7.4549055610000003</v>
      </c>
      <c r="H306" s="90">
        <v>3242.83</v>
      </c>
    </row>
    <row r="307" spans="1:8">
      <c r="A307" s="35" t="s">
        <v>35</v>
      </c>
      <c r="B307" s="42">
        <v>2010</v>
      </c>
      <c r="C307" s="73">
        <v>303837.11287375289</v>
      </c>
      <c r="D307" s="81">
        <v>74.8</v>
      </c>
      <c r="E307" s="40">
        <v>21294756</v>
      </c>
      <c r="F307" s="83">
        <v>448215.12</v>
      </c>
      <c r="G307" s="87">
        <v>7.1395937749999998</v>
      </c>
      <c r="H307" s="90">
        <v>2924.56</v>
      </c>
    </row>
    <row r="308" spans="1:8">
      <c r="A308" s="35" t="s">
        <v>35</v>
      </c>
      <c r="B308" s="42">
        <v>2009</v>
      </c>
      <c r="C308" s="73">
        <v>300755.95249702322</v>
      </c>
      <c r="D308" s="85">
        <v>72.8</v>
      </c>
      <c r="E308" s="40">
        <v>18320316</v>
      </c>
      <c r="F308" s="83">
        <v>439739.32</v>
      </c>
      <c r="G308" s="87">
        <v>6.2551967709999996</v>
      </c>
      <c r="H308" s="90">
        <v>2824.76</v>
      </c>
    </row>
    <row r="309" spans="1:8">
      <c r="A309" s="35" t="s">
        <v>35</v>
      </c>
      <c r="B309" s="42">
        <v>2008</v>
      </c>
      <c r="C309" s="73">
        <v>341296.84091131331</v>
      </c>
      <c r="D309" s="42">
        <v>72.7</v>
      </c>
      <c r="E309" s="40">
        <v>23850568</v>
      </c>
      <c r="F309" s="83">
        <v>483350.66</v>
      </c>
      <c r="G309" s="87">
        <v>4.5733147140000003</v>
      </c>
      <c r="H309" s="90">
        <v>2555</v>
      </c>
    </row>
    <row r="310" spans="1:8">
      <c r="A310" s="35" t="s">
        <v>36</v>
      </c>
      <c r="B310" s="35">
        <v>2018</v>
      </c>
      <c r="C310" s="73">
        <v>161781.659834324</v>
      </c>
      <c r="D310" s="81">
        <v>75.099999999999994</v>
      </c>
      <c r="E310" s="40">
        <v>1440837</v>
      </c>
      <c r="F310" s="82">
        <v>99024.91</v>
      </c>
      <c r="G310" s="87">
        <v>3.7022264379999998</v>
      </c>
      <c r="H310" s="90">
        <v>2888.89</v>
      </c>
    </row>
    <row r="311" spans="1:8">
      <c r="A311" s="35" t="s">
        <v>36</v>
      </c>
      <c r="B311" s="35">
        <v>2017</v>
      </c>
      <c r="C311" s="74">
        <v>159324.99009397821</v>
      </c>
      <c r="D311" s="84">
        <v>75</v>
      </c>
      <c r="E311" s="40">
        <v>1379964</v>
      </c>
      <c r="F311" s="82">
        <v>95585.23</v>
      </c>
      <c r="G311" s="87">
        <v>3.7344530470000001</v>
      </c>
      <c r="H311" s="90">
        <v>3017.69</v>
      </c>
    </row>
    <row r="312" spans="1:8">
      <c r="A312" s="35" t="s">
        <v>36</v>
      </c>
      <c r="B312" s="35">
        <v>2016</v>
      </c>
      <c r="C312" s="73">
        <v>164183.52038998334</v>
      </c>
      <c r="D312" s="81">
        <v>74.900000000000006</v>
      </c>
      <c r="E312" s="40">
        <v>1310801</v>
      </c>
      <c r="F312" s="82">
        <v>96859.67</v>
      </c>
      <c r="G312" s="87">
        <v>4.1139096889999998</v>
      </c>
      <c r="H312" s="90">
        <v>2719.5</v>
      </c>
    </row>
    <row r="313" spans="1:8">
      <c r="A313" s="35" t="s">
        <v>36</v>
      </c>
      <c r="B313" s="42">
        <v>2015</v>
      </c>
      <c r="C313" s="73">
        <v>171678.07357353414</v>
      </c>
      <c r="D313" s="81">
        <v>74.8</v>
      </c>
      <c r="E313" s="40">
        <v>1307252</v>
      </c>
      <c r="F313" s="82">
        <v>96458.62</v>
      </c>
      <c r="G313" s="87">
        <v>4.876706735</v>
      </c>
      <c r="H313" s="90">
        <v>2494.19</v>
      </c>
    </row>
    <row r="314" spans="1:8">
      <c r="A314" s="35" t="s">
        <v>36</v>
      </c>
      <c r="B314" s="42">
        <v>2014</v>
      </c>
      <c r="C314" s="73">
        <v>162327.45544243534</v>
      </c>
      <c r="D314" s="84">
        <v>75</v>
      </c>
      <c r="E314" s="40">
        <v>1278536</v>
      </c>
      <c r="F314" s="82">
        <v>90362.52</v>
      </c>
      <c r="G314" s="87">
        <v>5.4029746410000001</v>
      </c>
      <c r="H314" s="90">
        <v>2500.54</v>
      </c>
    </row>
    <row r="315" spans="1:8">
      <c r="A315" s="35" t="s">
        <v>36</v>
      </c>
      <c r="B315" s="42">
        <v>2013</v>
      </c>
      <c r="C315" s="73">
        <v>160949.43638068854</v>
      </c>
      <c r="D315" s="81">
        <v>75.099999999999994</v>
      </c>
      <c r="E315" s="40">
        <v>1238637</v>
      </c>
      <c r="F315" s="82">
        <v>87657.64</v>
      </c>
      <c r="G315" s="87">
        <v>5.6184804189999999</v>
      </c>
      <c r="H315" s="90">
        <v>2365.36</v>
      </c>
    </row>
    <row r="316" spans="1:8">
      <c r="A316" s="35" t="s">
        <v>36</v>
      </c>
      <c r="B316" s="42">
        <v>2012</v>
      </c>
      <c r="C316" s="73">
        <v>166838.78133204079</v>
      </c>
      <c r="D316" s="81">
        <v>75.099999999999994</v>
      </c>
      <c r="E316" s="40">
        <v>1016392</v>
      </c>
      <c r="F316" s="82">
        <v>89918.6</v>
      </c>
      <c r="G316" s="87">
        <v>5.8985973429999996</v>
      </c>
      <c r="H316" s="90">
        <v>2255.25</v>
      </c>
    </row>
    <row r="317" spans="1:8">
      <c r="A317" s="35" t="s">
        <v>36</v>
      </c>
      <c r="B317" s="42">
        <v>2011</v>
      </c>
      <c r="C317" s="73">
        <v>161150.03739664974</v>
      </c>
      <c r="D317" s="84">
        <v>75</v>
      </c>
      <c r="E317" s="40">
        <v>937983</v>
      </c>
      <c r="F317" s="82">
        <v>86031.74</v>
      </c>
      <c r="G317" s="87">
        <v>6.5432212740000004</v>
      </c>
      <c r="H317" s="90">
        <v>2254.2800000000002</v>
      </c>
    </row>
    <row r="318" spans="1:8">
      <c r="A318" s="35" t="s">
        <v>36</v>
      </c>
      <c r="B318" s="42">
        <v>2010</v>
      </c>
      <c r="C318" s="73">
        <v>168053.46388176095</v>
      </c>
      <c r="D318" s="81">
        <v>74.900000000000006</v>
      </c>
      <c r="E318" s="40">
        <v>816038</v>
      </c>
      <c r="F318" s="82">
        <v>88809.89</v>
      </c>
      <c r="G318" s="87">
        <v>6.6992393320000003</v>
      </c>
      <c r="H318" s="90">
        <v>1883.12</v>
      </c>
    </row>
    <row r="319" spans="1:8">
      <c r="A319" s="35" t="s">
        <v>36</v>
      </c>
      <c r="B319" s="42">
        <v>2009</v>
      </c>
      <c r="C319" s="73">
        <v>156487.35784991799</v>
      </c>
      <c r="D319" s="85">
        <v>73.8</v>
      </c>
      <c r="E319" s="40">
        <v>645311</v>
      </c>
      <c r="F319" s="82">
        <v>81739.53</v>
      </c>
      <c r="G319" s="87">
        <v>6.6081305639999997</v>
      </c>
      <c r="H319" s="90">
        <v>1774.38</v>
      </c>
    </row>
    <row r="320" spans="1:8">
      <c r="A320" s="35" t="s">
        <v>36</v>
      </c>
      <c r="B320" s="42">
        <v>2008</v>
      </c>
      <c r="C320" s="73">
        <v>164926.2513056263</v>
      </c>
      <c r="D320" s="42">
        <v>73.599999999999994</v>
      </c>
      <c r="E320" s="40">
        <v>870812</v>
      </c>
      <c r="F320" s="82">
        <v>83246.789999999994</v>
      </c>
      <c r="G320" s="87">
        <v>5.562470727</v>
      </c>
      <c r="H320" s="90">
        <v>1726.97</v>
      </c>
    </row>
    <row r="321" spans="1:8">
      <c r="A321" s="35" t="s">
        <v>37</v>
      </c>
      <c r="B321" s="35">
        <v>2018</v>
      </c>
      <c r="C321" s="73">
        <v>207413.54208542095</v>
      </c>
      <c r="D321" s="81">
        <v>74.3</v>
      </c>
      <c r="E321" s="40">
        <v>6332093</v>
      </c>
      <c r="F321" s="83">
        <v>794376.31</v>
      </c>
      <c r="G321" s="87">
        <v>3.0428206439999999</v>
      </c>
      <c r="H321" s="90">
        <v>3547.92</v>
      </c>
    </row>
    <row r="322" spans="1:8">
      <c r="A322" s="35" t="s">
        <v>37</v>
      </c>
      <c r="B322" s="35">
        <v>2017</v>
      </c>
      <c r="C322" s="74">
        <v>205592.85324669263</v>
      </c>
      <c r="D322" s="81">
        <v>74.2</v>
      </c>
      <c r="E322" s="40">
        <v>5362863</v>
      </c>
      <c r="F322" s="83">
        <v>776072.86</v>
      </c>
      <c r="G322" s="87">
        <v>3.5416277869999999</v>
      </c>
      <c r="H322" s="90">
        <v>3379.85</v>
      </c>
    </row>
    <row r="323" spans="1:8">
      <c r="A323" s="35" t="s">
        <v>37</v>
      </c>
      <c r="B323" s="35">
        <v>2016</v>
      </c>
      <c r="C323" s="73">
        <v>210283.0716837736</v>
      </c>
      <c r="D323" s="81">
        <v>74.2</v>
      </c>
      <c r="E323" s="40">
        <v>4339856</v>
      </c>
      <c r="F323" s="83">
        <v>784930.11</v>
      </c>
      <c r="G323" s="87">
        <v>3.569325117</v>
      </c>
      <c r="H323" s="90">
        <v>3006.27</v>
      </c>
    </row>
    <row r="324" spans="1:8">
      <c r="A324" s="35" t="s">
        <v>37</v>
      </c>
      <c r="B324" s="42">
        <v>2015</v>
      </c>
      <c r="C324" s="73">
        <v>219784.85756477661</v>
      </c>
      <c r="D324" s="84">
        <v>74</v>
      </c>
      <c r="E324" s="40">
        <v>5437055</v>
      </c>
      <c r="F324" s="83">
        <v>785745.93</v>
      </c>
      <c r="G324" s="87">
        <v>3.7238891349999999</v>
      </c>
      <c r="H324" s="90">
        <v>2887.11</v>
      </c>
    </row>
    <row r="325" spans="1:8">
      <c r="A325" s="35" t="s">
        <v>37</v>
      </c>
      <c r="B325" s="42">
        <v>2014</v>
      </c>
      <c r="C325" s="73">
        <v>219190.17843003719</v>
      </c>
      <c r="D325" s="81">
        <v>74.3</v>
      </c>
      <c r="E325" s="40">
        <v>7242795</v>
      </c>
      <c r="F325" s="83">
        <v>780785.36</v>
      </c>
      <c r="G325" s="87">
        <v>3.6229823969999999</v>
      </c>
      <c r="H325" s="90">
        <v>2573.79</v>
      </c>
    </row>
    <row r="326" spans="1:8">
      <c r="A326" s="35" t="s">
        <v>37</v>
      </c>
      <c r="B326" s="42">
        <v>2013</v>
      </c>
      <c r="C326" s="73">
        <v>222940.52925993354</v>
      </c>
      <c r="D326" s="81">
        <v>74.3</v>
      </c>
      <c r="E326" s="40">
        <v>7503947</v>
      </c>
      <c r="F326" s="83">
        <v>781357.28</v>
      </c>
      <c r="G326" s="87">
        <v>3.5534018469999999</v>
      </c>
      <c r="H326" s="90">
        <v>2489.5300000000002</v>
      </c>
    </row>
    <row r="327" spans="1:8">
      <c r="A327" s="35" t="s">
        <v>37</v>
      </c>
      <c r="B327" s="42">
        <v>2012</v>
      </c>
      <c r="C327" s="73">
        <v>223554.44002426474</v>
      </c>
      <c r="D327" s="81">
        <v>74.3</v>
      </c>
      <c r="E327" s="40">
        <v>6984282</v>
      </c>
      <c r="F327" s="83">
        <v>779730.43</v>
      </c>
      <c r="G327" s="87">
        <v>3.3001100490000002</v>
      </c>
      <c r="H327" s="90">
        <v>2375.6</v>
      </c>
    </row>
    <row r="328" spans="1:8">
      <c r="A328" s="35" t="s">
        <v>37</v>
      </c>
      <c r="B328" s="42">
        <v>2011</v>
      </c>
      <c r="C328" s="73">
        <v>214951.82072722516</v>
      </c>
      <c r="D328" s="81">
        <v>74.400000000000006</v>
      </c>
      <c r="E328" s="40">
        <v>6745682</v>
      </c>
      <c r="F328" s="83">
        <v>746817.73</v>
      </c>
      <c r="G328" s="87">
        <v>0.394467597</v>
      </c>
      <c r="H328" s="90">
        <v>2465.08</v>
      </c>
    </row>
    <row r="329" spans="1:8">
      <c r="A329" s="35" t="s">
        <v>37</v>
      </c>
      <c r="B329" s="42">
        <v>2010</v>
      </c>
      <c r="C329" s="73">
        <v>208000.91307286156</v>
      </c>
      <c r="D329" s="81">
        <v>74.400000000000006</v>
      </c>
      <c r="E329" s="40">
        <v>5172167</v>
      </c>
      <c r="F329" s="83">
        <v>718148.55</v>
      </c>
      <c r="G329" s="87">
        <v>0.33046729899999999</v>
      </c>
      <c r="H329" s="90">
        <v>2287.12</v>
      </c>
    </row>
    <row r="330" spans="1:8">
      <c r="A330" s="35" t="s">
        <v>37</v>
      </c>
      <c r="B330" s="42">
        <v>2009</v>
      </c>
      <c r="C330" s="73">
        <v>201208.76539220006</v>
      </c>
      <c r="D330" s="85">
        <v>71.7</v>
      </c>
      <c r="E330" s="40">
        <v>4106798</v>
      </c>
      <c r="F330" s="83">
        <v>688981.4</v>
      </c>
      <c r="G330" s="87">
        <v>2.9684996460000002</v>
      </c>
      <c r="H330" s="90">
        <v>2155.5100000000002</v>
      </c>
    </row>
    <row r="331" spans="1:8">
      <c r="A331" s="35" t="s">
        <v>37</v>
      </c>
      <c r="B331" s="42">
        <v>2008</v>
      </c>
      <c r="C331" s="73">
        <v>211865.6202461638</v>
      </c>
      <c r="D331" s="42">
        <v>71.5</v>
      </c>
      <c r="E331" s="40">
        <v>5432207</v>
      </c>
      <c r="F331" s="83">
        <v>704314.03</v>
      </c>
      <c r="G331" s="87">
        <v>2.5310540850000001</v>
      </c>
      <c r="H331" s="90">
        <v>2039.77</v>
      </c>
    </row>
    <row r="332" spans="1:8">
      <c r="A332" s="35" t="s">
        <v>38</v>
      </c>
      <c r="B332" s="35">
        <v>2018</v>
      </c>
      <c r="C332" s="73">
        <v>259703.64438828098</v>
      </c>
      <c r="D332" s="81">
        <v>74.5</v>
      </c>
      <c r="E332" s="40">
        <v>1086075</v>
      </c>
      <c r="F332" s="82">
        <v>260417.83</v>
      </c>
      <c r="G332" s="87">
        <v>1.762150994</v>
      </c>
      <c r="H332" s="90">
        <v>5509.51</v>
      </c>
    </row>
    <row r="333" spans="1:8">
      <c r="A333" s="35" t="s">
        <v>38</v>
      </c>
      <c r="B333" s="35">
        <v>2017</v>
      </c>
      <c r="C333" s="74">
        <v>256661.72178851688</v>
      </c>
      <c r="D333" s="81">
        <v>74.3</v>
      </c>
      <c r="E333" s="40">
        <v>962963</v>
      </c>
      <c r="F333" s="82">
        <v>252391.12</v>
      </c>
      <c r="G333" s="87">
        <v>2.0329477580000002</v>
      </c>
      <c r="H333" s="90">
        <v>4906.34</v>
      </c>
    </row>
    <row r="334" spans="1:8">
      <c r="A334" s="35" t="s">
        <v>38</v>
      </c>
      <c r="B334" s="35">
        <v>2016</v>
      </c>
      <c r="C334" s="73">
        <v>250619.66757296195</v>
      </c>
      <c r="D334" s="81">
        <v>74.3</v>
      </c>
      <c r="E334" s="40">
        <v>1262654</v>
      </c>
      <c r="F334" s="82">
        <v>242505.31</v>
      </c>
      <c r="G334" s="87">
        <v>1.9877509149999999</v>
      </c>
      <c r="H334" s="90">
        <v>4780.58</v>
      </c>
    </row>
    <row r="335" spans="1:8">
      <c r="A335" s="35" t="s">
        <v>38</v>
      </c>
      <c r="B335" s="42">
        <v>2015</v>
      </c>
      <c r="C335" s="73">
        <v>249463.95510526578</v>
      </c>
      <c r="D335" s="81">
        <v>74.099999999999994</v>
      </c>
      <c r="E335" s="40">
        <v>1470940</v>
      </c>
      <c r="F335" s="82">
        <v>230374.53</v>
      </c>
      <c r="G335" s="87">
        <v>2.6019620689999998</v>
      </c>
      <c r="H335" s="90">
        <v>4825.42</v>
      </c>
    </row>
    <row r="336" spans="1:8">
      <c r="A336" s="35" t="s">
        <v>38</v>
      </c>
      <c r="B336" s="42">
        <v>2014</v>
      </c>
      <c r="C336" s="73">
        <v>243825.91987498195</v>
      </c>
      <c r="D336" s="81">
        <v>74.400000000000006</v>
      </c>
      <c r="E336" s="40">
        <v>1422476</v>
      </c>
      <c r="F336" s="82">
        <v>223858.77</v>
      </c>
      <c r="G336" s="87">
        <v>0.26620950199999999</v>
      </c>
      <c r="H336" s="90">
        <v>4164.2299999999996</v>
      </c>
    </row>
    <row r="337" spans="1:8">
      <c r="A337" s="35" t="s">
        <v>38</v>
      </c>
      <c r="B337" s="42">
        <v>2013</v>
      </c>
      <c r="C337" s="73">
        <v>239421.301685182</v>
      </c>
      <c r="D337" s="81">
        <v>74.400000000000006</v>
      </c>
      <c r="E337" s="40">
        <v>1216999</v>
      </c>
      <c r="F337" s="82">
        <v>215788.24</v>
      </c>
      <c r="G337" s="87">
        <v>3.0800056420000002</v>
      </c>
      <c r="H337" s="90">
        <v>4104.57</v>
      </c>
    </row>
    <row r="338" spans="1:8">
      <c r="A338" s="35" t="s">
        <v>38</v>
      </c>
      <c r="B338" s="42">
        <v>2012</v>
      </c>
      <c r="C338" s="73">
        <v>239920.89896996497</v>
      </c>
      <c r="D338" s="81">
        <v>74.400000000000006</v>
      </c>
      <c r="E338" s="40">
        <v>1328358</v>
      </c>
      <c r="F338" s="82">
        <v>214700.6</v>
      </c>
      <c r="G338" s="87">
        <v>2.818883923</v>
      </c>
      <c r="H338" s="90">
        <v>3655.16</v>
      </c>
    </row>
    <row r="339" spans="1:8">
      <c r="A339" s="35" t="s">
        <v>38</v>
      </c>
      <c r="B339" s="42">
        <v>2011</v>
      </c>
      <c r="C339" s="73">
        <v>228144.42264778889</v>
      </c>
      <c r="D339" s="81">
        <v>74.400000000000006</v>
      </c>
      <c r="E339" s="40">
        <v>1326400</v>
      </c>
      <c r="F339" s="82">
        <v>202893.85</v>
      </c>
      <c r="G339" s="87">
        <v>2.7287479729999999</v>
      </c>
      <c r="H339" s="90">
        <v>3462.91</v>
      </c>
    </row>
    <row r="340" spans="1:8">
      <c r="A340" s="35" t="s">
        <v>38</v>
      </c>
      <c r="B340" s="42">
        <v>2010</v>
      </c>
      <c r="C340" s="73">
        <v>222337.55963418609</v>
      </c>
      <c r="D340" s="81">
        <v>74.3</v>
      </c>
      <c r="E340" s="40">
        <v>1200008</v>
      </c>
      <c r="F340" s="82">
        <v>196149.98</v>
      </c>
      <c r="G340" s="87">
        <v>0.295658737</v>
      </c>
      <c r="H340" s="90">
        <v>3162.88</v>
      </c>
    </row>
    <row r="341" spans="1:8">
      <c r="A341" s="35" t="s">
        <v>38</v>
      </c>
      <c r="B341" s="42">
        <v>2009</v>
      </c>
      <c r="C341" s="73">
        <v>216590.6463281881</v>
      </c>
      <c r="D341" s="85">
        <v>72</v>
      </c>
      <c r="E341" s="40">
        <v>1033444</v>
      </c>
      <c r="F341" s="82">
        <v>189365.46</v>
      </c>
      <c r="G341" s="87">
        <v>0.30642355599999999</v>
      </c>
      <c r="H341" s="90">
        <v>2931.09</v>
      </c>
    </row>
    <row r="342" spans="1:8">
      <c r="A342" s="35" t="s">
        <v>38</v>
      </c>
      <c r="B342" s="42">
        <v>2008</v>
      </c>
      <c r="C342" s="73">
        <v>227656.37801152383</v>
      </c>
      <c r="D342" s="42">
        <v>72.8</v>
      </c>
      <c r="E342" s="40">
        <v>1089135</v>
      </c>
      <c r="F342" s="82">
        <v>193158.62</v>
      </c>
      <c r="G342" s="87">
        <v>2.327592047</v>
      </c>
      <c r="H342" s="90">
        <v>2751.99</v>
      </c>
    </row>
    <row r="343" spans="1:8">
      <c r="A343" s="35" t="s">
        <v>39</v>
      </c>
      <c r="B343" s="35">
        <v>2018</v>
      </c>
      <c r="C343" s="73">
        <v>210143.83784245868</v>
      </c>
      <c r="D343" s="81">
        <v>74.8</v>
      </c>
      <c r="E343" s="40">
        <v>3137952</v>
      </c>
      <c r="F343" s="83">
        <v>156725.48000000001</v>
      </c>
      <c r="G343" s="87">
        <v>0.28945970199999999</v>
      </c>
      <c r="H343" s="90">
        <v>3910.97</v>
      </c>
    </row>
    <row r="344" spans="1:8">
      <c r="A344" s="35" t="s">
        <v>39</v>
      </c>
      <c r="B344" s="35">
        <v>2017</v>
      </c>
      <c r="C344" s="74">
        <v>214622.66543301</v>
      </c>
      <c r="D344" s="81">
        <v>74.7</v>
      </c>
      <c r="E344" s="40">
        <v>3026698</v>
      </c>
      <c r="F344" s="83">
        <v>157621.13</v>
      </c>
      <c r="G344" s="87">
        <v>2.7532412380000002</v>
      </c>
      <c r="H344" s="90">
        <v>3746.14</v>
      </c>
    </row>
    <row r="345" spans="1:8">
      <c r="A345" s="35" t="s">
        <v>39</v>
      </c>
      <c r="B345" s="35">
        <v>2016</v>
      </c>
      <c r="C345" s="73">
        <v>217744.9627421714</v>
      </c>
      <c r="D345" s="81">
        <v>74.599999999999994</v>
      </c>
      <c r="E345" s="40">
        <v>2793509</v>
      </c>
      <c r="F345" s="83">
        <v>157998.06</v>
      </c>
      <c r="G345" s="87">
        <v>0.28279287199999997</v>
      </c>
      <c r="H345" s="90">
        <v>3405.77</v>
      </c>
    </row>
    <row r="346" spans="1:8">
      <c r="A346" s="35" t="s">
        <v>39</v>
      </c>
      <c r="B346" s="42">
        <v>2015</v>
      </c>
      <c r="C346" s="73">
        <v>230138.98091591379</v>
      </c>
      <c r="D346" s="81">
        <v>74.5</v>
      </c>
      <c r="E346" s="40">
        <v>3325166</v>
      </c>
      <c r="F346" s="83">
        <v>159905.35999999999</v>
      </c>
      <c r="G346" s="87">
        <v>3.573916096</v>
      </c>
      <c r="H346" s="90">
        <v>3348.27</v>
      </c>
    </row>
    <row r="347" spans="1:8">
      <c r="A347" s="35" t="s">
        <v>39</v>
      </c>
      <c r="B347" s="42">
        <v>2014</v>
      </c>
      <c r="C347" s="73">
        <v>226415.41893486495</v>
      </c>
      <c r="D347" s="81">
        <v>74.8</v>
      </c>
      <c r="E347" s="40">
        <v>3086747</v>
      </c>
      <c r="F347" s="83">
        <v>156808.46</v>
      </c>
      <c r="G347" s="87">
        <v>4.7411551740000002</v>
      </c>
      <c r="H347" s="90">
        <v>3066.36</v>
      </c>
    </row>
    <row r="348" spans="1:8">
      <c r="A348" s="35" t="s">
        <v>39</v>
      </c>
      <c r="B348" s="42">
        <v>2013</v>
      </c>
      <c r="C348" s="73">
        <v>215449.79784346104</v>
      </c>
      <c r="D348" s="81">
        <v>74.8</v>
      </c>
      <c r="E348" s="40">
        <v>3489501</v>
      </c>
      <c r="F348" s="83">
        <v>146858.79</v>
      </c>
      <c r="G348" s="87">
        <v>4.7034247269999998</v>
      </c>
      <c r="H348" s="90">
        <v>2873.82</v>
      </c>
    </row>
    <row r="349" spans="1:8">
      <c r="A349" s="35" t="s">
        <v>39</v>
      </c>
      <c r="B349" s="42">
        <v>2012</v>
      </c>
      <c r="C349" s="73">
        <v>219191.34634878678</v>
      </c>
      <c r="D349" s="81">
        <v>74.8</v>
      </c>
      <c r="E349" s="40">
        <v>3545856</v>
      </c>
      <c r="F349" s="83">
        <v>148728.64000000001</v>
      </c>
      <c r="G349" s="87">
        <v>5.4967539910000003</v>
      </c>
      <c r="H349" s="90">
        <v>2700.39</v>
      </c>
    </row>
    <row r="350" spans="1:8">
      <c r="A350" s="35" t="s">
        <v>39</v>
      </c>
      <c r="B350" s="42">
        <v>2011</v>
      </c>
      <c r="C350" s="73">
        <v>214299.36291785599</v>
      </c>
      <c r="D350" s="81">
        <v>74.7</v>
      </c>
      <c r="E350" s="40">
        <v>3223110</v>
      </c>
      <c r="F350" s="83">
        <v>144876.89000000001</v>
      </c>
      <c r="G350" s="87">
        <v>6.6247204819999999</v>
      </c>
      <c r="H350" s="90">
        <v>2583.29</v>
      </c>
    </row>
    <row r="351" spans="1:8">
      <c r="A351" s="35" t="s">
        <v>39</v>
      </c>
      <c r="B351" s="42">
        <v>2010</v>
      </c>
      <c r="C351" s="73">
        <v>215352.8637471587</v>
      </c>
      <c r="D351" s="81">
        <v>74.599999999999994</v>
      </c>
      <c r="E351" s="40">
        <v>2277321</v>
      </c>
      <c r="F351" s="83">
        <v>144730.56</v>
      </c>
      <c r="G351" s="87">
        <v>5.0677251759999997</v>
      </c>
      <c r="H351" s="90">
        <v>2354.4499999999998</v>
      </c>
    </row>
    <row r="352" spans="1:8">
      <c r="A352" s="35" t="s">
        <v>39</v>
      </c>
      <c r="B352" s="42">
        <v>2009</v>
      </c>
      <c r="C352" s="73">
        <v>196040.62969654953</v>
      </c>
      <c r="D352" s="85">
        <v>73.599999999999994</v>
      </c>
      <c r="E352" s="40">
        <v>1634146</v>
      </c>
      <c r="F352" s="83">
        <v>130512</v>
      </c>
      <c r="G352" s="87">
        <v>4.8305053410000003</v>
      </c>
      <c r="H352" s="90">
        <v>2123.2399999999998</v>
      </c>
    </row>
    <row r="353" spans="1:8">
      <c r="A353" s="35" t="s">
        <v>39</v>
      </c>
      <c r="B353" s="42">
        <v>2008</v>
      </c>
      <c r="C353" s="73">
        <v>196121.05908012684</v>
      </c>
      <c r="D353" s="42">
        <v>73.400000000000006</v>
      </c>
      <c r="E353" s="40">
        <v>2420351</v>
      </c>
      <c r="F353" s="83">
        <v>126383.58</v>
      </c>
      <c r="G353" s="87">
        <v>3.7147157979999998</v>
      </c>
      <c r="H353" s="90">
        <v>2019.76</v>
      </c>
    </row>
    <row r="354" spans="1:8">
      <c r="F354" s="86"/>
      <c r="H354" s="90"/>
    </row>
  </sheetData>
  <sortState xmlns:xlrd2="http://schemas.microsoft.com/office/spreadsheetml/2017/richdata2" ref="A2:G354">
    <sortCondition ref="A2:A3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941A-ABBD-344E-87E8-8F5E5455314D}">
  <sheetPr filterMode="1"/>
  <dimension ref="A1:AQ177"/>
  <sheetViews>
    <sheetView workbookViewId="0"/>
  </sheetViews>
  <sheetFormatPr defaultColWidth="11.42578125" defaultRowHeight="15"/>
  <sheetData>
    <row r="1" spans="1:43">
      <c r="A1" t="s">
        <v>511</v>
      </c>
      <c r="B1" t="s">
        <v>512</v>
      </c>
      <c r="C1" t="s">
        <v>513</v>
      </c>
      <c r="D1" t="s">
        <v>514</v>
      </c>
      <c r="E1" t="s">
        <v>515</v>
      </c>
      <c r="F1" t="s">
        <v>516</v>
      </c>
      <c r="G1" t="s">
        <v>517</v>
      </c>
      <c r="H1" t="s">
        <v>518</v>
      </c>
      <c r="I1" t="s">
        <v>519</v>
      </c>
      <c r="J1" t="s">
        <v>520</v>
      </c>
      <c r="K1" t="s">
        <v>521</v>
      </c>
      <c r="L1" t="s">
        <v>522</v>
      </c>
      <c r="M1" t="s">
        <v>523</v>
      </c>
      <c r="N1" t="s">
        <v>524</v>
      </c>
      <c r="O1" t="s">
        <v>525</v>
      </c>
      <c r="P1" t="s">
        <v>526</v>
      </c>
      <c r="Q1" t="s">
        <v>527</v>
      </c>
      <c r="R1" t="s">
        <v>528</v>
      </c>
      <c r="S1" t="s">
        <v>529</v>
      </c>
      <c r="T1" t="s">
        <v>530</v>
      </c>
      <c r="U1" t="s">
        <v>531</v>
      </c>
      <c r="V1" t="s">
        <v>532</v>
      </c>
      <c r="W1" t="s">
        <v>533</v>
      </c>
      <c r="X1" t="s">
        <v>534</v>
      </c>
      <c r="Y1" t="s">
        <v>535</v>
      </c>
      <c r="Z1" t="s">
        <v>536</v>
      </c>
      <c r="AA1" t="s">
        <v>537</v>
      </c>
      <c r="AB1" t="s">
        <v>538</v>
      </c>
      <c r="AC1" t="s">
        <v>539</v>
      </c>
      <c r="AD1" t="s">
        <v>540</v>
      </c>
      <c r="AE1" t="s">
        <v>541</v>
      </c>
      <c r="AF1" t="s">
        <v>542</v>
      </c>
      <c r="AG1" t="s">
        <v>543</v>
      </c>
      <c r="AH1" t="s">
        <v>544</v>
      </c>
      <c r="AI1" t="s">
        <v>545</v>
      </c>
      <c r="AJ1" t="s">
        <v>546</v>
      </c>
      <c r="AK1" t="s">
        <v>547</v>
      </c>
      <c r="AL1" t="s">
        <v>548</v>
      </c>
      <c r="AM1" t="s">
        <v>549</v>
      </c>
      <c r="AN1" t="s">
        <v>550</v>
      </c>
      <c r="AO1" t="s">
        <v>551</v>
      </c>
      <c r="AP1" t="s">
        <v>552</v>
      </c>
      <c r="AQ1" t="s">
        <v>553</v>
      </c>
    </row>
    <row r="2" spans="1:43" hidden="1">
      <c r="A2">
        <v>18</v>
      </c>
      <c r="B2">
        <v>2003</v>
      </c>
      <c r="C2" t="s">
        <v>486</v>
      </c>
      <c r="D2">
        <v>7</v>
      </c>
      <c r="J2" t="s">
        <v>554</v>
      </c>
      <c r="K2">
        <v>2065913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hidden="1">
      <c r="A3">
        <v>716</v>
      </c>
      <c r="B3">
        <v>2003</v>
      </c>
      <c r="C3" t="s">
        <v>488</v>
      </c>
      <c r="D3">
        <v>7</v>
      </c>
      <c r="J3" t="s">
        <v>554</v>
      </c>
      <c r="K3" s="25">
        <v>21900000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hidden="1">
      <c r="A4">
        <v>1414</v>
      </c>
      <c r="B4">
        <v>2003</v>
      </c>
      <c r="C4" t="s">
        <v>492</v>
      </c>
      <c r="D4">
        <v>7</v>
      </c>
      <c r="J4" t="s">
        <v>554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hidden="1">
      <c r="A5">
        <v>2112</v>
      </c>
      <c r="B5">
        <v>2003</v>
      </c>
      <c r="C5" t="s">
        <v>494</v>
      </c>
      <c r="D5">
        <v>7</v>
      </c>
      <c r="J5" t="s">
        <v>554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hidden="1">
      <c r="A6">
        <v>2810</v>
      </c>
      <c r="B6">
        <v>2003</v>
      </c>
      <c r="C6" t="s">
        <v>496</v>
      </c>
      <c r="D6">
        <v>7</v>
      </c>
      <c r="J6" t="s">
        <v>554</v>
      </c>
      <c r="K6" s="25">
        <v>31600000</v>
      </c>
      <c r="L6">
        <v>471449.5</v>
      </c>
      <c r="M6">
        <v>676228.3</v>
      </c>
      <c r="N6">
        <v>329779.5</v>
      </c>
      <c r="O6">
        <v>479382.9</v>
      </c>
      <c r="P6">
        <v>599833</v>
      </c>
      <c r="Q6">
        <v>360216.9</v>
      </c>
      <c r="R6">
        <v>1507310</v>
      </c>
      <c r="S6">
        <v>885562</v>
      </c>
      <c r="T6">
        <v>1808888</v>
      </c>
      <c r="U6">
        <v>686368.3</v>
      </c>
      <c r="V6">
        <v>1098693</v>
      </c>
      <c r="W6">
        <v>1644845</v>
      </c>
      <c r="X6">
        <v>943738.6</v>
      </c>
      <c r="Y6">
        <v>2120071</v>
      </c>
      <c r="Z6">
        <v>3621224</v>
      </c>
      <c r="AA6">
        <v>1138364</v>
      </c>
      <c r="AB6">
        <v>565463</v>
      </c>
      <c r="AC6">
        <v>457171.3</v>
      </c>
      <c r="AD6">
        <v>923148.6</v>
      </c>
      <c r="AE6">
        <v>1269744</v>
      </c>
      <c r="AF6">
        <v>1151649</v>
      </c>
      <c r="AG6">
        <v>615292.4</v>
      </c>
      <c r="AH6">
        <v>505041.4</v>
      </c>
      <c r="AI6">
        <v>671568.3</v>
      </c>
      <c r="AJ6">
        <v>743970.8</v>
      </c>
      <c r="AK6">
        <v>940643.7</v>
      </c>
      <c r="AL6">
        <v>794493.7</v>
      </c>
      <c r="AM6">
        <v>1110436</v>
      </c>
      <c r="AN6">
        <v>440279.1</v>
      </c>
      <c r="AO6">
        <v>1928933</v>
      </c>
      <c r="AP6">
        <v>686034</v>
      </c>
      <c r="AQ6">
        <v>464531.6</v>
      </c>
    </row>
    <row r="7" spans="1:43" hidden="1">
      <c r="A7">
        <v>3508</v>
      </c>
      <c r="B7">
        <v>2003</v>
      </c>
      <c r="C7" t="s">
        <v>498</v>
      </c>
      <c r="D7">
        <v>7</v>
      </c>
      <c r="J7" t="s">
        <v>554</v>
      </c>
      <c r="K7" s="25">
        <v>10200000</v>
      </c>
      <c r="L7">
        <v>140451.1</v>
      </c>
      <c r="M7">
        <v>5130.01</v>
      </c>
      <c r="N7">
        <v>27822.26</v>
      </c>
      <c r="O7">
        <v>66211.100000000006</v>
      </c>
      <c r="P7">
        <v>59907.4</v>
      </c>
      <c r="Q7">
        <v>14936.62</v>
      </c>
      <c r="R7">
        <v>280645</v>
      </c>
      <c r="S7">
        <v>359999</v>
      </c>
      <c r="T7">
        <v>2702370</v>
      </c>
      <c r="U7">
        <v>27940</v>
      </c>
      <c r="V7">
        <v>348171.2</v>
      </c>
      <c r="W7">
        <v>22060.400000000001</v>
      </c>
      <c r="X7">
        <v>53900.3</v>
      </c>
      <c r="Y7">
        <v>1330981</v>
      </c>
      <c r="Z7">
        <v>50449.74</v>
      </c>
      <c r="AA7">
        <v>175192.6</v>
      </c>
      <c r="AB7">
        <v>118344</v>
      </c>
      <c r="AC7">
        <v>50624.6</v>
      </c>
      <c r="AD7">
        <v>123669.7</v>
      </c>
      <c r="AE7">
        <v>129609.8</v>
      </c>
      <c r="AF7">
        <v>345628.9</v>
      </c>
      <c r="AG7">
        <v>47914.74</v>
      </c>
      <c r="AH7">
        <v>72628.5</v>
      </c>
      <c r="AI7">
        <v>53799.6</v>
      </c>
      <c r="AJ7">
        <v>286306.5</v>
      </c>
      <c r="AK7">
        <v>436683.8</v>
      </c>
      <c r="AL7">
        <v>1352637</v>
      </c>
      <c r="AM7">
        <v>349584</v>
      </c>
      <c r="AN7">
        <v>55432.480000000003</v>
      </c>
      <c r="AO7">
        <v>1026381</v>
      </c>
      <c r="AP7">
        <v>57047</v>
      </c>
      <c r="AQ7">
        <v>62379.01</v>
      </c>
    </row>
    <row r="8" spans="1:43" hidden="1">
      <c r="A8">
        <v>4206</v>
      </c>
      <c r="B8">
        <v>2003</v>
      </c>
      <c r="C8" t="s">
        <v>500</v>
      </c>
      <c r="D8">
        <v>7</v>
      </c>
      <c r="J8" t="s">
        <v>554</v>
      </c>
      <c r="K8" s="25">
        <v>17900000</v>
      </c>
      <c r="L8">
        <v>127623.5</v>
      </c>
      <c r="M8">
        <v>299854</v>
      </c>
      <c r="N8">
        <v>210474.1</v>
      </c>
      <c r="O8">
        <v>130244.5</v>
      </c>
      <c r="P8">
        <v>349475.5</v>
      </c>
      <c r="Q8">
        <v>136698.29999999999</v>
      </c>
      <c r="R8">
        <v>321158.40000000002</v>
      </c>
      <c r="S8">
        <v>362788.7</v>
      </c>
      <c r="T8">
        <v>8587556</v>
      </c>
      <c r="U8">
        <v>292987.09999999998</v>
      </c>
      <c r="V8">
        <v>394134.6</v>
      </c>
      <c r="W8">
        <v>430491</v>
      </c>
      <c r="X8">
        <v>214074.5</v>
      </c>
      <c r="Y8">
        <v>484650.5</v>
      </c>
      <c r="Z8">
        <v>327112.3</v>
      </c>
      <c r="AA8">
        <v>487848</v>
      </c>
      <c r="AB8">
        <v>262718.09999999998</v>
      </c>
      <c r="AC8">
        <v>171258.7</v>
      </c>
      <c r="AD8">
        <v>446859.1</v>
      </c>
      <c r="AE8">
        <v>371472</v>
      </c>
      <c r="AF8">
        <v>344076.3</v>
      </c>
      <c r="AG8">
        <v>131335.5</v>
      </c>
      <c r="AH8">
        <v>145685.79999999999</v>
      </c>
      <c r="AI8">
        <v>261422.9</v>
      </c>
      <c r="AJ8">
        <v>453960.5</v>
      </c>
      <c r="AK8">
        <v>333519</v>
      </c>
      <c r="AL8">
        <v>161625.4</v>
      </c>
      <c r="AM8">
        <v>517894.7</v>
      </c>
      <c r="AN8">
        <v>90444.2</v>
      </c>
      <c r="AO8">
        <v>552272.5</v>
      </c>
      <c r="AP8">
        <v>281142.7</v>
      </c>
      <c r="AQ8">
        <v>180279.1</v>
      </c>
    </row>
    <row r="9" spans="1:43" hidden="1">
      <c r="A9">
        <v>4904</v>
      </c>
      <c r="B9">
        <v>2003</v>
      </c>
      <c r="C9" t="s">
        <v>502</v>
      </c>
      <c r="D9">
        <v>7</v>
      </c>
      <c r="J9" t="s">
        <v>554</v>
      </c>
      <c r="K9" s="25">
        <v>105000000</v>
      </c>
      <c r="L9">
        <v>1294330</v>
      </c>
      <c r="M9">
        <v>3574998</v>
      </c>
      <c r="N9">
        <v>889565.7</v>
      </c>
      <c r="O9">
        <v>680660.7</v>
      </c>
      <c r="P9">
        <v>4072014</v>
      </c>
      <c r="Q9">
        <v>739497.8</v>
      </c>
      <c r="R9">
        <v>1204525</v>
      </c>
      <c r="S9">
        <v>4111976</v>
      </c>
      <c r="T9" s="25">
        <v>25400000</v>
      </c>
      <c r="U9">
        <v>1506122</v>
      </c>
      <c r="V9">
        <v>3463543</v>
      </c>
      <c r="W9">
        <v>1418024</v>
      </c>
      <c r="X9">
        <v>1245054</v>
      </c>
      <c r="Y9">
        <v>7653440</v>
      </c>
      <c r="Z9">
        <v>7769628</v>
      </c>
      <c r="AA9">
        <v>2022657</v>
      </c>
      <c r="AB9">
        <v>1386859</v>
      </c>
      <c r="AC9">
        <v>930584.5</v>
      </c>
      <c r="AD9">
        <v>6987864</v>
      </c>
      <c r="AE9">
        <v>1056367</v>
      </c>
      <c r="AF9">
        <v>3421972</v>
      </c>
      <c r="AG9">
        <v>1425097</v>
      </c>
      <c r="AH9">
        <v>1108773</v>
      </c>
      <c r="AI9">
        <v>1789314</v>
      </c>
      <c r="AJ9">
        <v>2935084</v>
      </c>
      <c r="AK9">
        <v>3172714</v>
      </c>
      <c r="AL9">
        <v>1121902</v>
      </c>
      <c r="AM9">
        <v>3008644</v>
      </c>
      <c r="AN9">
        <v>690590.4</v>
      </c>
      <c r="AO9">
        <v>5250466</v>
      </c>
      <c r="AP9">
        <v>2337105</v>
      </c>
      <c r="AQ9">
        <v>898978.1</v>
      </c>
    </row>
    <row r="10" spans="1:43" hidden="1">
      <c r="A10">
        <v>5602</v>
      </c>
      <c r="B10">
        <v>2003</v>
      </c>
      <c r="C10" t="s">
        <v>504</v>
      </c>
      <c r="D10">
        <v>7</v>
      </c>
      <c r="J10" t="s">
        <v>554</v>
      </c>
      <c r="K10">
        <v>6731208</v>
      </c>
      <c r="L10">
        <v>28216.7</v>
      </c>
      <c r="M10">
        <v>26826.95</v>
      </c>
      <c r="N10">
        <v>925.52</v>
      </c>
      <c r="O10">
        <v>265000.40000000002</v>
      </c>
      <c r="P10">
        <v>22439.45</v>
      </c>
      <c r="Q10">
        <v>2126.41</v>
      </c>
      <c r="R10">
        <v>51038.080000000002</v>
      </c>
      <c r="S10">
        <v>46388.11</v>
      </c>
      <c r="T10">
        <v>1655832</v>
      </c>
      <c r="U10">
        <v>29563.69</v>
      </c>
      <c r="V10">
        <v>280292.8</v>
      </c>
      <c r="W10">
        <v>992.68</v>
      </c>
      <c r="X10">
        <v>141074.5</v>
      </c>
      <c r="Y10">
        <v>57694.71</v>
      </c>
      <c r="Z10">
        <v>62553.88</v>
      </c>
      <c r="AA10">
        <v>38772.639999999999</v>
      </c>
      <c r="AB10">
        <v>28534.25</v>
      </c>
      <c r="AC10">
        <v>622.6</v>
      </c>
      <c r="AD10">
        <v>242390.5</v>
      </c>
      <c r="AE10">
        <v>175784.4</v>
      </c>
      <c r="AF10">
        <v>92343.71</v>
      </c>
      <c r="AG10">
        <v>4527.79</v>
      </c>
      <c r="AH10">
        <v>0</v>
      </c>
      <c r="AI10">
        <v>70887.320000000007</v>
      </c>
      <c r="AJ10">
        <v>54825.64</v>
      </c>
      <c r="AK10">
        <v>59517.69</v>
      </c>
      <c r="AL10">
        <v>798774.9</v>
      </c>
      <c r="AM10">
        <v>936586.6</v>
      </c>
      <c r="AN10">
        <v>214.7</v>
      </c>
      <c r="AO10">
        <v>1506399</v>
      </c>
      <c r="AP10">
        <v>49205.45</v>
      </c>
      <c r="AQ10">
        <v>855.01</v>
      </c>
    </row>
    <row r="11" spans="1:43" hidden="1">
      <c r="A11">
        <v>6300</v>
      </c>
      <c r="B11">
        <v>2003</v>
      </c>
      <c r="C11" t="s">
        <v>506</v>
      </c>
      <c r="D11">
        <v>7</v>
      </c>
      <c r="J11" t="s">
        <v>554</v>
      </c>
      <c r="K11">
        <v>785812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hidden="1">
      <c r="A12">
        <v>6998</v>
      </c>
      <c r="B12">
        <v>2003</v>
      </c>
      <c r="C12" t="s">
        <v>508</v>
      </c>
      <c r="D12">
        <v>7</v>
      </c>
      <c r="J12" t="s">
        <v>554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hidden="1">
      <c r="A13">
        <v>7696</v>
      </c>
      <c r="B13">
        <v>2004</v>
      </c>
      <c r="C13" t="s">
        <v>486</v>
      </c>
      <c r="D13">
        <v>7</v>
      </c>
      <c r="J13" t="s">
        <v>554</v>
      </c>
      <c r="K13">
        <v>1997664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hidden="1">
      <c r="A14">
        <v>8394</v>
      </c>
      <c r="B14">
        <v>2004</v>
      </c>
      <c r="C14" t="s">
        <v>488</v>
      </c>
      <c r="D14">
        <v>7</v>
      </c>
      <c r="J14" t="s">
        <v>554</v>
      </c>
      <c r="K14" s="25">
        <v>23700000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hidden="1">
      <c r="A15">
        <v>9092</v>
      </c>
      <c r="B15">
        <v>2004</v>
      </c>
      <c r="C15" t="s">
        <v>492</v>
      </c>
      <c r="D15">
        <v>7</v>
      </c>
      <c r="J15" t="s">
        <v>554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hidden="1">
      <c r="A16">
        <v>9790</v>
      </c>
      <c r="B16">
        <v>2004</v>
      </c>
      <c r="C16" t="s">
        <v>494</v>
      </c>
      <c r="D16">
        <v>7</v>
      </c>
      <c r="J16" t="s">
        <v>554</v>
      </c>
      <c r="K16">
        <v>4926001</v>
      </c>
      <c r="L16">
        <v>0</v>
      </c>
      <c r="M16">
        <v>38250.1</v>
      </c>
      <c r="N16">
        <v>0</v>
      </c>
      <c r="O16">
        <v>66730.3</v>
      </c>
      <c r="P16">
        <v>129863.6</v>
      </c>
      <c r="Q16">
        <v>0</v>
      </c>
      <c r="R16">
        <v>706444.6</v>
      </c>
      <c r="S16">
        <v>176412.3</v>
      </c>
      <c r="T16">
        <v>344613.3</v>
      </c>
      <c r="U16">
        <v>192010.5</v>
      </c>
      <c r="V16">
        <v>0</v>
      </c>
      <c r="W16">
        <v>0</v>
      </c>
      <c r="X16">
        <v>295542.2</v>
      </c>
      <c r="Y16">
        <v>0</v>
      </c>
      <c r="Z16">
        <v>0</v>
      </c>
      <c r="AA16">
        <v>347675.2</v>
      </c>
      <c r="AB16">
        <v>0</v>
      </c>
      <c r="AC16">
        <v>79179.600000000006</v>
      </c>
      <c r="AD16">
        <v>0</v>
      </c>
      <c r="AE16">
        <v>605281</v>
      </c>
      <c r="AF16">
        <v>402724.8</v>
      </c>
      <c r="AG16">
        <v>0</v>
      </c>
      <c r="AH16">
        <v>0</v>
      </c>
      <c r="AI16">
        <v>273014.3</v>
      </c>
      <c r="AJ16">
        <v>146978.20000000001</v>
      </c>
      <c r="AK16">
        <v>0</v>
      </c>
      <c r="AL16">
        <v>0</v>
      </c>
      <c r="AM16">
        <v>123581.8</v>
      </c>
      <c r="AN16">
        <v>0</v>
      </c>
      <c r="AO16">
        <v>564598.1</v>
      </c>
      <c r="AP16">
        <v>198571.1</v>
      </c>
      <c r="AQ16">
        <v>234530</v>
      </c>
    </row>
    <row r="17" spans="1:43" hidden="1">
      <c r="A17">
        <v>10488</v>
      </c>
      <c r="B17">
        <v>2004</v>
      </c>
      <c r="C17" t="s">
        <v>496</v>
      </c>
      <c r="D17">
        <v>7</v>
      </c>
      <c r="J17" t="s">
        <v>554</v>
      </c>
      <c r="K17" s="25">
        <v>34500000</v>
      </c>
      <c r="L17">
        <v>503314.1</v>
      </c>
      <c r="M17">
        <v>757631.5</v>
      </c>
      <c r="N17">
        <v>366624.3</v>
      </c>
      <c r="O17">
        <v>537622</v>
      </c>
      <c r="P17">
        <v>658859</v>
      </c>
      <c r="Q17">
        <v>398178.8</v>
      </c>
      <c r="R17">
        <v>1661809</v>
      </c>
      <c r="S17">
        <v>1000535</v>
      </c>
      <c r="T17">
        <v>1822339</v>
      </c>
      <c r="U17">
        <v>765335</v>
      </c>
      <c r="V17">
        <v>1263660</v>
      </c>
      <c r="W17">
        <v>1859319</v>
      </c>
      <c r="X17">
        <v>1030958</v>
      </c>
      <c r="Y17">
        <v>2261201</v>
      </c>
      <c r="Z17">
        <v>3874539</v>
      </c>
      <c r="AA17">
        <v>1251516</v>
      </c>
      <c r="AB17">
        <v>599567</v>
      </c>
      <c r="AC17">
        <v>488596.1</v>
      </c>
      <c r="AD17">
        <v>1044282</v>
      </c>
      <c r="AE17">
        <v>1481825</v>
      </c>
      <c r="AF17">
        <v>1478062</v>
      </c>
      <c r="AG17">
        <v>722397.2</v>
      </c>
      <c r="AH17">
        <v>537148.1</v>
      </c>
      <c r="AI17">
        <v>776021.8</v>
      </c>
      <c r="AJ17">
        <v>803452.4</v>
      </c>
      <c r="AK17">
        <v>994702.2</v>
      </c>
      <c r="AL17">
        <v>902618.8</v>
      </c>
      <c r="AM17">
        <v>1204314</v>
      </c>
      <c r="AN17">
        <v>490776.5</v>
      </c>
      <c r="AO17">
        <v>1743394</v>
      </c>
      <c r="AP17">
        <v>737296.8</v>
      </c>
      <c r="AQ17">
        <v>492996.6</v>
      </c>
    </row>
    <row r="18" spans="1:43" hidden="1">
      <c r="A18">
        <v>11186</v>
      </c>
      <c r="B18">
        <v>2004</v>
      </c>
      <c r="C18" t="s">
        <v>498</v>
      </c>
      <c r="D18">
        <v>7</v>
      </c>
      <c r="J18" t="s">
        <v>554</v>
      </c>
      <c r="K18" s="25">
        <v>12300000</v>
      </c>
      <c r="L18">
        <v>168025.5</v>
      </c>
      <c r="M18">
        <v>79426.080000000002</v>
      </c>
      <c r="N18">
        <v>65349.95</v>
      </c>
      <c r="O18">
        <v>105480</v>
      </c>
      <c r="P18">
        <v>66432</v>
      </c>
      <c r="Q18">
        <v>17689.099999999999</v>
      </c>
      <c r="R18">
        <v>298613.40000000002</v>
      </c>
      <c r="S18">
        <v>423607</v>
      </c>
      <c r="T18">
        <v>3097667</v>
      </c>
      <c r="U18">
        <v>26667.06</v>
      </c>
      <c r="V18">
        <v>588026</v>
      </c>
      <c r="W18">
        <v>29913.08</v>
      </c>
      <c r="X18">
        <v>105301.3</v>
      </c>
      <c r="Y18">
        <v>1344926</v>
      </c>
      <c r="Z18">
        <v>285781.5</v>
      </c>
      <c r="AA18">
        <v>185708.9</v>
      </c>
      <c r="AB18">
        <v>117502</v>
      </c>
      <c r="AC18">
        <v>84167.3</v>
      </c>
      <c r="AD18">
        <v>140166.20000000001</v>
      </c>
      <c r="AE18">
        <v>169317.6</v>
      </c>
      <c r="AF18">
        <v>583599.80000000005</v>
      </c>
      <c r="AG18">
        <v>66363.23</v>
      </c>
      <c r="AH18">
        <v>87247.42</v>
      </c>
      <c r="AI18">
        <v>93636.479999999996</v>
      </c>
      <c r="AJ18">
        <v>333603.7</v>
      </c>
      <c r="AK18">
        <v>496188.3</v>
      </c>
      <c r="AL18">
        <v>1536643</v>
      </c>
      <c r="AM18">
        <v>256408.7</v>
      </c>
      <c r="AN18">
        <v>53873.5</v>
      </c>
      <c r="AO18">
        <v>1241982</v>
      </c>
      <c r="AP18">
        <v>66507.8</v>
      </c>
      <c r="AQ18">
        <v>127166.9</v>
      </c>
    </row>
    <row r="19" spans="1:43" hidden="1">
      <c r="A19">
        <v>11884</v>
      </c>
      <c r="B19">
        <v>2004</v>
      </c>
      <c r="C19" t="s">
        <v>500</v>
      </c>
      <c r="D19">
        <v>7</v>
      </c>
      <c r="J19" t="s">
        <v>554</v>
      </c>
      <c r="K19" s="25">
        <v>18900000</v>
      </c>
      <c r="L19">
        <v>131292.29999999999</v>
      </c>
      <c r="M19">
        <v>316803.40000000002</v>
      </c>
      <c r="N19">
        <v>216218.9</v>
      </c>
      <c r="O19">
        <v>130575.7</v>
      </c>
      <c r="P19">
        <v>372090.4</v>
      </c>
      <c r="Q19">
        <v>170276.1</v>
      </c>
      <c r="R19">
        <v>317270.3</v>
      </c>
      <c r="S19">
        <v>383106</v>
      </c>
      <c r="T19">
        <v>9160665</v>
      </c>
      <c r="U19">
        <v>289607.2</v>
      </c>
      <c r="V19">
        <v>429215.1</v>
      </c>
      <c r="W19">
        <v>474798.4</v>
      </c>
      <c r="X19">
        <v>223802.4</v>
      </c>
      <c r="Y19">
        <v>522143.5</v>
      </c>
      <c r="Z19">
        <v>341426.8</v>
      </c>
      <c r="AA19">
        <v>509289</v>
      </c>
      <c r="AB19">
        <v>269952.8</v>
      </c>
      <c r="AC19">
        <v>185578.6</v>
      </c>
      <c r="AD19">
        <v>453329.6</v>
      </c>
      <c r="AE19">
        <v>401103.7</v>
      </c>
      <c r="AF19">
        <v>396642.3</v>
      </c>
      <c r="AG19">
        <v>146147</v>
      </c>
      <c r="AH19">
        <v>145807</v>
      </c>
      <c r="AI19">
        <v>275965.59999999998</v>
      </c>
      <c r="AJ19">
        <v>458008.6</v>
      </c>
      <c r="AK19">
        <v>334060.79999999999</v>
      </c>
      <c r="AL19">
        <v>174989.9</v>
      </c>
      <c r="AM19">
        <v>548898.30000000005</v>
      </c>
      <c r="AN19">
        <v>96828.6</v>
      </c>
      <c r="AO19">
        <v>589562.19999999995</v>
      </c>
      <c r="AP19">
        <v>282670.40000000002</v>
      </c>
      <c r="AQ19">
        <v>191706.3</v>
      </c>
    </row>
    <row r="20" spans="1:43" hidden="1">
      <c r="A20">
        <v>12582</v>
      </c>
      <c r="B20">
        <v>2004</v>
      </c>
      <c r="C20" t="s">
        <v>502</v>
      </c>
      <c r="D20">
        <v>7</v>
      </c>
      <c r="J20" t="s">
        <v>554</v>
      </c>
      <c r="K20" s="25">
        <v>130000000</v>
      </c>
      <c r="L20">
        <v>1559360</v>
      </c>
      <c r="M20">
        <v>4325846</v>
      </c>
      <c r="N20">
        <v>1076721</v>
      </c>
      <c r="O20">
        <v>830729</v>
      </c>
      <c r="P20">
        <v>4992408</v>
      </c>
      <c r="Q20">
        <v>1008401</v>
      </c>
      <c r="R20">
        <v>1564301</v>
      </c>
      <c r="S20">
        <v>5032499</v>
      </c>
      <c r="T20" s="25">
        <v>31900000</v>
      </c>
      <c r="U20">
        <v>1891524</v>
      </c>
      <c r="V20">
        <v>4385845</v>
      </c>
      <c r="W20">
        <v>1785002</v>
      </c>
      <c r="X20">
        <v>1523548</v>
      </c>
      <c r="Y20">
        <v>9395124</v>
      </c>
      <c r="Z20" s="25">
        <v>10000000</v>
      </c>
      <c r="AA20">
        <v>2521615</v>
      </c>
      <c r="AB20">
        <v>1855435</v>
      </c>
      <c r="AC20">
        <v>1139353</v>
      </c>
      <c r="AD20">
        <v>8428878</v>
      </c>
      <c r="AE20">
        <v>1355521</v>
      </c>
      <c r="AF20">
        <v>4119553</v>
      </c>
      <c r="AG20">
        <v>1744048</v>
      </c>
      <c r="AH20">
        <v>1359316</v>
      </c>
      <c r="AI20">
        <v>2213129</v>
      </c>
      <c r="AJ20">
        <v>3552402</v>
      </c>
      <c r="AK20">
        <v>3869828</v>
      </c>
      <c r="AL20">
        <v>1363423</v>
      </c>
      <c r="AM20">
        <v>3663973</v>
      </c>
      <c r="AN20">
        <v>873808</v>
      </c>
      <c r="AO20">
        <v>6444773</v>
      </c>
      <c r="AP20">
        <v>2744947</v>
      </c>
      <c r="AQ20">
        <v>1088082</v>
      </c>
    </row>
    <row r="21" spans="1:43" hidden="1">
      <c r="A21">
        <v>13280</v>
      </c>
      <c r="B21">
        <v>2004</v>
      </c>
      <c r="C21" t="s">
        <v>504</v>
      </c>
      <c r="D21">
        <v>7</v>
      </c>
      <c r="J21" t="s">
        <v>554</v>
      </c>
      <c r="K21">
        <v>6990825</v>
      </c>
      <c r="L21">
        <v>37693.269999999997</v>
      </c>
      <c r="M21">
        <v>30622.84</v>
      </c>
      <c r="N21">
        <v>31.84</v>
      </c>
      <c r="O21">
        <v>300422.7</v>
      </c>
      <c r="P21">
        <v>24418.19</v>
      </c>
      <c r="Q21">
        <v>503.72</v>
      </c>
      <c r="R21">
        <v>59066.8</v>
      </c>
      <c r="S21">
        <v>46873.51</v>
      </c>
      <c r="T21">
        <v>1561170</v>
      </c>
      <c r="U21">
        <v>35247.339999999997</v>
      </c>
      <c r="V21">
        <v>304542</v>
      </c>
      <c r="W21">
        <v>362.04</v>
      </c>
      <c r="X21">
        <v>151563.5</v>
      </c>
      <c r="Y21">
        <v>64330.81</v>
      </c>
      <c r="Z21">
        <v>55943.85</v>
      </c>
      <c r="AA21">
        <v>35799.58</v>
      </c>
      <c r="AB21">
        <v>36864.47</v>
      </c>
      <c r="AC21">
        <v>200.91</v>
      </c>
      <c r="AD21">
        <v>261266</v>
      </c>
      <c r="AE21">
        <v>203761.3</v>
      </c>
      <c r="AF21">
        <v>97144.6</v>
      </c>
      <c r="AG21">
        <v>17801.66</v>
      </c>
      <c r="AH21">
        <v>0</v>
      </c>
      <c r="AI21">
        <v>98373.24</v>
      </c>
      <c r="AJ21">
        <v>64003.51</v>
      </c>
      <c r="AK21">
        <v>67378.350000000006</v>
      </c>
      <c r="AL21">
        <v>869982.5</v>
      </c>
      <c r="AM21">
        <v>946462.6</v>
      </c>
      <c r="AN21">
        <v>0</v>
      </c>
      <c r="AO21">
        <v>1545979</v>
      </c>
      <c r="AP21">
        <v>72830.66</v>
      </c>
      <c r="AQ21">
        <v>184.3</v>
      </c>
    </row>
    <row r="22" spans="1:43" hidden="1">
      <c r="A22">
        <v>13978</v>
      </c>
      <c r="B22">
        <v>2004</v>
      </c>
      <c r="C22" t="s">
        <v>506</v>
      </c>
      <c r="D22">
        <v>7</v>
      </c>
      <c r="J22" t="s">
        <v>554</v>
      </c>
      <c r="K22">
        <v>763680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hidden="1">
      <c r="A23">
        <v>14676</v>
      </c>
      <c r="B23">
        <v>2004</v>
      </c>
      <c r="C23" t="s">
        <v>508</v>
      </c>
      <c r="D23">
        <v>7</v>
      </c>
      <c r="J23" t="s">
        <v>554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hidden="1">
      <c r="A24">
        <v>15374</v>
      </c>
      <c r="B24">
        <v>2005</v>
      </c>
      <c r="C24" t="s">
        <v>486</v>
      </c>
      <c r="D24">
        <v>7</v>
      </c>
      <c r="J24" t="s">
        <v>554</v>
      </c>
      <c r="K24">
        <v>2062267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hidden="1">
      <c r="A25">
        <v>16072</v>
      </c>
      <c r="B25">
        <v>2005</v>
      </c>
      <c r="C25" t="s">
        <v>488</v>
      </c>
      <c r="D25">
        <v>7</v>
      </c>
      <c r="J25" t="s">
        <v>554</v>
      </c>
      <c r="K25" s="25">
        <v>33700000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hidden="1">
      <c r="A26">
        <v>16770</v>
      </c>
      <c r="B26">
        <v>2005</v>
      </c>
      <c r="C26" t="s">
        <v>492</v>
      </c>
      <c r="D26">
        <v>7</v>
      </c>
      <c r="J26" t="s">
        <v>554</v>
      </c>
      <c r="K26">
        <v>524740.4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hidden="1">
      <c r="A27">
        <v>17468</v>
      </c>
      <c r="B27">
        <v>2005</v>
      </c>
      <c r="C27" t="s">
        <v>494</v>
      </c>
      <c r="D27">
        <v>7</v>
      </c>
      <c r="J27" t="s">
        <v>554</v>
      </c>
      <c r="K27">
        <v>5088035</v>
      </c>
      <c r="L27">
        <v>0</v>
      </c>
      <c r="M27">
        <v>43111.5</v>
      </c>
      <c r="N27">
        <v>0</v>
      </c>
      <c r="O27">
        <v>72646.600000000006</v>
      </c>
      <c r="P27">
        <v>124652.1</v>
      </c>
      <c r="Q27">
        <v>0</v>
      </c>
      <c r="R27">
        <v>727938.9</v>
      </c>
      <c r="S27">
        <v>202288.4</v>
      </c>
      <c r="T27">
        <v>313717.40000000002</v>
      </c>
      <c r="U27">
        <v>203949.2</v>
      </c>
      <c r="V27">
        <v>0</v>
      </c>
      <c r="W27">
        <v>0</v>
      </c>
      <c r="X27">
        <v>308242.3</v>
      </c>
      <c r="Y27">
        <v>0</v>
      </c>
      <c r="Z27">
        <v>0</v>
      </c>
      <c r="AA27">
        <v>324304.59999999998</v>
      </c>
      <c r="AB27">
        <v>0</v>
      </c>
      <c r="AC27">
        <v>80259.3</v>
      </c>
      <c r="AD27">
        <v>0</v>
      </c>
      <c r="AE27">
        <v>674935.9</v>
      </c>
      <c r="AF27">
        <v>388168.2</v>
      </c>
      <c r="AG27">
        <v>0</v>
      </c>
      <c r="AH27">
        <v>0</v>
      </c>
      <c r="AI27">
        <v>267045.3</v>
      </c>
      <c r="AJ27">
        <v>154291.1</v>
      </c>
      <c r="AK27">
        <v>0</v>
      </c>
      <c r="AL27">
        <v>0</v>
      </c>
      <c r="AM27">
        <v>156143.70000000001</v>
      </c>
      <c r="AN27">
        <v>0</v>
      </c>
      <c r="AO27">
        <v>595515.9</v>
      </c>
      <c r="AP27">
        <v>210851.9</v>
      </c>
      <c r="AQ27">
        <v>239972.5</v>
      </c>
    </row>
    <row r="28" spans="1:43" hidden="1">
      <c r="A28">
        <v>18166</v>
      </c>
      <c r="B28">
        <v>2005</v>
      </c>
      <c r="C28" t="s">
        <v>496</v>
      </c>
      <c r="D28">
        <v>7</v>
      </c>
      <c r="J28" t="s">
        <v>554</v>
      </c>
      <c r="K28" s="25">
        <v>38700000</v>
      </c>
      <c r="L28">
        <v>536092</v>
      </c>
      <c r="M28">
        <v>789356.1</v>
      </c>
      <c r="N28">
        <v>408201.1</v>
      </c>
      <c r="O28">
        <v>604806.69999999995</v>
      </c>
      <c r="P28">
        <v>685868.5</v>
      </c>
      <c r="Q28">
        <v>427011.7</v>
      </c>
      <c r="R28">
        <v>1803755</v>
      </c>
      <c r="S28">
        <v>1079508</v>
      </c>
      <c r="T28">
        <v>2014687</v>
      </c>
      <c r="U28">
        <v>818081.3</v>
      </c>
      <c r="V28">
        <v>1353680</v>
      </c>
      <c r="W28">
        <v>1988408</v>
      </c>
      <c r="X28">
        <v>1119436</v>
      </c>
      <c r="Y28">
        <v>2505075</v>
      </c>
      <c r="Z28">
        <v>4261607</v>
      </c>
      <c r="AA28">
        <v>1372762</v>
      </c>
      <c r="AB28">
        <v>656569</v>
      </c>
      <c r="AC28">
        <v>519596.3</v>
      </c>
      <c r="AD28">
        <v>1075438</v>
      </c>
      <c r="AE28">
        <v>1693893</v>
      </c>
      <c r="AF28">
        <v>1578686</v>
      </c>
      <c r="AG28">
        <v>736322.8</v>
      </c>
      <c r="AH28">
        <v>581232.69999999995</v>
      </c>
      <c r="AI28">
        <v>812199.8</v>
      </c>
      <c r="AJ28">
        <v>866107.2</v>
      </c>
      <c r="AK28">
        <v>1052496</v>
      </c>
      <c r="AL28">
        <v>1877994</v>
      </c>
      <c r="AM28">
        <v>1277526</v>
      </c>
      <c r="AN28">
        <v>525761.6</v>
      </c>
      <c r="AO28">
        <v>2319580</v>
      </c>
      <c r="AP28">
        <v>798959.3</v>
      </c>
      <c r="AQ28">
        <v>521151.1</v>
      </c>
    </row>
    <row r="29" spans="1:43" hidden="1">
      <c r="A29">
        <v>18864</v>
      </c>
      <c r="B29">
        <v>2005</v>
      </c>
      <c r="C29" t="s">
        <v>498</v>
      </c>
      <c r="D29">
        <v>7</v>
      </c>
      <c r="J29" t="s">
        <v>554</v>
      </c>
      <c r="K29" s="25">
        <v>15100000</v>
      </c>
      <c r="L29">
        <v>159321.9</v>
      </c>
      <c r="M29">
        <v>247865.4</v>
      </c>
      <c r="N29">
        <v>60143.4</v>
      </c>
      <c r="O29">
        <v>211464.8</v>
      </c>
      <c r="P29">
        <v>80688.100000000006</v>
      </c>
      <c r="Q29">
        <v>14247.6</v>
      </c>
      <c r="R29">
        <v>808806.6</v>
      </c>
      <c r="S29">
        <v>622011</v>
      </c>
      <c r="T29">
        <v>3656703</v>
      </c>
      <c r="U29">
        <v>20419</v>
      </c>
      <c r="V29">
        <v>631280</v>
      </c>
      <c r="W29">
        <v>117549.6</v>
      </c>
      <c r="X29">
        <v>82635.3</v>
      </c>
      <c r="Y29">
        <v>1669680</v>
      </c>
      <c r="Z29">
        <v>1413743</v>
      </c>
      <c r="AA29">
        <v>235182.8</v>
      </c>
      <c r="AB29">
        <v>160175</v>
      </c>
      <c r="AC29">
        <v>71101.899999999994</v>
      </c>
      <c r="AD29">
        <v>185819.3</v>
      </c>
      <c r="AE29">
        <v>47061.9</v>
      </c>
      <c r="AF29">
        <v>313618.7</v>
      </c>
      <c r="AG29">
        <v>74131.8</v>
      </c>
      <c r="AH29">
        <v>90151.8</v>
      </c>
      <c r="AI29">
        <v>181237.3</v>
      </c>
      <c r="AJ29">
        <v>356753.2</v>
      </c>
      <c r="AK29">
        <v>514680</v>
      </c>
      <c r="AL29">
        <v>1768799</v>
      </c>
      <c r="AM29">
        <v>240989.2</v>
      </c>
      <c r="AN29">
        <v>74036.600000000006</v>
      </c>
      <c r="AO29">
        <v>787791.6</v>
      </c>
      <c r="AP29">
        <v>85654.3</v>
      </c>
      <c r="AQ29">
        <v>84298</v>
      </c>
    </row>
    <row r="30" spans="1:43" hidden="1">
      <c r="A30">
        <v>19562</v>
      </c>
      <c r="B30">
        <v>2005</v>
      </c>
      <c r="C30" t="s">
        <v>500</v>
      </c>
      <c r="D30">
        <v>7</v>
      </c>
      <c r="J30" t="s">
        <v>554</v>
      </c>
      <c r="K30" s="25">
        <v>21200000</v>
      </c>
      <c r="L30">
        <v>150456.29999999999</v>
      </c>
      <c r="M30">
        <v>333460.40000000002</v>
      </c>
      <c r="N30">
        <v>234248.4</v>
      </c>
      <c r="O30">
        <v>144915.5</v>
      </c>
      <c r="P30">
        <v>398069.4</v>
      </c>
      <c r="Q30">
        <v>214110.6</v>
      </c>
      <c r="R30">
        <v>357925.4</v>
      </c>
      <c r="S30">
        <v>416394</v>
      </c>
      <c r="T30" s="25">
        <v>10600000</v>
      </c>
      <c r="U30">
        <v>317129.8</v>
      </c>
      <c r="V30">
        <v>470916.4</v>
      </c>
      <c r="W30">
        <v>481703.1</v>
      </c>
      <c r="X30">
        <v>243827</v>
      </c>
      <c r="Y30">
        <v>587054.80000000005</v>
      </c>
      <c r="Z30">
        <v>380214.4</v>
      </c>
      <c r="AA30">
        <v>535112.6</v>
      </c>
      <c r="AB30">
        <v>288937.59999999998</v>
      </c>
      <c r="AC30">
        <v>198935.2</v>
      </c>
      <c r="AD30">
        <v>498783.4</v>
      </c>
      <c r="AE30">
        <v>433295.1</v>
      </c>
      <c r="AF30">
        <v>435289.7</v>
      </c>
      <c r="AG30">
        <v>153663.29999999999</v>
      </c>
      <c r="AH30">
        <v>166211.20000000001</v>
      </c>
      <c r="AI30">
        <v>307418.3</v>
      </c>
      <c r="AJ30">
        <v>509958.6</v>
      </c>
      <c r="AK30">
        <v>361872.5</v>
      </c>
      <c r="AL30">
        <v>199795.9</v>
      </c>
      <c r="AM30">
        <v>591270.9</v>
      </c>
      <c r="AN30">
        <v>108138.8</v>
      </c>
      <c r="AO30">
        <v>631173.9</v>
      </c>
      <c r="AP30">
        <v>309572.8</v>
      </c>
      <c r="AQ30">
        <v>212567.2</v>
      </c>
    </row>
    <row r="31" spans="1:43" hidden="1">
      <c r="A31">
        <v>20260</v>
      </c>
      <c r="B31">
        <v>2005</v>
      </c>
      <c r="C31" t="s">
        <v>502</v>
      </c>
      <c r="D31">
        <v>7</v>
      </c>
      <c r="J31" t="s">
        <v>554</v>
      </c>
      <c r="K31" s="25">
        <v>122000000</v>
      </c>
      <c r="L31">
        <v>1472441</v>
      </c>
      <c r="M31">
        <v>4113682</v>
      </c>
      <c r="N31">
        <v>1065827</v>
      </c>
      <c r="O31">
        <v>855468.6</v>
      </c>
      <c r="P31">
        <v>4833819</v>
      </c>
      <c r="Q31">
        <v>855178.4</v>
      </c>
      <c r="R31">
        <v>1455307</v>
      </c>
      <c r="S31">
        <v>4632691</v>
      </c>
      <c r="T31" s="25">
        <v>29000000</v>
      </c>
      <c r="U31">
        <v>1786721</v>
      </c>
      <c r="V31">
        <v>4240041</v>
      </c>
      <c r="W31">
        <v>1729985</v>
      </c>
      <c r="X31">
        <v>1451415</v>
      </c>
      <c r="Y31">
        <v>8951062</v>
      </c>
      <c r="Z31">
        <v>9331940</v>
      </c>
      <c r="AA31">
        <v>2334769</v>
      </c>
      <c r="AB31">
        <v>1721313</v>
      </c>
      <c r="AC31">
        <v>1094173</v>
      </c>
      <c r="AD31">
        <v>8560546</v>
      </c>
      <c r="AE31">
        <v>1284591</v>
      </c>
      <c r="AF31">
        <v>3931786</v>
      </c>
      <c r="AG31">
        <v>1668262</v>
      </c>
      <c r="AH31">
        <v>1378948</v>
      </c>
      <c r="AI31">
        <v>2066084</v>
      </c>
      <c r="AJ31">
        <v>3341697</v>
      </c>
      <c r="AK31">
        <v>3772724</v>
      </c>
      <c r="AL31">
        <v>1545331</v>
      </c>
      <c r="AM31">
        <v>3390104</v>
      </c>
      <c r="AN31">
        <v>795005.2</v>
      </c>
      <c r="AO31">
        <v>5981433</v>
      </c>
      <c r="AP31">
        <v>2658316</v>
      </c>
      <c r="AQ31">
        <v>1019683</v>
      </c>
    </row>
    <row r="32" spans="1:43" hidden="1">
      <c r="A32">
        <v>20958</v>
      </c>
      <c r="B32">
        <v>2005</v>
      </c>
      <c r="C32" t="s">
        <v>504</v>
      </c>
      <c r="D32">
        <v>7</v>
      </c>
      <c r="J32" t="s">
        <v>554</v>
      </c>
      <c r="K32">
        <v>7714316</v>
      </c>
      <c r="L32">
        <v>44376.1</v>
      </c>
      <c r="M32">
        <v>33739.519999999997</v>
      </c>
      <c r="N32">
        <v>0</v>
      </c>
      <c r="O32">
        <v>301849.7</v>
      </c>
      <c r="P32">
        <v>32105.73</v>
      </c>
      <c r="Q32">
        <v>101.75</v>
      </c>
      <c r="R32">
        <v>62483.86</v>
      </c>
      <c r="S32">
        <v>59668.11</v>
      </c>
      <c r="T32">
        <v>1885469</v>
      </c>
      <c r="U32">
        <v>42751.03</v>
      </c>
      <c r="V32">
        <v>332386.40000000002</v>
      </c>
      <c r="W32">
        <v>76.42</v>
      </c>
      <c r="X32">
        <v>151750.5</v>
      </c>
      <c r="Y32">
        <v>65284.480000000003</v>
      </c>
      <c r="Z32">
        <v>39042.92</v>
      </c>
      <c r="AA32">
        <v>49838.91</v>
      </c>
      <c r="AB32">
        <v>41784.03</v>
      </c>
      <c r="AC32">
        <v>24.52</v>
      </c>
      <c r="AD32">
        <v>286554</v>
      </c>
      <c r="AE32">
        <v>204949.2</v>
      </c>
      <c r="AF32">
        <v>106256.4</v>
      </c>
      <c r="AG32">
        <v>56643.9</v>
      </c>
      <c r="AH32">
        <v>0</v>
      </c>
      <c r="AI32">
        <v>70790.210000000006</v>
      </c>
      <c r="AJ32">
        <v>71087.899999999994</v>
      </c>
      <c r="AK32">
        <v>62840.28</v>
      </c>
      <c r="AL32">
        <v>914025.2</v>
      </c>
      <c r="AM32">
        <v>1058791</v>
      </c>
      <c r="AN32">
        <v>0</v>
      </c>
      <c r="AO32">
        <v>1664336</v>
      </c>
      <c r="AP32">
        <v>75284.45</v>
      </c>
      <c r="AQ32">
        <v>24.51</v>
      </c>
    </row>
    <row r="33" spans="1:43" hidden="1">
      <c r="A33">
        <v>21656</v>
      </c>
      <c r="B33">
        <v>2005</v>
      </c>
      <c r="C33" t="s">
        <v>506</v>
      </c>
      <c r="D33">
        <v>7</v>
      </c>
      <c r="J33" t="s">
        <v>554</v>
      </c>
      <c r="K33">
        <v>894106.1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hidden="1">
      <c r="A34">
        <v>22354</v>
      </c>
      <c r="B34">
        <v>2005</v>
      </c>
      <c r="C34" t="s">
        <v>508</v>
      </c>
      <c r="D34">
        <v>7</v>
      </c>
      <c r="J34" t="s">
        <v>554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hidden="1">
      <c r="A35">
        <v>23052</v>
      </c>
      <c r="B35">
        <v>2006</v>
      </c>
      <c r="C35" t="s">
        <v>486</v>
      </c>
      <c r="D35">
        <v>7</v>
      </c>
      <c r="J35" t="s">
        <v>554</v>
      </c>
      <c r="K35">
        <v>2326056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hidden="1">
      <c r="A36">
        <v>23750</v>
      </c>
      <c r="B36">
        <v>2006</v>
      </c>
      <c r="C36" t="s">
        <v>488</v>
      </c>
      <c r="D36">
        <v>7</v>
      </c>
      <c r="J36" t="s">
        <v>554</v>
      </c>
      <c r="K36" s="25">
        <v>41500000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hidden="1">
      <c r="A37">
        <v>24448</v>
      </c>
      <c r="B37">
        <v>2006</v>
      </c>
      <c r="C37" t="s">
        <v>492</v>
      </c>
      <c r="D37">
        <v>7</v>
      </c>
      <c r="J37" t="s">
        <v>554</v>
      </c>
      <c r="K37">
        <v>612512.6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hidden="1">
      <c r="A38">
        <v>25146</v>
      </c>
      <c r="B38">
        <v>2006</v>
      </c>
      <c r="C38" t="s">
        <v>494</v>
      </c>
      <c r="D38">
        <v>7</v>
      </c>
      <c r="J38" t="s">
        <v>554</v>
      </c>
      <c r="K38">
        <v>5716239</v>
      </c>
      <c r="L38">
        <v>0</v>
      </c>
      <c r="M38">
        <v>44751.4</v>
      </c>
      <c r="N38">
        <v>0</v>
      </c>
      <c r="O38">
        <v>93008.9</v>
      </c>
      <c r="P38">
        <v>143213.9</v>
      </c>
      <c r="Q38">
        <v>0</v>
      </c>
      <c r="R38">
        <v>897648</v>
      </c>
      <c r="S38">
        <v>264579.5</v>
      </c>
      <c r="T38">
        <v>288626</v>
      </c>
      <c r="U38">
        <v>217052.4</v>
      </c>
      <c r="V38">
        <v>0</v>
      </c>
      <c r="W38">
        <v>0</v>
      </c>
      <c r="X38">
        <v>317234</v>
      </c>
      <c r="Y38">
        <v>0</v>
      </c>
      <c r="Z38">
        <v>0</v>
      </c>
      <c r="AA38">
        <v>410437.8</v>
      </c>
      <c r="AB38">
        <v>0</v>
      </c>
      <c r="AC38">
        <v>92052.4</v>
      </c>
      <c r="AD38">
        <v>0</v>
      </c>
      <c r="AE38">
        <v>689893.9</v>
      </c>
      <c r="AF38">
        <v>470407.3</v>
      </c>
      <c r="AG38">
        <v>0</v>
      </c>
      <c r="AH38">
        <v>0</v>
      </c>
      <c r="AI38">
        <v>292061.40000000002</v>
      </c>
      <c r="AJ38">
        <v>151511.29999999999</v>
      </c>
      <c r="AK38">
        <v>0</v>
      </c>
      <c r="AL38">
        <v>0</v>
      </c>
      <c r="AM38">
        <v>187170.1</v>
      </c>
      <c r="AN38">
        <v>0</v>
      </c>
      <c r="AO38">
        <v>695189.7</v>
      </c>
      <c r="AP38">
        <v>212520.6</v>
      </c>
      <c r="AQ38">
        <v>248880</v>
      </c>
    </row>
    <row r="39" spans="1:43" hidden="1">
      <c r="A39">
        <v>25844</v>
      </c>
      <c r="B39">
        <v>2006</v>
      </c>
      <c r="C39" t="s">
        <v>496</v>
      </c>
      <c r="D39">
        <v>7</v>
      </c>
      <c r="J39" t="s">
        <v>554</v>
      </c>
      <c r="K39" s="25">
        <v>41800000</v>
      </c>
      <c r="L39">
        <v>597574</v>
      </c>
      <c r="M39">
        <v>849485.3</v>
      </c>
      <c r="N39">
        <v>396803.8</v>
      </c>
      <c r="O39">
        <v>662475.6</v>
      </c>
      <c r="P39">
        <v>704238.7</v>
      </c>
      <c r="Q39">
        <v>461307.2</v>
      </c>
      <c r="R39">
        <v>1911216</v>
      </c>
      <c r="S39">
        <v>1147818</v>
      </c>
      <c r="T39">
        <v>2143022</v>
      </c>
      <c r="U39">
        <v>882224</v>
      </c>
      <c r="V39">
        <v>1433491</v>
      </c>
      <c r="W39">
        <v>1916640</v>
      </c>
      <c r="X39">
        <v>1239309</v>
      </c>
      <c r="Y39">
        <v>2566236</v>
      </c>
      <c r="Z39">
        <v>4632554</v>
      </c>
      <c r="AA39">
        <v>1582931</v>
      </c>
      <c r="AB39">
        <v>666699</v>
      </c>
      <c r="AC39">
        <v>564319.80000000005</v>
      </c>
      <c r="AD39">
        <v>1157216</v>
      </c>
      <c r="AE39">
        <v>1793673</v>
      </c>
      <c r="AF39">
        <v>1781413</v>
      </c>
      <c r="AG39">
        <v>806985.2</v>
      </c>
      <c r="AH39">
        <v>651327.6</v>
      </c>
      <c r="AI39">
        <v>881829</v>
      </c>
      <c r="AJ39">
        <v>931300.3</v>
      </c>
      <c r="AK39">
        <v>1139472</v>
      </c>
      <c r="AL39">
        <v>2384878</v>
      </c>
      <c r="AM39">
        <v>1382505</v>
      </c>
      <c r="AN39">
        <v>572554</v>
      </c>
      <c r="AO39">
        <v>2463268</v>
      </c>
      <c r="AP39">
        <v>865052</v>
      </c>
      <c r="AQ39">
        <v>581623.19999999995</v>
      </c>
    </row>
    <row r="40" spans="1:43" hidden="1">
      <c r="A40">
        <v>26542</v>
      </c>
      <c r="B40">
        <v>2006</v>
      </c>
      <c r="C40" t="s">
        <v>498</v>
      </c>
      <c r="D40">
        <v>7</v>
      </c>
      <c r="J40" t="s">
        <v>554</v>
      </c>
      <c r="K40" s="25">
        <v>16900000</v>
      </c>
      <c r="L40">
        <v>154249.29999999999</v>
      </c>
      <c r="M40">
        <v>528039.69999999995</v>
      </c>
      <c r="N40">
        <v>69719.5</v>
      </c>
      <c r="O40">
        <v>378514.1</v>
      </c>
      <c r="P40">
        <v>81637.2</v>
      </c>
      <c r="Q40">
        <v>14234.1</v>
      </c>
      <c r="R40">
        <v>554455.9</v>
      </c>
      <c r="S40">
        <v>781200</v>
      </c>
      <c r="T40">
        <v>3935890</v>
      </c>
      <c r="U40">
        <v>23689</v>
      </c>
      <c r="V40">
        <v>697164</v>
      </c>
      <c r="W40">
        <v>248896.7</v>
      </c>
      <c r="X40">
        <v>66108.100000000006</v>
      </c>
      <c r="Y40">
        <v>1749085</v>
      </c>
      <c r="Z40">
        <v>1744399</v>
      </c>
      <c r="AA40">
        <v>281827.3</v>
      </c>
      <c r="AB40">
        <v>170535</v>
      </c>
      <c r="AC40">
        <v>80357</v>
      </c>
      <c r="AD40">
        <v>177428.3</v>
      </c>
      <c r="AE40">
        <v>135694.9</v>
      </c>
      <c r="AF40">
        <v>397076.8</v>
      </c>
      <c r="AG40">
        <v>75021.8</v>
      </c>
      <c r="AH40">
        <v>96937.2</v>
      </c>
      <c r="AI40">
        <v>177378</v>
      </c>
      <c r="AJ40">
        <v>342389.7</v>
      </c>
      <c r="AK40">
        <v>464508.8</v>
      </c>
      <c r="AL40">
        <v>2163751</v>
      </c>
      <c r="AM40">
        <v>373379.5</v>
      </c>
      <c r="AN40">
        <v>81699</v>
      </c>
      <c r="AO40">
        <v>594661.80000000005</v>
      </c>
      <c r="AP40">
        <v>130831</v>
      </c>
      <c r="AQ40">
        <v>104563</v>
      </c>
    </row>
    <row r="41" spans="1:43" hidden="1">
      <c r="A41">
        <v>27240</v>
      </c>
      <c r="B41">
        <v>2006</v>
      </c>
      <c r="C41" t="s">
        <v>500</v>
      </c>
      <c r="D41">
        <v>7</v>
      </c>
      <c r="J41" t="s">
        <v>554</v>
      </c>
      <c r="K41" s="25">
        <v>22900000</v>
      </c>
      <c r="L41">
        <v>170377.60000000001</v>
      </c>
      <c r="M41">
        <v>355774.9</v>
      </c>
      <c r="N41">
        <v>269771.40000000002</v>
      </c>
      <c r="O41">
        <v>152045.5</v>
      </c>
      <c r="P41">
        <v>432025.4</v>
      </c>
      <c r="Q41">
        <v>155944</v>
      </c>
      <c r="R41">
        <v>373789</v>
      </c>
      <c r="S41">
        <v>446906.8</v>
      </c>
      <c r="T41" s="25">
        <v>11600000</v>
      </c>
      <c r="U41">
        <v>331332.5</v>
      </c>
      <c r="V41">
        <v>499908.9</v>
      </c>
      <c r="W41">
        <v>493797.1</v>
      </c>
      <c r="X41">
        <v>269359.59999999998</v>
      </c>
      <c r="Y41">
        <v>623381.6</v>
      </c>
      <c r="Z41">
        <v>397932.2</v>
      </c>
      <c r="AA41">
        <v>564688.80000000005</v>
      </c>
      <c r="AB41">
        <v>300378.90000000002</v>
      </c>
      <c r="AC41">
        <v>212573.9</v>
      </c>
      <c r="AD41">
        <v>541233.9</v>
      </c>
      <c r="AE41">
        <v>462111.9</v>
      </c>
      <c r="AF41">
        <v>464280.4</v>
      </c>
      <c r="AG41">
        <v>162199.1</v>
      </c>
      <c r="AH41">
        <v>191455</v>
      </c>
      <c r="AI41">
        <v>335430.59999999998</v>
      </c>
      <c r="AJ41">
        <v>561728.4</v>
      </c>
      <c r="AK41">
        <v>397153.8</v>
      </c>
      <c r="AL41">
        <v>207497.4</v>
      </c>
      <c r="AM41">
        <v>604531.69999999995</v>
      </c>
      <c r="AN41">
        <v>129157.6</v>
      </c>
      <c r="AO41">
        <v>669758.6</v>
      </c>
      <c r="AP41">
        <v>358475.4</v>
      </c>
      <c r="AQ41">
        <v>223503.1</v>
      </c>
    </row>
    <row r="42" spans="1:43" hidden="1">
      <c r="A42">
        <v>27938</v>
      </c>
      <c r="B42">
        <v>2006</v>
      </c>
      <c r="C42" t="s">
        <v>502</v>
      </c>
      <c r="D42">
        <v>7</v>
      </c>
      <c r="J42" t="s">
        <v>554</v>
      </c>
      <c r="K42" s="25">
        <v>129000000</v>
      </c>
      <c r="L42">
        <v>1497236</v>
      </c>
      <c r="M42">
        <v>4542278</v>
      </c>
      <c r="N42">
        <v>1166673</v>
      </c>
      <c r="O42">
        <v>954333.1</v>
      </c>
      <c r="P42">
        <v>4945546</v>
      </c>
      <c r="Q42">
        <v>936316.3</v>
      </c>
      <c r="R42">
        <v>1608778</v>
      </c>
      <c r="S42">
        <v>5315096</v>
      </c>
      <c r="T42" s="25">
        <v>29400000</v>
      </c>
      <c r="U42">
        <v>1854217</v>
      </c>
      <c r="V42">
        <v>4278629</v>
      </c>
      <c r="W42">
        <v>1798564</v>
      </c>
      <c r="X42">
        <v>1545340</v>
      </c>
      <c r="Y42">
        <v>9585769</v>
      </c>
      <c r="Z42">
        <v>9900331</v>
      </c>
      <c r="AA42">
        <v>2531483</v>
      </c>
      <c r="AB42">
        <v>1850794</v>
      </c>
      <c r="AC42">
        <v>1173237</v>
      </c>
      <c r="AD42">
        <v>8827896</v>
      </c>
      <c r="AE42">
        <v>1400386</v>
      </c>
      <c r="AF42">
        <v>4199442</v>
      </c>
      <c r="AG42">
        <v>1767465</v>
      </c>
      <c r="AH42">
        <v>1463539</v>
      </c>
      <c r="AI42">
        <v>2235852</v>
      </c>
      <c r="AJ42">
        <v>3493692</v>
      </c>
      <c r="AK42">
        <v>4079135</v>
      </c>
      <c r="AL42">
        <v>1395658</v>
      </c>
      <c r="AM42">
        <v>3766033</v>
      </c>
      <c r="AN42">
        <v>878446.1</v>
      </c>
      <c r="AO42">
        <v>6311532</v>
      </c>
      <c r="AP42">
        <v>2803358</v>
      </c>
      <c r="AQ42">
        <v>1166548</v>
      </c>
    </row>
    <row r="43" spans="1:43" hidden="1">
      <c r="A43">
        <v>28636</v>
      </c>
      <c r="B43">
        <v>2006</v>
      </c>
      <c r="C43" t="s">
        <v>504</v>
      </c>
      <c r="D43">
        <v>7</v>
      </c>
      <c r="J43" t="s">
        <v>554</v>
      </c>
      <c r="K43">
        <v>8321773</v>
      </c>
      <c r="L43">
        <v>65248.22</v>
      </c>
      <c r="M43">
        <v>34813.65</v>
      </c>
      <c r="N43">
        <v>0</v>
      </c>
      <c r="O43">
        <v>319314.09999999998</v>
      </c>
      <c r="P43">
        <v>33251.15</v>
      </c>
      <c r="Q43">
        <v>0</v>
      </c>
      <c r="R43">
        <v>60908.99</v>
      </c>
      <c r="S43">
        <v>65702.75</v>
      </c>
      <c r="T43">
        <v>1932112</v>
      </c>
      <c r="U43">
        <v>50456.53</v>
      </c>
      <c r="V43">
        <v>341878.8</v>
      </c>
      <c r="W43">
        <v>0</v>
      </c>
      <c r="X43">
        <v>174209.9</v>
      </c>
      <c r="Y43">
        <v>66811.55</v>
      </c>
      <c r="Z43">
        <v>42269.79</v>
      </c>
      <c r="AA43">
        <v>50866.36</v>
      </c>
      <c r="AB43">
        <v>52989.120000000003</v>
      </c>
      <c r="AC43">
        <v>0</v>
      </c>
      <c r="AD43">
        <v>324173.5</v>
      </c>
      <c r="AE43">
        <v>213722.5</v>
      </c>
      <c r="AF43">
        <v>125069.1</v>
      </c>
      <c r="AG43">
        <v>62457.03</v>
      </c>
      <c r="AH43">
        <v>0</v>
      </c>
      <c r="AI43">
        <v>73066.16</v>
      </c>
      <c r="AJ43">
        <v>76703.509999999995</v>
      </c>
      <c r="AK43">
        <v>73886.12</v>
      </c>
      <c r="AL43">
        <v>1015733</v>
      </c>
      <c r="AM43">
        <v>1141573</v>
      </c>
      <c r="AN43">
        <v>0</v>
      </c>
      <c r="AO43">
        <v>1843832</v>
      </c>
      <c r="AP43">
        <v>80723.59</v>
      </c>
      <c r="AQ43">
        <v>0</v>
      </c>
    </row>
    <row r="44" spans="1:43" hidden="1">
      <c r="A44">
        <v>29334</v>
      </c>
      <c r="B44">
        <v>2006</v>
      </c>
      <c r="C44" t="s">
        <v>506</v>
      </c>
      <c r="D44">
        <v>7</v>
      </c>
      <c r="J44" t="s">
        <v>554</v>
      </c>
      <c r="K44">
        <v>1048768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hidden="1">
      <c r="A45">
        <v>30032</v>
      </c>
      <c r="B45">
        <v>2006</v>
      </c>
      <c r="C45" t="s">
        <v>508</v>
      </c>
      <c r="D45">
        <v>7</v>
      </c>
      <c r="J45" t="s">
        <v>554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>
      <c r="A46">
        <v>30730</v>
      </c>
      <c r="B46">
        <v>2007</v>
      </c>
      <c r="C46" t="s">
        <v>486</v>
      </c>
      <c r="D46">
        <v>7</v>
      </c>
      <c r="J46" t="s">
        <v>554</v>
      </c>
      <c r="K46">
        <v>3011308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>
      <c r="A47">
        <v>31428</v>
      </c>
      <c r="B47">
        <v>2007</v>
      </c>
      <c r="C47" t="s">
        <v>488</v>
      </c>
      <c r="D47">
        <v>7</v>
      </c>
      <c r="J47" t="s">
        <v>554</v>
      </c>
      <c r="K47" s="25">
        <v>53100000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>
      <c r="A48">
        <v>32126</v>
      </c>
      <c r="B48">
        <v>2007</v>
      </c>
      <c r="C48" t="s">
        <v>492</v>
      </c>
      <c r="D48">
        <v>7</v>
      </c>
      <c r="J48" t="s">
        <v>554</v>
      </c>
      <c r="K48">
        <v>1342008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>
      <c r="A49">
        <v>32824</v>
      </c>
      <c r="B49">
        <v>2007</v>
      </c>
      <c r="C49" t="s">
        <v>494</v>
      </c>
      <c r="D49">
        <v>7</v>
      </c>
      <c r="J49" t="s">
        <v>554</v>
      </c>
      <c r="K49">
        <v>5790114</v>
      </c>
      <c r="L49">
        <v>0</v>
      </c>
      <c r="M49">
        <v>48331.1</v>
      </c>
      <c r="N49">
        <v>0</v>
      </c>
      <c r="O49">
        <v>71234.100000000006</v>
      </c>
      <c r="P49">
        <v>169218.9</v>
      </c>
      <c r="Q49">
        <v>0</v>
      </c>
      <c r="R49">
        <v>862389.1</v>
      </c>
      <c r="S49">
        <v>264016.8</v>
      </c>
      <c r="T49">
        <v>120180.8</v>
      </c>
      <c r="U49">
        <v>243880.9</v>
      </c>
      <c r="V49">
        <v>0</v>
      </c>
      <c r="W49">
        <v>0</v>
      </c>
      <c r="X49">
        <v>372014.4</v>
      </c>
      <c r="Y49">
        <v>0</v>
      </c>
      <c r="Z49">
        <v>0</v>
      </c>
      <c r="AA49">
        <v>404960.2</v>
      </c>
      <c r="AB49">
        <v>0</v>
      </c>
      <c r="AC49">
        <v>112627.4</v>
      </c>
      <c r="AD49">
        <v>0</v>
      </c>
      <c r="AE49">
        <v>763092.3</v>
      </c>
      <c r="AF49">
        <v>499411.8</v>
      </c>
      <c r="AG49">
        <v>0</v>
      </c>
      <c r="AH49">
        <v>0</v>
      </c>
      <c r="AI49">
        <v>318648.7</v>
      </c>
      <c r="AJ49">
        <v>172862.4</v>
      </c>
      <c r="AK49">
        <v>0</v>
      </c>
      <c r="AL49">
        <v>0</v>
      </c>
      <c r="AM49">
        <v>177710.9</v>
      </c>
      <c r="AN49">
        <v>0</v>
      </c>
      <c r="AO49">
        <v>677527</v>
      </c>
      <c r="AP49">
        <v>239508.6</v>
      </c>
      <c r="AQ49">
        <v>272498.40000000002</v>
      </c>
    </row>
    <row r="50" spans="1:43">
      <c r="A50">
        <v>33522</v>
      </c>
      <c r="B50">
        <v>2007</v>
      </c>
      <c r="C50" t="s">
        <v>496</v>
      </c>
      <c r="D50">
        <v>7</v>
      </c>
      <c r="J50" t="s">
        <v>554</v>
      </c>
      <c r="K50" s="25">
        <v>43500000</v>
      </c>
      <c r="L50">
        <v>622903.1</v>
      </c>
      <c r="M50">
        <v>931973.8</v>
      </c>
      <c r="N50">
        <v>423382.7</v>
      </c>
      <c r="O50">
        <v>723290.1</v>
      </c>
      <c r="P50">
        <v>788154.5</v>
      </c>
      <c r="Q50">
        <v>516280.7</v>
      </c>
      <c r="R50">
        <v>2038430</v>
      </c>
      <c r="S50">
        <v>1201366</v>
      </c>
      <c r="T50">
        <v>2162584</v>
      </c>
      <c r="U50">
        <v>1041844</v>
      </c>
      <c r="V50">
        <v>1501650</v>
      </c>
      <c r="W50">
        <v>2044377</v>
      </c>
      <c r="X50">
        <v>1365031</v>
      </c>
      <c r="Y50">
        <v>2564252</v>
      </c>
      <c r="Z50">
        <v>4828679</v>
      </c>
      <c r="AA50">
        <v>1765351</v>
      </c>
      <c r="AB50">
        <v>740231.1</v>
      </c>
      <c r="AC50">
        <v>647444.6</v>
      </c>
      <c r="AD50">
        <v>1250414</v>
      </c>
      <c r="AE50">
        <v>2028035</v>
      </c>
      <c r="AF50">
        <v>1600822</v>
      </c>
      <c r="AG50">
        <v>854557.1</v>
      </c>
      <c r="AH50">
        <v>689539.3</v>
      </c>
      <c r="AI50">
        <v>1054851</v>
      </c>
      <c r="AJ50">
        <v>1010326</v>
      </c>
      <c r="AK50">
        <v>1239539</v>
      </c>
      <c r="AL50">
        <v>1020771</v>
      </c>
      <c r="AM50">
        <v>1504119</v>
      </c>
      <c r="AN50">
        <v>635006.19999999995</v>
      </c>
      <c r="AO50">
        <v>3066681</v>
      </c>
      <c r="AP50">
        <v>916901.6</v>
      </c>
      <c r="AQ50">
        <v>721688</v>
      </c>
    </row>
    <row r="51" spans="1:43">
      <c r="A51">
        <v>34220</v>
      </c>
      <c r="B51">
        <v>2007</v>
      </c>
      <c r="C51" t="s">
        <v>498</v>
      </c>
      <c r="D51">
        <v>7</v>
      </c>
      <c r="J51" t="s">
        <v>554</v>
      </c>
      <c r="K51" s="25">
        <v>19300000</v>
      </c>
      <c r="L51">
        <v>159677.5</v>
      </c>
      <c r="M51">
        <v>448896.6</v>
      </c>
      <c r="N51">
        <v>116624</v>
      </c>
      <c r="O51">
        <v>547545</v>
      </c>
      <c r="P51">
        <v>96591.4</v>
      </c>
      <c r="Q51">
        <v>12025.3</v>
      </c>
      <c r="R51">
        <v>246661.5</v>
      </c>
      <c r="S51">
        <v>1075035</v>
      </c>
      <c r="T51">
        <v>4341950</v>
      </c>
      <c r="U51">
        <v>32415</v>
      </c>
      <c r="V51">
        <v>653824.1</v>
      </c>
      <c r="W51">
        <v>249483.7</v>
      </c>
      <c r="X51">
        <v>78102.3</v>
      </c>
      <c r="Y51">
        <v>2101251</v>
      </c>
      <c r="Z51">
        <v>3377456</v>
      </c>
      <c r="AA51">
        <v>303912.5</v>
      </c>
      <c r="AB51">
        <v>177917.5</v>
      </c>
      <c r="AC51">
        <v>114147.9</v>
      </c>
      <c r="AD51">
        <v>192646.5</v>
      </c>
      <c r="AE51">
        <v>48745.1</v>
      </c>
      <c r="AF51">
        <v>226282.1</v>
      </c>
      <c r="AG51">
        <v>61807</v>
      </c>
      <c r="AH51">
        <v>172739.9</v>
      </c>
      <c r="AI51">
        <v>146452.5</v>
      </c>
      <c r="AJ51">
        <v>445941.3</v>
      </c>
      <c r="AK51">
        <v>530993.69999999995</v>
      </c>
      <c r="AL51">
        <v>1820302</v>
      </c>
      <c r="AM51">
        <v>361969.7</v>
      </c>
      <c r="AN51">
        <v>91792.1</v>
      </c>
      <c r="AO51">
        <v>803049</v>
      </c>
      <c r="AP51">
        <v>166108.70000000001</v>
      </c>
      <c r="AQ51">
        <v>132338.9</v>
      </c>
    </row>
    <row r="52" spans="1:43">
      <c r="A52">
        <v>34918</v>
      </c>
      <c r="B52">
        <v>2007</v>
      </c>
      <c r="C52" t="s">
        <v>500</v>
      </c>
      <c r="D52">
        <v>7</v>
      </c>
      <c r="J52" t="s">
        <v>554</v>
      </c>
      <c r="K52" s="25">
        <v>29900000</v>
      </c>
      <c r="L52">
        <v>202272.2</v>
      </c>
      <c r="M52">
        <v>411329.3</v>
      </c>
      <c r="N52">
        <v>284170.7</v>
      </c>
      <c r="O52">
        <v>174917.4</v>
      </c>
      <c r="P52">
        <v>463939.6</v>
      </c>
      <c r="Q52">
        <v>162267.20000000001</v>
      </c>
      <c r="R52">
        <v>402381.8</v>
      </c>
      <c r="S52">
        <v>470015.7</v>
      </c>
      <c r="T52" s="25">
        <v>17400000</v>
      </c>
      <c r="U52">
        <v>383986.6</v>
      </c>
      <c r="V52">
        <v>555163.69999999995</v>
      </c>
      <c r="W52">
        <v>555075.9</v>
      </c>
      <c r="X52">
        <v>302257.7</v>
      </c>
      <c r="Y52">
        <v>681556</v>
      </c>
      <c r="Z52">
        <v>441688.3</v>
      </c>
      <c r="AA52">
        <v>592648.69999999995</v>
      </c>
      <c r="AB52">
        <v>317339.09999999998</v>
      </c>
      <c r="AC52">
        <v>228266.4</v>
      </c>
      <c r="AD52">
        <v>591144.1</v>
      </c>
      <c r="AE52">
        <v>498976</v>
      </c>
      <c r="AF52">
        <v>515760.3</v>
      </c>
      <c r="AG52">
        <v>192669.7</v>
      </c>
      <c r="AH52">
        <v>201452.4</v>
      </c>
      <c r="AI52">
        <v>384757.3</v>
      </c>
      <c r="AJ52">
        <v>618934.1</v>
      </c>
      <c r="AK52">
        <v>441046.5</v>
      </c>
      <c r="AL52">
        <v>233471.1</v>
      </c>
      <c r="AM52">
        <v>643934.19999999995</v>
      </c>
      <c r="AN52">
        <v>136525.6</v>
      </c>
      <c r="AO52">
        <v>746991.3</v>
      </c>
      <c r="AP52">
        <v>389284.9</v>
      </c>
      <c r="AQ52">
        <v>247421.8</v>
      </c>
    </row>
    <row r="53" spans="1:43">
      <c r="A53">
        <v>35616</v>
      </c>
      <c r="B53">
        <v>2007</v>
      </c>
      <c r="C53" t="s">
        <v>502</v>
      </c>
      <c r="D53">
        <v>7</v>
      </c>
      <c r="J53" t="s">
        <v>554</v>
      </c>
      <c r="K53" s="25">
        <v>135000000</v>
      </c>
      <c r="L53">
        <v>1675185</v>
      </c>
      <c r="M53">
        <v>4919332</v>
      </c>
      <c r="N53">
        <v>1244156</v>
      </c>
      <c r="O53">
        <v>1002612</v>
      </c>
      <c r="P53">
        <v>5179620</v>
      </c>
      <c r="Q53">
        <v>985357.8</v>
      </c>
      <c r="R53">
        <v>1640349</v>
      </c>
      <c r="S53">
        <v>5949037</v>
      </c>
      <c r="T53" s="25">
        <v>30600000</v>
      </c>
      <c r="U53">
        <v>1982810</v>
      </c>
      <c r="V53">
        <v>4610178</v>
      </c>
      <c r="W53">
        <v>1990928</v>
      </c>
      <c r="X53">
        <v>1616399</v>
      </c>
      <c r="Y53" s="25">
        <v>10000000</v>
      </c>
      <c r="Z53" s="25">
        <v>10400000</v>
      </c>
      <c r="AA53">
        <v>2683395</v>
      </c>
      <c r="AB53">
        <v>1893510</v>
      </c>
      <c r="AC53">
        <v>1241145</v>
      </c>
      <c r="AD53">
        <v>9225116</v>
      </c>
      <c r="AE53">
        <v>1424459</v>
      </c>
      <c r="AF53">
        <v>4227169</v>
      </c>
      <c r="AG53">
        <v>1851130</v>
      </c>
      <c r="AH53">
        <v>1602140</v>
      </c>
      <c r="AI53">
        <v>2378600</v>
      </c>
      <c r="AJ53">
        <v>3717632</v>
      </c>
      <c r="AK53">
        <v>4231470</v>
      </c>
      <c r="AL53">
        <v>1411147</v>
      </c>
      <c r="AM53">
        <v>3892579</v>
      </c>
      <c r="AN53">
        <v>929854.4</v>
      </c>
      <c r="AO53">
        <v>6615221</v>
      </c>
      <c r="AP53">
        <v>2980375</v>
      </c>
      <c r="AQ53">
        <v>1194705</v>
      </c>
    </row>
    <row r="54" spans="1:43">
      <c r="A54">
        <v>36314</v>
      </c>
      <c r="B54">
        <v>2007</v>
      </c>
      <c r="C54" t="s">
        <v>504</v>
      </c>
      <c r="D54">
        <v>7</v>
      </c>
      <c r="J54" t="s">
        <v>554</v>
      </c>
      <c r="K54">
        <v>9133847</v>
      </c>
      <c r="L54">
        <v>66332.100000000006</v>
      </c>
      <c r="M54">
        <v>35784</v>
      </c>
      <c r="N54">
        <v>0</v>
      </c>
      <c r="O54">
        <v>387245.6</v>
      </c>
      <c r="P54">
        <v>39513</v>
      </c>
      <c r="Q54">
        <v>0</v>
      </c>
      <c r="R54">
        <v>67092.100000000006</v>
      </c>
      <c r="S54">
        <v>67604.100000000006</v>
      </c>
      <c r="T54">
        <v>2124268</v>
      </c>
      <c r="U54">
        <v>54655.3</v>
      </c>
      <c r="V54">
        <v>362590.6</v>
      </c>
      <c r="W54">
        <v>0</v>
      </c>
      <c r="X54">
        <v>227630</v>
      </c>
      <c r="Y54">
        <v>84011.8</v>
      </c>
      <c r="Z54">
        <v>38663.1</v>
      </c>
      <c r="AA54">
        <v>54117.3</v>
      </c>
      <c r="AB54">
        <v>58109.9</v>
      </c>
      <c r="AC54">
        <v>0</v>
      </c>
      <c r="AD54">
        <v>343999.2</v>
      </c>
      <c r="AE54">
        <v>255035.8</v>
      </c>
      <c r="AF54">
        <v>121941.9</v>
      </c>
      <c r="AG54">
        <v>65258.7</v>
      </c>
      <c r="AH54">
        <v>0</v>
      </c>
      <c r="AI54">
        <v>79385.399999999994</v>
      </c>
      <c r="AJ54">
        <v>69248</v>
      </c>
      <c r="AK54">
        <v>78134.100000000006</v>
      </c>
      <c r="AL54">
        <v>1075379</v>
      </c>
      <c r="AM54">
        <v>1267679</v>
      </c>
      <c r="AN54">
        <v>0</v>
      </c>
      <c r="AO54">
        <v>2026940</v>
      </c>
      <c r="AP54">
        <v>83228.2</v>
      </c>
      <c r="AQ54">
        <v>0</v>
      </c>
    </row>
    <row r="55" spans="1:43">
      <c r="A55">
        <v>37012</v>
      </c>
      <c r="B55">
        <v>2007</v>
      </c>
      <c r="C55" t="s">
        <v>506</v>
      </c>
      <c r="D55">
        <v>7</v>
      </c>
      <c r="J55" t="s">
        <v>554</v>
      </c>
      <c r="K55">
        <v>1136914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>
      <c r="A56">
        <v>37710</v>
      </c>
      <c r="B56">
        <v>2007</v>
      </c>
      <c r="C56" t="s">
        <v>508</v>
      </c>
      <c r="D56">
        <v>7</v>
      </c>
      <c r="J56" t="s">
        <v>554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>
      <c r="A57">
        <v>38408</v>
      </c>
      <c r="B57">
        <v>2008</v>
      </c>
      <c r="C57" t="s">
        <v>486</v>
      </c>
      <c r="D57">
        <v>7</v>
      </c>
      <c r="J57" t="s">
        <v>554</v>
      </c>
      <c r="K57">
        <v>3330034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>
      <c r="A58">
        <v>39106</v>
      </c>
      <c r="B58">
        <v>2008</v>
      </c>
      <c r="C58" t="s">
        <v>488</v>
      </c>
      <c r="D58">
        <v>7</v>
      </c>
      <c r="J58" t="s">
        <v>554</v>
      </c>
      <c r="K58" s="25">
        <v>69700000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>
      <c r="A59">
        <v>39804</v>
      </c>
      <c r="B59">
        <v>2008</v>
      </c>
      <c r="C59" t="s">
        <v>492</v>
      </c>
      <c r="D59">
        <v>7</v>
      </c>
      <c r="J59" t="s">
        <v>554</v>
      </c>
      <c r="K59">
        <v>1061636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>
      <c r="A60">
        <v>40502</v>
      </c>
      <c r="B60">
        <v>2008</v>
      </c>
      <c r="C60" t="s">
        <v>494</v>
      </c>
      <c r="D60">
        <v>7</v>
      </c>
      <c r="J60" t="s">
        <v>554</v>
      </c>
      <c r="K60">
        <v>6370723</v>
      </c>
      <c r="L60">
        <v>0</v>
      </c>
      <c r="M60">
        <v>52589.8</v>
      </c>
      <c r="N60">
        <v>0</v>
      </c>
      <c r="O60">
        <v>85823.6</v>
      </c>
      <c r="P60">
        <v>171372.7</v>
      </c>
      <c r="Q60">
        <v>0</v>
      </c>
      <c r="R60">
        <v>934156.7</v>
      </c>
      <c r="S60">
        <v>278993.7</v>
      </c>
      <c r="T60">
        <v>346991.5</v>
      </c>
      <c r="U60">
        <v>253888.1</v>
      </c>
      <c r="V60">
        <v>0</v>
      </c>
      <c r="W60">
        <v>0</v>
      </c>
      <c r="X60">
        <v>366931.5</v>
      </c>
      <c r="Y60">
        <v>0</v>
      </c>
      <c r="Z60">
        <v>0</v>
      </c>
      <c r="AA60">
        <v>465876</v>
      </c>
      <c r="AB60">
        <v>0</v>
      </c>
      <c r="AC60">
        <v>114567.5</v>
      </c>
      <c r="AD60">
        <v>0</v>
      </c>
      <c r="AE60">
        <v>809577.2</v>
      </c>
      <c r="AF60">
        <v>524808.19999999995</v>
      </c>
      <c r="AG60">
        <v>0</v>
      </c>
      <c r="AH60">
        <v>0</v>
      </c>
      <c r="AI60">
        <v>332967.7</v>
      </c>
      <c r="AJ60">
        <v>200619.3</v>
      </c>
      <c r="AK60">
        <v>0</v>
      </c>
      <c r="AL60">
        <v>0</v>
      </c>
      <c r="AM60">
        <v>157437.79999999999</v>
      </c>
      <c r="AN60">
        <v>0</v>
      </c>
      <c r="AO60">
        <v>719151.7</v>
      </c>
      <c r="AP60">
        <v>289255.7</v>
      </c>
      <c r="AQ60">
        <v>265714.2</v>
      </c>
    </row>
    <row r="61" spans="1:43">
      <c r="A61">
        <v>41200</v>
      </c>
      <c r="B61">
        <v>2008</v>
      </c>
      <c r="C61" t="s">
        <v>496</v>
      </c>
      <c r="D61">
        <v>7</v>
      </c>
      <c r="J61" t="s">
        <v>554</v>
      </c>
      <c r="K61" s="25">
        <v>48500000</v>
      </c>
      <c r="L61">
        <v>672153.5</v>
      </c>
      <c r="M61">
        <v>977643.7</v>
      </c>
      <c r="N61">
        <v>465260.7</v>
      </c>
      <c r="O61">
        <v>753625.59999999998</v>
      </c>
      <c r="P61">
        <v>801598</v>
      </c>
      <c r="Q61">
        <v>582454.6</v>
      </c>
      <c r="R61">
        <v>2174694</v>
      </c>
      <c r="S61">
        <v>1351232</v>
      </c>
      <c r="T61">
        <v>2400721</v>
      </c>
      <c r="U61">
        <v>1091864</v>
      </c>
      <c r="V61">
        <v>1600578</v>
      </c>
      <c r="W61">
        <v>2454137</v>
      </c>
      <c r="X61">
        <v>1504013</v>
      </c>
      <c r="Y61">
        <v>2881201</v>
      </c>
      <c r="Z61">
        <v>5091476</v>
      </c>
      <c r="AA61">
        <v>2096108</v>
      </c>
      <c r="AB61">
        <v>771111.5</v>
      </c>
      <c r="AC61">
        <v>699569.4</v>
      </c>
      <c r="AD61">
        <v>1367968</v>
      </c>
      <c r="AE61">
        <v>3136739</v>
      </c>
      <c r="AF61">
        <v>2128021</v>
      </c>
      <c r="AG61">
        <v>930336</v>
      </c>
      <c r="AH61">
        <v>676390.5</v>
      </c>
      <c r="AI61">
        <v>1029607</v>
      </c>
      <c r="AJ61">
        <v>1249392</v>
      </c>
      <c r="AK61">
        <v>1326745</v>
      </c>
      <c r="AL61">
        <v>1119480</v>
      </c>
      <c r="AM61">
        <v>1544932</v>
      </c>
      <c r="AN61">
        <v>771117</v>
      </c>
      <c r="AO61">
        <v>2853528</v>
      </c>
      <c r="AP61">
        <v>1062708</v>
      </c>
      <c r="AQ61">
        <v>914018.8</v>
      </c>
    </row>
    <row r="62" spans="1:43">
      <c r="A62">
        <v>41898</v>
      </c>
      <c r="B62">
        <v>2008</v>
      </c>
      <c r="C62" t="s">
        <v>498</v>
      </c>
      <c r="D62">
        <v>7</v>
      </c>
      <c r="J62" t="s">
        <v>554</v>
      </c>
      <c r="K62" s="25">
        <v>24700000</v>
      </c>
      <c r="L62">
        <v>181556.5</v>
      </c>
      <c r="M62">
        <v>2214222</v>
      </c>
      <c r="N62">
        <v>190755.9</v>
      </c>
      <c r="O62">
        <v>754390</v>
      </c>
      <c r="P62">
        <v>88379</v>
      </c>
      <c r="Q62">
        <v>20035.400000000001</v>
      </c>
      <c r="R62">
        <v>213671.9</v>
      </c>
      <c r="S62">
        <v>1133011</v>
      </c>
      <c r="T62">
        <v>4463810</v>
      </c>
      <c r="U62">
        <v>23483.599999999999</v>
      </c>
      <c r="V62">
        <v>757922.4</v>
      </c>
      <c r="W62">
        <v>223604.4</v>
      </c>
      <c r="X62">
        <v>104703.8</v>
      </c>
      <c r="Y62">
        <v>1911902</v>
      </c>
      <c r="Z62">
        <v>4725139</v>
      </c>
      <c r="AA62">
        <v>215463.2</v>
      </c>
      <c r="AB62">
        <v>191334.9</v>
      </c>
      <c r="AC62">
        <v>121647.1</v>
      </c>
      <c r="AD62">
        <v>234674.1</v>
      </c>
      <c r="AE62">
        <v>147303</v>
      </c>
      <c r="AF62">
        <v>740182.3</v>
      </c>
      <c r="AG62">
        <v>59646.5</v>
      </c>
      <c r="AH62">
        <v>236457.3</v>
      </c>
      <c r="AI62">
        <v>155112.6</v>
      </c>
      <c r="AJ62">
        <v>526210.80000000005</v>
      </c>
      <c r="AK62">
        <v>584728.30000000005</v>
      </c>
      <c r="AL62">
        <v>1846457</v>
      </c>
      <c r="AM62">
        <v>523703</v>
      </c>
      <c r="AN62">
        <v>69024.399999999994</v>
      </c>
      <c r="AO62">
        <v>1726169</v>
      </c>
      <c r="AP62">
        <v>163769.9</v>
      </c>
      <c r="AQ62">
        <v>166605.5</v>
      </c>
    </row>
    <row r="63" spans="1:43">
      <c r="A63">
        <v>42596</v>
      </c>
      <c r="B63">
        <v>2008</v>
      </c>
      <c r="C63" t="s">
        <v>500</v>
      </c>
      <c r="D63">
        <v>7</v>
      </c>
      <c r="J63" t="s">
        <v>554</v>
      </c>
      <c r="K63" s="25">
        <v>32000000</v>
      </c>
      <c r="L63">
        <v>250158.6</v>
      </c>
      <c r="M63">
        <v>502822.8</v>
      </c>
      <c r="N63">
        <v>405318.2</v>
      </c>
      <c r="O63">
        <v>212619.6</v>
      </c>
      <c r="P63">
        <v>556016.1</v>
      </c>
      <c r="Q63">
        <v>190117.3</v>
      </c>
      <c r="R63">
        <v>469774.4</v>
      </c>
      <c r="S63">
        <v>572786.30000000005</v>
      </c>
      <c r="T63" s="25">
        <v>16000000</v>
      </c>
      <c r="U63">
        <v>459700</v>
      </c>
      <c r="V63">
        <v>779142</v>
      </c>
      <c r="W63">
        <v>666231.80000000005</v>
      </c>
      <c r="X63">
        <v>379581.3</v>
      </c>
      <c r="Y63">
        <v>884562.4</v>
      </c>
      <c r="Z63">
        <v>662696.19999999995</v>
      </c>
      <c r="AA63">
        <v>744223.6</v>
      </c>
      <c r="AB63">
        <v>471151.7</v>
      </c>
      <c r="AC63">
        <v>280362.09999999998</v>
      </c>
      <c r="AD63">
        <v>751197.5</v>
      </c>
      <c r="AE63">
        <v>635085.1</v>
      </c>
      <c r="AF63">
        <v>663291.5</v>
      </c>
      <c r="AG63">
        <v>288884.5</v>
      </c>
      <c r="AH63">
        <v>250330.1</v>
      </c>
      <c r="AI63">
        <v>472041.5</v>
      </c>
      <c r="AJ63">
        <v>778760.7</v>
      </c>
      <c r="AK63">
        <v>522159.4</v>
      </c>
      <c r="AL63">
        <v>295153.7</v>
      </c>
      <c r="AM63">
        <v>744131.7</v>
      </c>
      <c r="AN63">
        <v>183063.1</v>
      </c>
      <c r="AO63">
        <v>1038200</v>
      </c>
      <c r="AP63">
        <v>511084.7</v>
      </c>
      <c r="AQ63">
        <v>349724.7</v>
      </c>
    </row>
    <row r="64" spans="1:43">
      <c r="A64">
        <v>43294</v>
      </c>
      <c r="B64">
        <v>2008</v>
      </c>
      <c r="C64" t="s">
        <v>502</v>
      </c>
      <c r="D64">
        <v>7</v>
      </c>
      <c r="J64" t="s">
        <v>554</v>
      </c>
      <c r="K64" s="25">
        <v>142000000</v>
      </c>
      <c r="L64">
        <v>1734317</v>
      </c>
      <c r="M64">
        <v>5144438</v>
      </c>
      <c r="N64">
        <v>1297236</v>
      </c>
      <c r="O64">
        <v>1067561</v>
      </c>
      <c r="P64">
        <v>5298799</v>
      </c>
      <c r="Q64">
        <v>1006724</v>
      </c>
      <c r="R64">
        <v>1718821</v>
      </c>
      <c r="S64">
        <v>6028135</v>
      </c>
      <c r="T64" s="25">
        <v>32800000</v>
      </c>
      <c r="U64">
        <v>2083100</v>
      </c>
      <c r="V64">
        <v>4777405</v>
      </c>
      <c r="W64">
        <v>2270356</v>
      </c>
      <c r="X64">
        <v>1673377</v>
      </c>
      <c r="Y64" s="25">
        <v>10600000</v>
      </c>
      <c r="Z64" s="25">
        <v>11000000</v>
      </c>
      <c r="AA64">
        <v>2948720</v>
      </c>
      <c r="AB64">
        <v>1919169</v>
      </c>
      <c r="AC64">
        <v>1281517</v>
      </c>
      <c r="AD64">
        <v>9375439</v>
      </c>
      <c r="AE64">
        <v>1435977</v>
      </c>
      <c r="AF64">
        <v>4348440</v>
      </c>
      <c r="AG64">
        <v>1929669</v>
      </c>
      <c r="AH64">
        <v>1735851</v>
      </c>
      <c r="AI64">
        <v>2464751</v>
      </c>
      <c r="AJ64">
        <v>3884360</v>
      </c>
      <c r="AK64">
        <v>4443152</v>
      </c>
      <c r="AL64">
        <v>1494411</v>
      </c>
      <c r="AM64">
        <v>3886941</v>
      </c>
      <c r="AN64">
        <v>959542.4</v>
      </c>
      <c r="AO64">
        <v>6763774</v>
      </c>
      <c r="AP64">
        <v>3172642</v>
      </c>
      <c r="AQ64">
        <v>1264472</v>
      </c>
    </row>
    <row r="65" spans="1:43">
      <c r="A65">
        <v>43992</v>
      </c>
      <c r="B65">
        <v>2008</v>
      </c>
      <c r="C65" t="s">
        <v>504</v>
      </c>
      <c r="D65">
        <v>7</v>
      </c>
      <c r="J65" t="s">
        <v>554</v>
      </c>
      <c r="K65" s="25">
        <v>10300000</v>
      </c>
      <c r="L65">
        <v>77490.600000000006</v>
      </c>
      <c r="M65">
        <v>52274.2</v>
      </c>
      <c r="N65">
        <v>0</v>
      </c>
      <c r="O65">
        <v>455698</v>
      </c>
      <c r="P65">
        <v>39206.6</v>
      </c>
      <c r="Q65">
        <v>0</v>
      </c>
      <c r="R65">
        <v>76747.8</v>
      </c>
      <c r="S65">
        <v>96111.9</v>
      </c>
      <c r="T65">
        <v>2252238</v>
      </c>
      <c r="U65">
        <v>74844.2</v>
      </c>
      <c r="V65">
        <v>409582.2</v>
      </c>
      <c r="W65">
        <v>0</v>
      </c>
      <c r="X65">
        <v>245130.8</v>
      </c>
      <c r="Y65">
        <v>97533.5</v>
      </c>
      <c r="Z65">
        <v>39577.1</v>
      </c>
      <c r="AA65">
        <v>69529.7</v>
      </c>
      <c r="AB65">
        <v>50087.9</v>
      </c>
      <c r="AC65">
        <v>0</v>
      </c>
      <c r="AD65">
        <v>364613.7</v>
      </c>
      <c r="AE65">
        <v>272873.40000000002</v>
      </c>
      <c r="AF65">
        <v>165814.6</v>
      </c>
      <c r="AG65">
        <v>78158.2</v>
      </c>
      <c r="AH65">
        <v>0</v>
      </c>
      <c r="AI65">
        <v>84610.7</v>
      </c>
      <c r="AJ65">
        <v>92936.5</v>
      </c>
      <c r="AK65">
        <v>88435.199999999997</v>
      </c>
      <c r="AL65">
        <v>1299968</v>
      </c>
      <c r="AM65">
        <v>1373357</v>
      </c>
      <c r="AN65">
        <v>0</v>
      </c>
      <c r="AO65">
        <v>2323025</v>
      </c>
      <c r="AP65">
        <v>111669.7</v>
      </c>
      <c r="AQ65">
        <v>0</v>
      </c>
    </row>
    <row r="66" spans="1:43">
      <c r="A66">
        <v>44690</v>
      </c>
      <c r="B66">
        <v>2008</v>
      </c>
      <c r="C66" t="s">
        <v>506</v>
      </c>
      <c r="D66">
        <v>7</v>
      </c>
      <c r="J66" t="s">
        <v>554</v>
      </c>
      <c r="K66">
        <v>1226940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>
      <c r="A67">
        <v>45388</v>
      </c>
      <c r="B67">
        <v>2008</v>
      </c>
      <c r="C67" t="s">
        <v>508</v>
      </c>
      <c r="D67">
        <v>7</v>
      </c>
      <c r="J67" t="s">
        <v>554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>
      <c r="A68">
        <v>46086</v>
      </c>
      <c r="B68">
        <v>2009</v>
      </c>
      <c r="C68" t="s">
        <v>486</v>
      </c>
      <c r="D68">
        <v>7</v>
      </c>
      <c r="J68" t="s">
        <v>554</v>
      </c>
      <c r="K68">
        <v>3995439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>
      <c r="A69">
        <v>46784</v>
      </c>
      <c r="B69">
        <v>2009</v>
      </c>
      <c r="C69" t="s">
        <v>488</v>
      </c>
      <c r="D69">
        <v>7</v>
      </c>
      <c r="J69" t="s">
        <v>554</v>
      </c>
      <c r="K69" s="25">
        <v>81000000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>
      <c r="A70">
        <v>47482</v>
      </c>
      <c r="B70">
        <v>2009</v>
      </c>
      <c r="C70" t="s">
        <v>492</v>
      </c>
      <c r="D70">
        <v>7</v>
      </c>
      <c r="J70" t="s">
        <v>554</v>
      </c>
      <c r="K70">
        <v>1338877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>
      <c r="A71">
        <v>48180</v>
      </c>
      <c r="B71">
        <v>2009</v>
      </c>
      <c r="C71" t="s">
        <v>494</v>
      </c>
      <c r="D71">
        <v>7</v>
      </c>
      <c r="J71" t="s">
        <v>554</v>
      </c>
      <c r="K71">
        <v>7624478</v>
      </c>
      <c r="L71">
        <v>0</v>
      </c>
      <c r="M71">
        <v>56508.91</v>
      </c>
      <c r="N71">
        <v>0</v>
      </c>
      <c r="O71">
        <v>80954.240000000005</v>
      </c>
      <c r="P71">
        <v>192080.2</v>
      </c>
      <c r="Q71">
        <v>0</v>
      </c>
      <c r="R71">
        <v>1043727</v>
      </c>
      <c r="S71">
        <v>275001.7</v>
      </c>
      <c r="T71">
        <v>1064637</v>
      </c>
      <c r="U71">
        <v>274316.40000000002</v>
      </c>
      <c r="V71">
        <v>0</v>
      </c>
      <c r="W71">
        <v>67018.899999999994</v>
      </c>
      <c r="X71">
        <v>392542.9</v>
      </c>
      <c r="Y71">
        <v>0</v>
      </c>
      <c r="Z71">
        <v>119805.5</v>
      </c>
      <c r="AA71">
        <v>477735.2</v>
      </c>
      <c r="AB71">
        <v>0</v>
      </c>
      <c r="AC71">
        <v>121608</v>
      </c>
      <c r="AD71">
        <v>0</v>
      </c>
      <c r="AE71">
        <v>832906.3</v>
      </c>
      <c r="AF71">
        <v>569986.80000000005</v>
      </c>
      <c r="AG71">
        <v>0</v>
      </c>
      <c r="AH71">
        <v>0</v>
      </c>
      <c r="AI71">
        <v>335502.3</v>
      </c>
      <c r="AJ71">
        <v>195863.4</v>
      </c>
      <c r="AK71">
        <v>0</v>
      </c>
      <c r="AL71">
        <v>0</v>
      </c>
      <c r="AM71">
        <v>172534</v>
      </c>
      <c r="AN71">
        <v>0</v>
      </c>
      <c r="AO71">
        <v>773862.7</v>
      </c>
      <c r="AP71">
        <v>272067.90000000002</v>
      </c>
      <c r="AQ71">
        <v>305819</v>
      </c>
    </row>
    <row r="72" spans="1:43">
      <c r="A72">
        <v>48878</v>
      </c>
      <c r="B72">
        <v>2009</v>
      </c>
      <c r="C72" t="s">
        <v>496</v>
      </c>
      <c r="D72">
        <v>7</v>
      </c>
      <c r="J72" t="s">
        <v>554</v>
      </c>
      <c r="K72" s="25">
        <v>50400000</v>
      </c>
      <c r="L72">
        <v>786965.1</v>
      </c>
      <c r="M72">
        <v>1035863</v>
      </c>
      <c r="N72">
        <v>518487.8</v>
      </c>
      <c r="O72">
        <v>827781</v>
      </c>
      <c r="P72">
        <v>852668</v>
      </c>
      <c r="Q72">
        <v>701279.6</v>
      </c>
      <c r="R72">
        <v>2139836</v>
      </c>
      <c r="S72">
        <v>1320872</v>
      </c>
      <c r="T72">
        <v>2566431</v>
      </c>
      <c r="U72">
        <v>1167314</v>
      </c>
      <c r="V72">
        <v>1657896</v>
      </c>
      <c r="W72">
        <v>2881409</v>
      </c>
      <c r="X72">
        <v>1537003</v>
      </c>
      <c r="Y72">
        <v>3053663</v>
      </c>
      <c r="Z72">
        <v>5555300</v>
      </c>
      <c r="AA72">
        <v>2693259</v>
      </c>
      <c r="AB72">
        <v>840214</v>
      </c>
      <c r="AC72">
        <v>719653</v>
      </c>
      <c r="AD72">
        <v>1419023</v>
      </c>
      <c r="AE72">
        <v>2040057</v>
      </c>
      <c r="AF72">
        <v>1646588</v>
      </c>
      <c r="AG72">
        <v>973907.9</v>
      </c>
      <c r="AH72">
        <v>850133.1</v>
      </c>
      <c r="AI72">
        <v>1053704</v>
      </c>
      <c r="AJ72">
        <v>1377071</v>
      </c>
      <c r="AK72">
        <v>1339722</v>
      </c>
      <c r="AL72">
        <v>1180757</v>
      </c>
      <c r="AM72">
        <v>1706745</v>
      </c>
      <c r="AN72">
        <v>686176.9</v>
      </c>
      <c r="AO72">
        <v>3134642</v>
      </c>
      <c r="AP72">
        <v>1141542</v>
      </c>
      <c r="AQ72">
        <v>1010665</v>
      </c>
    </row>
    <row r="73" spans="1:43">
      <c r="A73">
        <v>49576</v>
      </c>
      <c r="B73">
        <v>2009</v>
      </c>
      <c r="C73" t="s">
        <v>498</v>
      </c>
      <c r="D73">
        <v>7</v>
      </c>
      <c r="J73" t="s">
        <v>554</v>
      </c>
      <c r="K73" s="25">
        <v>28000000</v>
      </c>
      <c r="L73">
        <v>195715.1</v>
      </c>
      <c r="M73">
        <v>1344219</v>
      </c>
      <c r="N73">
        <v>252065.7</v>
      </c>
      <c r="O73">
        <v>559033</v>
      </c>
      <c r="P73">
        <v>266261</v>
      </c>
      <c r="Q73">
        <v>24950.799999999999</v>
      </c>
      <c r="R73">
        <v>335176.40000000002</v>
      </c>
      <c r="S73">
        <v>1434929</v>
      </c>
      <c r="T73">
        <v>4297267</v>
      </c>
      <c r="U73">
        <v>49680.959999999999</v>
      </c>
      <c r="V73">
        <v>680018.4</v>
      </c>
      <c r="W73">
        <v>244349</v>
      </c>
      <c r="X73">
        <v>100506</v>
      </c>
      <c r="Y73">
        <v>2286056</v>
      </c>
      <c r="Z73">
        <v>7609818</v>
      </c>
      <c r="AA73">
        <v>372430.1</v>
      </c>
      <c r="AB73">
        <v>196618</v>
      </c>
      <c r="AC73">
        <v>109226.2</v>
      </c>
      <c r="AD73">
        <v>298025.7</v>
      </c>
      <c r="AE73">
        <v>343245.2</v>
      </c>
      <c r="AF73">
        <v>328485.5</v>
      </c>
      <c r="AG73">
        <v>282847.59999999998</v>
      </c>
      <c r="AH73">
        <v>278685.5</v>
      </c>
      <c r="AI73">
        <v>175841.1</v>
      </c>
      <c r="AJ73">
        <v>767005</v>
      </c>
      <c r="AK73">
        <v>764519.3</v>
      </c>
      <c r="AL73">
        <v>1850867</v>
      </c>
      <c r="AM73">
        <v>647286</v>
      </c>
      <c r="AN73">
        <v>106675</v>
      </c>
      <c r="AO73">
        <v>1429688</v>
      </c>
      <c r="AP73">
        <v>201857.2</v>
      </c>
      <c r="AQ73">
        <v>155449.4</v>
      </c>
    </row>
    <row r="74" spans="1:43">
      <c r="A74">
        <v>50274</v>
      </c>
      <c r="B74">
        <v>2009</v>
      </c>
      <c r="C74" t="s">
        <v>500</v>
      </c>
      <c r="D74">
        <v>7</v>
      </c>
      <c r="J74" t="s">
        <v>554</v>
      </c>
      <c r="K74" s="25">
        <v>35200000</v>
      </c>
      <c r="L74">
        <v>345696.5</v>
      </c>
      <c r="M74">
        <v>608694.6</v>
      </c>
      <c r="N74">
        <v>513111.3</v>
      </c>
      <c r="O74">
        <v>232395.2</v>
      </c>
      <c r="P74">
        <v>714579.2</v>
      </c>
      <c r="Q74">
        <v>209230.4</v>
      </c>
      <c r="R74">
        <v>544597.30000000005</v>
      </c>
      <c r="S74">
        <v>612678.5</v>
      </c>
      <c r="T74" s="25">
        <v>16200000</v>
      </c>
      <c r="U74">
        <v>496736.1</v>
      </c>
      <c r="V74">
        <v>856108.4</v>
      </c>
      <c r="W74">
        <v>745934.3</v>
      </c>
      <c r="X74">
        <v>433098.4</v>
      </c>
      <c r="Y74">
        <v>994807.7</v>
      </c>
      <c r="Z74">
        <v>929439.1</v>
      </c>
      <c r="AA74">
        <v>895857.6</v>
      </c>
      <c r="AB74">
        <v>601964.6</v>
      </c>
      <c r="AC74">
        <v>324132.59999999998</v>
      </c>
      <c r="AD74">
        <v>869563.3</v>
      </c>
      <c r="AE74">
        <v>764495</v>
      </c>
      <c r="AF74">
        <v>763130.2</v>
      </c>
      <c r="AG74">
        <v>464588.79999999999</v>
      </c>
      <c r="AH74">
        <v>276478.2</v>
      </c>
      <c r="AI74">
        <v>589432.5</v>
      </c>
      <c r="AJ74">
        <v>891860.7</v>
      </c>
      <c r="AK74">
        <v>575357.80000000005</v>
      </c>
      <c r="AL74">
        <v>308547.8</v>
      </c>
      <c r="AM74">
        <v>872569.5</v>
      </c>
      <c r="AN74">
        <v>223701.5</v>
      </c>
      <c r="AO74">
        <v>1395911</v>
      </c>
      <c r="AP74">
        <v>569180.4</v>
      </c>
      <c r="AQ74">
        <v>335939.9</v>
      </c>
    </row>
    <row r="75" spans="1:43">
      <c r="A75">
        <v>50972</v>
      </c>
      <c r="B75">
        <v>2009</v>
      </c>
      <c r="C75" t="s">
        <v>502</v>
      </c>
      <c r="D75">
        <v>7</v>
      </c>
      <c r="J75" t="s">
        <v>554</v>
      </c>
      <c r="K75" s="25">
        <v>155000000</v>
      </c>
      <c r="L75">
        <v>1921829</v>
      </c>
      <c r="M75">
        <v>5733179</v>
      </c>
      <c r="N75">
        <v>1416389</v>
      </c>
      <c r="O75">
        <v>1111808</v>
      </c>
      <c r="P75">
        <v>5774600</v>
      </c>
      <c r="Q75">
        <v>1126817</v>
      </c>
      <c r="R75">
        <v>1899965</v>
      </c>
      <c r="S75">
        <v>6655148</v>
      </c>
      <c r="T75" s="25">
        <v>35600000</v>
      </c>
      <c r="U75">
        <v>2288931</v>
      </c>
      <c r="V75">
        <v>5216474</v>
      </c>
      <c r="W75">
        <v>2282853</v>
      </c>
      <c r="X75">
        <v>1851835</v>
      </c>
      <c r="Y75" s="25">
        <v>11600000</v>
      </c>
      <c r="Z75" s="25">
        <v>12300000</v>
      </c>
      <c r="AA75">
        <v>3210958</v>
      </c>
      <c r="AB75">
        <v>2181485</v>
      </c>
      <c r="AC75">
        <v>1467101</v>
      </c>
      <c r="AD75" s="25">
        <v>10100000</v>
      </c>
      <c r="AE75">
        <v>1595251</v>
      </c>
      <c r="AF75">
        <v>4735951</v>
      </c>
      <c r="AG75">
        <v>2096916</v>
      </c>
      <c r="AH75">
        <v>1980844</v>
      </c>
      <c r="AI75">
        <v>2661640</v>
      </c>
      <c r="AJ75">
        <v>4287430</v>
      </c>
      <c r="AK75">
        <v>4955803</v>
      </c>
      <c r="AL75">
        <v>1586193</v>
      </c>
      <c r="AM75">
        <v>4367995</v>
      </c>
      <c r="AN75">
        <v>1053799</v>
      </c>
      <c r="AO75">
        <v>7363653</v>
      </c>
      <c r="AP75">
        <v>3414489</v>
      </c>
      <c r="AQ75">
        <v>1349663</v>
      </c>
    </row>
    <row r="76" spans="1:43">
      <c r="A76">
        <v>51670</v>
      </c>
      <c r="B76">
        <v>2009</v>
      </c>
      <c r="C76" t="s">
        <v>504</v>
      </c>
      <c r="D76">
        <v>7</v>
      </c>
      <c r="J76" t="s">
        <v>554</v>
      </c>
      <c r="K76" s="25">
        <v>10600000</v>
      </c>
      <c r="L76">
        <v>82321</v>
      </c>
      <c r="M76">
        <v>33770</v>
      </c>
      <c r="N76">
        <v>0</v>
      </c>
      <c r="O76">
        <v>460699</v>
      </c>
      <c r="P76">
        <v>34325</v>
      </c>
      <c r="Q76">
        <v>0</v>
      </c>
      <c r="R76">
        <v>84060</v>
      </c>
      <c r="S76">
        <v>71504</v>
      </c>
      <c r="T76">
        <v>2397125</v>
      </c>
      <c r="U76">
        <v>65012</v>
      </c>
      <c r="V76">
        <v>418588</v>
      </c>
      <c r="W76">
        <v>0</v>
      </c>
      <c r="X76">
        <v>261566</v>
      </c>
      <c r="Y76">
        <v>103555</v>
      </c>
      <c r="Z76">
        <v>52444</v>
      </c>
      <c r="AA76">
        <v>62555</v>
      </c>
      <c r="AB76">
        <v>48120</v>
      </c>
      <c r="AC76">
        <v>0</v>
      </c>
      <c r="AD76">
        <v>312721</v>
      </c>
      <c r="AE76">
        <v>293570</v>
      </c>
      <c r="AF76">
        <v>148105</v>
      </c>
      <c r="AG76">
        <v>63895</v>
      </c>
      <c r="AH76">
        <v>0</v>
      </c>
      <c r="AI76">
        <v>85101</v>
      </c>
      <c r="AJ76">
        <v>82418</v>
      </c>
      <c r="AK76">
        <v>71717</v>
      </c>
      <c r="AL76">
        <v>1343809</v>
      </c>
      <c r="AM76">
        <v>1458739</v>
      </c>
      <c r="AN76">
        <v>0</v>
      </c>
      <c r="AO76">
        <v>2389766</v>
      </c>
      <c r="AP76">
        <v>125329</v>
      </c>
      <c r="AQ76">
        <v>0</v>
      </c>
    </row>
    <row r="77" spans="1:43">
      <c r="A77">
        <v>52368</v>
      </c>
      <c r="B77">
        <v>2009</v>
      </c>
      <c r="C77" t="s">
        <v>506</v>
      </c>
      <c r="D77">
        <v>7</v>
      </c>
      <c r="J77" t="s">
        <v>554</v>
      </c>
      <c r="K77">
        <v>1601420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>
      <c r="A78">
        <v>53066</v>
      </c>
      <c r="B78">
        <v>2009</v>
      </c>
      <c r="C78" t="s">
        <v>508</v>
      </c>
      <c r="D78">
        <v>7</v>
      </c>
      <c r="J78" t="s">
        <v>554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>
      <c r="A79">
        <v>53764</v>
      </c>
      <c r="B79">
        <v>2010</v>
      </c>
      <c r="C79" t="s">
        <v>486</v>
      </c>
      <c r="D79">
        <v>7</v>
      </c>
      <c r="J79" t="s">
        <v>554</v>
      </c>
      <c r="K79">
        <v>5099758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>
      <c r="A80">
        <v>54462</v>
      </c>
      <c r="B80">
        <v>2010</v>
      </c>
      <c r="C80" t="s">
        <v>488</v>
      </c>
      <c r="D80">
        <v>7</v>
      </c>
      <c r="J80" t="s">
        <v>554</v>
      </c>
      <c r="K80" s="25">
        <v>86800000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>
      <c r="A81">
        <v>55160</v>
      </c>
      <c r="B81">
        <v>2010</v>
      </c>
      <c r="C81" t="s">
        <v>492</v>
      </c>
      <c r="D81">
        <v>7</v>
      </c>
      <c r="J81" t="s">
        <v>554</v>
      </c>
      <c r="K81">
        <v>1480923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>
      <c r="A82">
        <v>55858</v>
      </c>
      <c r="B82">
        <v>2010</v>
      </c>
      <c r="C82" t="s">
        <v>494</v>
      </c>
      <c r="D82">
        <v>7</v>
      </c>
      <c r="J82" t="s">
        <v>554</v>
      </c>
      <c r="K82">
        <v>7971686</v>
      </c>
      <c r="L82">
        <v>0</v>
      </c>
      <c r="M82">
        <v>58477.67</v>
      </c>
      <c r="N82">
        <v>0</v>
      </c>
      <c r="O82">
        <v>107412.6</v>
      </c>
      <c r="P82">
        <v>208376.5</v>
      </c>
      <c r="Q82">
        <v>0</v>
      </c>
      <c r="R82">
        <v>1151302</v>
      </c>
      <c r="S82">
        <v>307045.40000000002</v>
      </c>
      <c r="T82">
        <v>703824.6</v>
      </c>
      <c r="U82">
        <v>268074</v>
      </c>
      <c r="V82">
        <v>0</v>
      </c>
      <c r="W82">
        <v>32628.54</v>
      </c>
      <c r="X82">
        <v>431819.1</v>
      </c>
      <c r="Y82">
        <v>0</v>
      </c>
      <c r="Z82">
        <v>47106.52</v>
      </c>
      <c r="AA82">
        <v>605812.9</v>
      </c>
      <c r="AB82">
        <v>0</v>
      </c>
      <c r="AC82">
        <v>122432.6</v>
      </c>
      <c r="AD82">
        <v>0</v>
      </c>
      <c r="AE82">
        <v>994689.9</v>
      </c>
      <c r="AF82">
        <v>646559.1</v>
      </c>
      <c r="AG82">
        <v>0</v>
      </c>
      <c r="AH82">
        <v>0</v>
      </c>
      <c r="AI82">
        <v>397440.9</v>
      </c>
      <c r="AJ82">
        <v>207099.6</v>
      </c>
      <c r="AK82">
        <v>0</v>
      </c>
      <c r="AL82">
        <v>0</v>
      </c>
      <c r="AM82">
        <v>188175.7</v>
      </c>
      <c r="AN82">
        <v>0</v>
      </c>
      <c r="AO82">
        <v>866112</v>
      </c>
      <c r="AP82">
        <v>286807.3</v>
      </c>
      <c r="AQ82">
        <v>340489.1</v>
      </c>
    </row>
    <row r="83" spans="1:43">
      <c r="A83">
        <v>56556</v>
      </c>
      <c r="B83">
        <v>2010</v>
      </c>
      <c r="C83" t="s">
        <v>496</v>
      </c>
      <c r="D83">
        <v>7</v>
      </c>
      <c r="J83" t="s">
        <v>554</v>
      </c>
      <c r="K83" s="25">
        <v>51900000</v>
      </c>
      <c r="L83">
        <v>900513.1</v>
      </c>
      <c r="M83">
        <v>1128161</v>
      </c>
      <c r="N83">
        <v>559405.80000000005</v>
      </c>
      <c r="O83">
        <v>891790</v>
      </c>
      <c r="P83">
        <v>903816</v>
      </c>
      <c r="Q83">
        <v>749109.3</v>
      </c>
      <c r="R83">
        <v>2229054</v>
      </c>
      <c r="S83">
        <v>1393226</v>
      </c>
      <c r="T83">
        <v>2639380</v>
      </c>
      <c r="U83">
        <v>1238905</v>
      </c>
      <c r="V83">
        <v>1683325</v>
      </c>
      <c r="W83">
        <v>2678988</v>
      </c>
      <c r="X83">
        <v>1739195</v>
      </c>
      <c r="Y83">
        <v>3020409</v>
      </c>
      <c r="Z83">
        <v>6021114</v>
      </c>
      <c r="AA83">
        <v>1694234</v>
      </c>
      <c r="AB83">
        <v>830360.1</v>
      </c>
      <c r="AC83">
        <v>835261.1</v>
      </c>
      <c r="AD83">
        <v>1513486</v>
      </c>
      <c r="AE83">
        <v>2186736</v>
      </c>
      <c r="AF83">
        <v>1707395</v>
      </c>
      <c r="AG83">
        <v>1034987</v>
      </c>
      <c r="AH83">
        <v>897921.8</v>
      </c>
      <c r="AI83">
        <v>1139802</v>
      </c>
      <c r="AJ83">
        <v>1546494</v>
      </c>
      <c r="AK83">
        <v>1416963</v>
      </c>
      <c r="AL83">
        <v>1339003</v>
      </c>
      <c r="AM83">
        <v>1800122</v>
      </c>
      <c r="AN83">
        <v>725808</v>
      </c>
      <c r="AO83">
        <v>3199036</v>
      </c>
      <c r="AP83">
        <v>1177171</v>
      </c>
      <c r="AQ83">
        <v>1068898</v>
      </c>
    </row>
    <row r="84" spans="1:43">
      <c r="A84">
        <v>57254</v>
      </c>
      <c r="B84">
        <v>2010</v>
      </c>
      <c r="C84" t="s">
        <v>498</v>
      </c>
      <c r="D84">
        <v>7</v>
      </c>
      <c r="J84" t="s">
        <v>554</v>
      </c>
      <c r="K84" s="25">
        <v>33700000</v>
      </c>
      <c r="L84">
        <v>120177</v>
      </c>
      <c r="M84">
        <v>1429315</v>
      </c>
      <c r="N84">
        <v>169335</v>
      </c>
      <c r="O84">
        <v>458029</v>
      </c>
      <c r="P84">
        <v>331115</v>
      </c>
      <c r="Q84">
        <v>15232.7</v>
      </c>
      <c r="R84">
        <v>311958.3</v>
      </c>
      <c r="S84">
        <v>1365668</v>
      </c>
      <c r="T84">
        <v>4690429</v>
      </c>
      <c r="U84">
        <v>145721.20000000001</v>
      </c>
      <c r="V84">
        <v>921667.7</v>
      </c>
      <c r="W84">
        <v>196285.7</v>
      </c>
      <c r="X84">
        <v>177269</v>
      </c>
      <c r="Y84">
        <v>2125478</v>
      </c>
      <c r="Z84" s="25">
        <v>11900000</v>
      </c>
      <c r="AA84">
        <v>224468.3</v>
      </c>
      <c r="AB84">
        <v>202334.6</v>
      </c>
      <c r="AC84">
        <v>198533.6</v>
      </c>
      <c r="AD84">
        <v>391985.4</v>
      </c>
      <c r="AE84">
        <v>545160.80000000005</v>
      </c>
      <c r="AF84">
        <v>471762.4</v>
      </c>
      <c r="AG84">
        <v>191995.5</v>
      </c>
      <c r="AH84">
        <v>344812.7</v>
      </c>
      <c r="AI84">
        <v>313087</v>
      </c>
      <c r="AJ84">
        <v>693830.6</v>
      </c>
      <c r="AK84">
        <v>768192.2</v>
      </c>
      <c r="AL84">
        <v>2104896</v>
      </c>
      <c r="AM84">
        <v>744905</v>
      </c>
      <c r="AN84">
        <v>124983</v>
      </c>
      <c r="AO84">
        <v>1523463</v>
      </c>
      <c r="AP84">
        <v>267815</v>
      </c>
      <c r="AQ84">
        <v>281189.8</v>
      </c>
    </row>
    <row r="85" spans="1:43">
      <c r="A85">
        <v>57952</v>
      </c>
      <c r="B85">
        <v>2010</v>
      </c>
      <c r="C85" t="s">
        <v>500</v>
      </c>
      <c r="D85">
        <v>7</v>
      </c>
      <c r="J85" t="s">
        <v>554</v>
      </c>
      <c r="K85" s="25">
        <v>39500000</v>
      </c>
      <c r="L85">
        <v>325512.8</v>
      </c>
      <c r="M85">
        <v>688323</v>
      </c>
      <c r="N85">
        <v>617552</v>
      </c>
      <c r="O85">
        <v>254346.1</v>
      </c>
      <c r="P85">
        <v>960374.6</v>
      </c>
      <c r="Q85">
        <v>220354.2</v>
      </c>
      <c r="R85">
        <v>666129.9</v>
      </c>
      <c r="S85">
        <v>717339.1</v>
      </c>
      <c r="T85" s="25">
        <v>19000000</v>
      </c>
      <c r="U85">
        <v>646126.5</v>
      </c>
      <c r="V85">
        <v>839689.1</v>
      </c>
      <c r="W85">
        <v>838249.3</v>
      </c>
      <c r="X85">
        <v>438303.4</v>
      </c>
      <c r="Y85">
        <v>1010918</v>
      </c>
      <c r="Z85">
        <v>898632.1</v>
      </c>
      <c r="AA85">
        <v>1050667</v>
      </c>
      <c r="AB85">
        <v>638599.6</v>
      </c>
      <c r="AC85">
        <v>341797.9</v>
      </c>
      <c r="AD85">
        <v>893519.3</v>
      </c>
      <c r="AE85">
        <v>731381.6</v>
      </c>
      <c r="AF85">
        <v>750520.5</v>
      </c>
      <c r="AG85">
        <v>466248.6</v>
      </c>
      <c r="AH85">
        <v>289074.40000000002</v>
      </c>
      <c r="AI85">
        <v>604578.5</v>
      </c>
      <c r="AJ85">
        <v>935223</v>
      </c>
      <c r="AK85">
        <v>637378.80000000005</v>
      </c>
      <c r="AL85">
        <v>353414.1</v>
      </c>
      <c r="AM85">
        <v>845927.5</v>
      </c>
      <c r="AN85">
        <v>236798.3</v>
      </c>
      <c r="AO85">
        <v>1680409</v>
      </c>
      <c r="AP85">
        <v>619606.1</v>
      </c>
      <c r="AQ85">
        <v>347611.8</v>
      </c>
    </row>
    <row r="86" spans="1:43">
      <c r="A86">
        <v>58650</v>
      </c>
      <c r="B86">
        <v>2010</v>
      </c>
      <c r="C86" t="s">
        <v>502</v>
      </c>
      <c r="D86">
        <v>7</v>
      </c>
      <c r="J86" t="s">
        <v>554</v>
      </c>
      <c r="K86" s="25">
        <v>174000000</v>
      </c>
      <c r="L86">
        <v>2217168</v>
      </c>
      <c r="M86">
        <v>6409710</v>
      </c>
      <c r="N86">
        <v>1595691</v>
      </c>
      <c r="O86">
        <v>1214135</v>
      </c>
      <c r="P86">
        <v>6242478</v>
      </c>
      <c r="Q86">
        <v>1240098</v>
      </c>
      <c r="R86">
        <v>2179056</v>
      </c>
      <c r="S86">
        <v>7039786</v>
      </c>
      <c r="T86" s="25">
        <v>41300000</v>
      </c>
      <c r="U86">
        <v>2477590</v>
      </c>
      <c r="V86">
        <v>5762710</v>
      </c>
      <c r="W86">
        <v>2458051</v>
      </c>
      <c r="X86">
        <v>2038453</v>
      </c>
      <c r="Y86" s="25">
        <v>12900000</v>
      </c>
      <c r="Z86" s="25">
        <v>13700000</v>
      </c>
      <c r="AA86">
        <v>3493450</v>
      </c>
      <c r="AB86">
        <v>2380722</v>
      </c>
      <c r="AC86">
        <v>1522277</v>
      </c>
      <c r="AD86" s="25">
        <v>11600000</v>
      </c>
      <c r="AE86">
        <v>1711705</v>
      </c>
      <c r="AF86">
        <v>5466316</v>
      </c>
      <c r="AG86">
        <v>2291059</v>
      </c>
      <c r="AH86">
        <v>2765067</v>
      </c>
      <c r="AI86">
        <v>2897147</v>
      </c>
      <c r="AJ86">
        <v>4581689</v>
      </c>
      <c r="AK86">
        <v>5524535</v>
      </c>
      <c r="AL86">
        <v>1804204</v>
      </c>
      <c r="AM86">
        <v>4682483</v>
      </c>
      <c r="AN86">
        <v>1145539</v>
      </c>
      <c r="AO86">
        <v>8067960</v>
      </c>
      <c r="AP86">
        <v>3759066</v>
      </c>
      <c r="AQ86">
        <v>1512582</v>
      </c>
    </row>
    <row r="87" spans="1:43">
      <c r="A87">
        <v>59348</v>
      </c>
      <c r="B87">
        <v>2010</v>
      </c>
      <c r="C87" t="s">
        <v>504</v>
      </c>
      <c r="D87">
        <v>7</v>
      </c>
      <c r="J87" t="s">
        <v>554</v>
      </c>
      <c r="K87" s="25">
        <v>10600000</v>
      </c>
      <c r="L87">
        <v>129827.1</v>
      </c>
      <c r="M87">
        <v>52117.77</v>
      </c>
      <c r="N87">
        <v>0</v>
      </c>
      <c r="O87">
        <v>459759</v>
      </c>
      <c r="P87">
        <v>43609.03</v>
      </c>
      <c r="Q87">
        <v>0</v>
      </c>
      <c r="R87">
        <v>82617.63</v>
      </c>
      <c r="S87">
        <v>98074.68</v>
      </c>
      <c r="T87">
        <v>2150105</v>
      </c>
      <c r="U87">
        <v>88153.8</v>
      </c>
      <c r="V87">
        <v>392784.6</v>
      </c>
      <c r="W87">
        <v>0</v>
      </c>
      <c r="X87">
        <v>276576.59999999998</v>
      </c>
      <c r="Y87">
        <v>128694.5</v>
      </c>
      <c r="Z87">
        <v>52554.11</v>
      </c>
      <c r="AA87">
        <v>87955.68</v>
      </c>
      <c r="AB87">
        <v>64755.26</v>
      </c>
      <c r="AC87">
        <v>0</v>
      </c>
      <c r="AD87">
        <v>373408</v>
      </c>
      <c r="AE87">
        <v>289387.5</v>
      </c>
      <c r="AF87">
        <v>179409.2</v>
      </c>
      <c r="AG87">
        <v>95256.54</v>
      </c>
      <c r="AH87">
        <v>0</v>
      </c>
      <c r="AI87">
        <v>85816.16</v>
      </c>
      <c r="AJ87">
        <v>94224.06</v>
      </c>
      <c r="AK87">
        <v>105792.1</v>
      </c>
      <c r="AL87">
        <v>1341575</v>
      </c>
      <c r="AM87">
        <v>1419571</v>
      </c>
      <c r="AN87">
        <v>0</v>
      </c>
      <c r="AO87">
        <v>2382941</v>
      </c>
      <c r="AP87">
        <v>151066.29999999999</v>
      </c>
      <c r="AQ87">
        <v>0</v>
      </c>
    </row>
    <row r="88" spans="1:43">
      <c r="A88">
        <v>60046</v>
      </c>
      <c r="B88">
        <v>2010</v>
      </c>
      <c r="C88" t="s">
        <v>506</v>
      </c>
      <c r="D88">
        <v>7</v>
      </c>
      <c r="J88" t="s">
        <v>554</v>
      </c>
      <c r="K88">
        <v>1690905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1:43">
      <c r="A89">
        <v>60744</v>
      </c>
      <c r="B89">
        <v>2010</v>
      </c>
      <c r="C89" t="s">
        <v>508</v>
      </c>
      <c r="D89">
        <v>7</v>
      </c>
      <c r="J89" t="s">
        <v>554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>
      <c r="A90">
        <v>61442</v>
      </c>
      <c r="B90">
        <v>2011</v>
      </c>
      <c r="C90" t="s">
        <v>486</v>
      </c>
      <c r="D90">
        <v>7</v>
      </c>
      <c r="J90" t="s">
        <v>554</v>
      </c>
      <c r="K90">
        <v>5592848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>
      <c r="A91">
        <v>62140</v>
      </c>
      <c r="B91">
        <v>2011</v>
      </c>
      <c r="C91" t="s">
        <v>488</v>
      </c>
      <c r="D91">
        <v>7</v>
      </c>
      <c r="J91" t="s">
        <v>554</v>
      </c>
      <c r="K91" s="25">
        <v>99800000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>
      <c r="A92">
        <v>62838</v>
      </c>
      <c r="B92">
        <v>2011</v>
      </c>
      <c r="C92" t="s">
        <v>492</v>
      </c>
      <c r="D92">
        <v>7</v>
      </c>
      <c r="J92" t="s">
        <v>554</v>
      </c>
      <c r="K92">
        <v>1684061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</row>
    <row r="93" spans="1:43">
      <c r="A93">
        <v>63536</v>
      </c>
      <c r="B93">
        <v>2011</v>
      </c>
      <c r="C93" t="s">
        <v>494</v>
      </c>
      <c r="D93">
        <v>7</v>
      </c>
      <c r="J93" t="s">
        <v>554</v>
      </c>
      <c r="K93">
        <v>8704061</v>
      </c>
      <c r="L93">
        <v>0</v>
      </c>
      <c r="M93">
        <v>62817.62</v>
      </c>
      <c r="N93">
        <v>0</v>
      </c>
      <c r="O93">
        <v>134633.1</v>
      </c>
      <c r="P93">
        <v>211883.1</v>
      </c>
      <c r="Q93">
        <v>0</v>
      </c>
      <c r="R93">
        <v>1377426</v>
      </c>
      <c r="S93">
        <v>338413.2</v>
      </c>
      <c r="T93">
        <v>226123.7</v>
      </c>
      <c r="U93">
        <v>312337.8</v>
      </c>
      <c r="V93">
        <v>0</v>
      </c>
      <c r="W93">
        <v>58413.2</v>
      </c>
      <c r="X93">
        <v>478930.9</v>
      </c>
      <c r="Y93">
        <v>0</v>
      </c>
      <c r="Z93">
        <v>199120.4</v>
      </c>
      <c r="AA93">
        <v>713615.1</v>
      </c>
      <c r="AB93">
        <v>0</v>
      </c>
      <c r="AC93">
        <v>143905.20000000001</v>
      </c>
      <c r="AD93">
        <v>0</v>
      </c>
      <c r="AE93">
        <v>1074173</v>
      </c>
      <c r="AF93">
        <v>769338.4</v>
      </c>
      <c r="AG93">
        <v>0</v>
      </c>
      <c r="AH93">
        <v>0</v>
      </c>
      <c r="AI93">
        <v>436159.4</v>
      </c>
      <c r="AJ93">
        <v>234490</v>
      </c>
      <c r="AK93">
        <v>0</v>
      </c>
      <c r="AL93">
        <v>0</v>
      </c>
      <c r="AM93">
        <v>223899.7</v>
      </c>
      <c r="AN93">
        <v>0</v>
      </c>
      <c r="AO93">
        <v>989027.4</v>
      </c>
      <c r="AP93">
        <v>332931.90000000002</v>
      </c>
      <c r="AQ93">
        <v>386423</v>
      </c>
    </row>
    <row r="94" spans="1:43">
      <c r="A94">
        <v>64234</v>
      </c>
      <c r="B94">
        <v>2011</v>
      </c>
      <c r="C94" t="s">
        <v>496</v>
      </c>
      <c r="D94">
        <v>7</v>
      </c>
      <c r="J94" t="s">
        <v>554</v>
      </c>
      <c r="K94" s="25">
        <v>58500000</v>
      </c>
      <c r="L94">
        <v>1014168</v>
      </c>
      <c r="M94">
        <v>1301223</v>
      </c>
      <c r="N94">
        <v>636733</v>
      </c>
      <c r="O94">
        <v>997935</v>
      </c>
      <c r="P94">
        <v>993412.1</v>
      </c>
      <c r="Q94">
        <v>861963.6</v>
      </c>
      <c r="R94">
        <v>2515099</v>
      </c>
      <c r="S94">
        <v>1560789</v>
      </c>
      <c r="T94">
        <v>3291614</v>
      </c>
      <c r="U94">
        <v>1415937</v>
      </c>
      <c r="V94">
        <v>1882372</v>
      </c>
      <c r="W94">
        <v>2852239</v>
      </c>
      <c r="X94">
        <v>1891977</v>
      </c>
      <c r="Y94">
        <v>3280654</v>
      </c>
      <c r="Z94">
        <v>6743473</v>
      </c>
      <c r="AA94">
        <v>1944256</v>
      </c>
      <c r="AB94">
        <v>848019.4</v>
      </c>
      <c r="AC94">
        <v>982759.2</v>
      </c>
      <c r="AD94">
        <v>1633189</v>
      </c>
      <c r="AE94">
        <v>2374966</v>
      </c>
      <c r="AF94">
        <v>1996839</v>
      </c>
      <c r="AG94">
        <v>1152338</v>
      </c>
      <c r="AH94">
        <v>992330.9</v>
      </c>
      <c r="AI94">
        <v>1412899</v>
      </c>
      <c r="AJ94">
        <v>1725625</v>
      </c>
      <c r="AK94">
        <v>1672919</v>
      </c>
      <c r="AL94">
        <v>1676829</v>
      </c>
      <c r="AM94">
        <v>2002896</v>
      </c>
      <c r="AN94">
        <v>903307</v>
      </c>
      <c r="AO94">
        <v>3447954</v>
      </c>
      <c r="AP94">
        <v>1222738</v>
      </c>
      <c r="AQ94">
        <v>1246254</v>
      </c>
    </row>
    <row r="95" spans="1:43">
      <c r="A95">
        <v>64932</v>
      </c>
      <c r="B95">
        <v>2011</v>
      </c>
      <c r="C95" t="s">
        <v>498</v>
      </c>
      <c r="D95">
        <v>7</v>
      </c>
      <c r="J95" t="s">
        <v>554</v>
      </c>
      <c r="K95" s="25">
        <v>26700000</v>
      </c>
      <c r="L95">
        <v>186227.7</v>
      </c>
      <c r="M95">
        <v>1519799</v>
      </c>
      <c r="N95">
        <v>326294</v>
      </c>
      <c r="O95">
        <v>624891</v>
      </c>
      <c r="P95">
        <v>299020</v>
      </c>
      <c r="Q95">
        <v>12463.4</v>
      </c>
      <c r="R95">
        <v>644702.80000000005</v>
      </c>
      <c r="S95">
        <v>1388923</v>
      </c>
      <c r="T95">
        <v>4996610</v>
      </c>
      <c r="U95">
        <v>115186.5</v>
      </c>
      <c r="V95">
        <v>909786.7</v>
      </c>
      <c r="W95">
        <v>262896.8</v>
      </c>
      <c r="X95">
        <v>105032</v>
      </c>
      <c r="Y95">
        <v>1976828</v>
      </c>
      <c r="Z95">
        <v>3111016</v>
      </c>
      <c r="AA95">
        <v>179305.5</v>
      </c>
      <c r="AB95">
        <v>220549.5</v>
      </c>
      <c r="AC95">
        <v>222116.2</v>
      </c>
      <c r="AD95">
        <v>310602.5</v>
      </c>
      <c r="AE95">
        <v>622220.5</v>
      </c>
      <c r="AF95">
        <v>361051.4</v>
      </c>
      <c r="AG95">
        <v>194739.5</v>
      </c>
      <c r="AH95">
        <v>518516.9</v>
      </c>
      <c r="AI95">
        <v>478162.6</v>
      </c>
      <c r="AJ95">
        <v>672529.6</v>
      </c>
      <c r="AK95">
        <v>757059.2</v>
      </c>
      <c r="AL95">
        <v>2261639</v>
      </c>
      <c r="AM95">
        <v>743550</v>
      </c>
      <c r="AN95">
        <v>287966</v>
      </c>
      <c r="AO95">
        <v>1919562</v>
      </c>
      <c r="AP95">
        <v>280815.90000000002</v>
      </c>
      <c r="AQ95">
        <v>189472.2</v>
      </c>
    </row>
    <row r="96" spans="1:43">
      <c r="A96">
        <v>65630</v>
      </c>
      <c r="B96">
        <v>2011</v>
      </c>
      <c r="C96" t="s">
        <v>500</v>
      </c>
      <c r="D96">
        <v>7</v>
      </c>
      <c r="J96" t="s">
        <v>554</v>
      </c>
      <c r="K96" s="25">
        <v>48100000</v>
      </c>
      <c r="L96">
        <v>426965.3</v>
      </c>
      <c r="M96">
        <v>732432.8</v>
      </c>
      <c r="N96">
        <v>574164.6</v>
      </c>
      <c r="O96">
        <v>288860.3</v>
      </c>
      <c r="P96">
        <v>1130069</v>
      </c>
      <c r="Q96">
        <v>279379.8</v>
      </c>
      <c r="R96">
        <v>714160.6</v>
      </c>
      <c r="S96">
        <v>864441.8</v>
      </c>
      <c r="T96" s="25">
        <v>23500000</v>
      </c>
      <c r="U96">
        <v>790981.5</v>
      </c>
      <c r="V96">
        <v>1081198</v>
      </c>
      <c r="W96">
        <v>948201.6</v>
      </c>
      <c r="X96">
        <v>576803.6</v>
      </c>
      <c r="Y96">
        <v>1464145</v>
      </c>
      <c r="Z96">
        <v>1159993</v>
      </c>
      <c r="AA96">
        <v>1332455</v>
      </c>
      <c r="AB96">
        <v>805401.1</v>
      </c>
      <c r="AC96">
        <v>389849.7</v>
      </c>
      <c r="AD96">
        <v>1059057</v>
      </c>
      <c r="AE96">
        <v>905787.4</v>
      </c>
      <c r="AF96">
        <v>878789.6</v>
      </c>
      <c r="AG96">
        <v>370284.3</v>
      </c>
      <c r="AH96">
        <v>308489</v>
      </c>
      <c r="AI96">
        <v>731232.6</v>
      </c>
      <c r="AJ96">
        <v>1182251</v>
      </c>
      <c r="AK96">
        <v>718172.7</v>
      </c>
      <c r="AL96">
        <v>461052.8</v>
      </c>
      <c r="AM96">
        <v>1105062</v>
      </c>
      <c r="AN96">
        <v>316254.3</v>
      </c>
      <c r="AO96">
        <v>1692755</v>
      </c>
      <c r="AP96">
        <v>816238.1</v>
      </c>
      <c r="AQ96">
        <v>451386.1</v>
      </c>
    </row>
    <row r="97" spans="1:43">
      <c r="A97">
        <v>66328</v>
      </c>
      <c r="B97">
        <v>2011</v>
      </c>
      <c r="C97" t="s">
        <v>502</v>
      </c>
      <c r="D97">
        <v>7</v>
      </c>
      <c r="J97" t="s">
        <v>554</v>
      </c>
      <c r="K97" s="25">
        <v>184000000</v>
      </c>
      <c r="L97">
        <v>2501571</v>
      </c>
      <c r="M97">
        <v>7451559</v>
      </c>
      <c r="N97">
        <v>1989905</v>
      </c>
      <c r="O97">
        <v>1301736</v>
      </c>
      <c r="P97">
        <v>6764202</v>
      </c>
      <c r="Q97">
        <v>1432950</v>
      </c>
      <c r="R97">
        <v>2349736</v>
      </c>
      <c r="S97">
        <v>7307443</v>
      </c>
      <c r="T97" s="25">
        <v>34500000</v>
      </c>
      <c r="U97">
        <v>2957086</v>
      </c>
      <c r="V97">
        <v>6197522</v>
      </c>
      <c r="W97">
        <v>2710494</v>
      </c>
      <c r="X97">
        <v>2190885</v>
      </c>
      <c r="Y97" s="25">
        <v>15400000</v>
      </c>
      <c r="Z97" s="25">
        <v>16400000</v>
      </c>
      <c r="AA97">
        <v>4170067</v>
      </c>
      <c r="AB97">
        <v>2570841</v>
      </c>
      <c r="AC97">
        <v>1652256</v>
      </c>
      <c r="AD97" s="25">
        <v>13000000</v>
      </c>
      <c r="AE97">
        <v>1849008</v>
      </c>
      <c r="AF97">
        <v>6143712</v>
      </c>
      <c r="AG97">
        <v>2448374</v>
      </c>
      <c r="AH97">
        <v>2875513</v>
      </c>
      <c r="AI97">
        <v>3168431</v>
      </c>
      <c r="AJ97">
        <v>5145083</v>
      </c>
      <c r="AK97">
        <v>5884225</v>
      </c>
      <c r="AL97">
        <v>2217072</v>
      </c>
      <c r="AM97">
        <v>5237844</v>
      </c>
      <c r="AN97">
        <v>1213520</v>
      </c>
      <c r="AO97">
        <v>8691024</v>
      </c>
      <c r="AP97">
        <v>4167102</v>
      </c>
      <c r="AQ97">
        <v>1675148</v>
      </c>
    </row>
    <row r="98" spans="1:43">
      <c r="A98">
        <v>67026</v>
      </c>
      <c r="B98">
        <v>2011</v>
      </c>
      <c r="C98" t="s">
        <v>504</v>
      </c>
      <c r="D98">
        <v>7</v>
      </c>
      <c r="J98" t="s">
        <v>554</v>
      </c>
      <c r="K98" s="25">
        <v>11600000</v>
      </c>
      <c r="L98">
        <v>101852.1</v>
      </c>
      <c r="M98">
        <v>36929.550000000003</v>
      </c>
      <c r="N98">
        <v>0</v>
      </c>
      <c r="O98">
        <v>543680.6</v>
      </c>
      <c r="P98">
        <v>41878.31</v>
      </c>
      <c r="Q98">
        <v>0</v>
      </c>
      <c r="R98">
        <v>83353.83</v>
      </c>
      <c r="S98">
        <v>79937.919999999998</v>
      </c>
      <c r="T98">
        <v>2723404</v>
      </c>
      <c r="U98">
        <v>72061.02</v>
      </c>
      <c r="V98">
        <v>444360.4</v>
      </c>
      <c r="W98">
        <v>0</v>
      </c>
      <c r="X98">
        <v>294892.7</v>
      </c>
      <c r="Y98">
        <v>129794.4</v>
      </c>
      <c r="Z98">
        <v>52173.36</v>
      </c>
      <c r="AA98">
        <v>73968.53</v>
      </c>
      <c r="AB98">
        <v>58015.02</v>
      </c>
      <c r="AC98">
        <v>0</v>
      </c>
      <c r="AD98">
        <v>350875.9</v>
      </c>
      <c r="AE98">
        <v>325133.7</v>
      </c>
      <c r="AF98">
        <v>172158.5</v>
      </c>
      <c r="AG98">
        <v>70551.8</v>
      </c>
      <c r="AH98">
        <v>0</v>
      </c>
      <c r="AI98">
        <v>89520.53</v>
      </c>
      <c r="AJ98">
        <v>88031.39</v>
      </c>
      <c r="AK98">
        <v>86157.6</v>
      </c>
      <c r="AL98">
        <v>1356915</v>
      </c>
      <c r="AM98">
        <v>1557108</v>
      </c>
      <c r="AN98">
        <v>0</v>
      </c>
      <c r="AO98">
        <v>2624114</v>
      </c>
      <c r="AP98">
        <v>143253</v>
      </c>
      <c r="AQ98">
        <v>0</v>
      </c>
    </row>
    <row r="99" spans="1:43">
      <c r="A99">
        <v>67724</v>
      </c>
      <c r="B99">
        <v>2011</v>
      </c>
      <c r="C99" t="s">
        <v>506</v>
      </c>
      <c r="D99">
        <v>7</v>
      </c>
      <c r="J99" t="s">
        <v>554</v>
      </c>
      <c r="K99">
        <v>2033164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1:43">
      <c r="A100">
        <v>68422</v>
      </c>
      <c r="B100">
        <v>2011</v>
      </c>
      <c r="C100" t="s">
        <v>508</v>
      </c>
      <c r="D100">
        <v>7</v>
      </c>
      <c r="J100" t="s">
        <v>554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1:43">
      <c r="A101">
        <v>69120</v>
      </c>
      <c r="B101">
        <v>2012</v>
      </c>
      <c r="C101" t="s">
        <v>486</v>
      </c>
      <c r="D101">
        <v>7</v>
      </c>
      <c r="J101" t="s">
        <v>554</v>
      </c>
      <c r="K101">
        <v>7117514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1:43">
      <c r="A102">
        <v>69818</v>
      </c>
      <c r="B102">
        <v>2012</v>
      </c>
      <c r="C102" t="s">
        <v>488</v>
      </c>
      <c r="D102">
        <v>7</v>
      </c>
      <c r="J102" t="s">
        <v>554</v>
      </c>
      <c r="K102" s="25">
        <v>113000000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1:43">
      <c r="A103">
        <v>70516</v>
      </c>
      <c r="B103">
        <v>2012</v>
      </c>
      <c r="C103" t="s">
        <v>492</v>
      </c>
      <c r="D103">
        <v>7</v>
      </c>
      <c r="J103" t="s">
        <v>554</v>
      </c>
      <c r="K103">
        <v>1727221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1:43">
      <c r="A104">
        <v>71214</v>
      </c>
      <c r="B104">
        <v>2012</v>
      </c>
      <c r="C104" t="s">
        <v>494</v>
      </c>
      <c r="D104">
        <v>7</v>
      </c>
      <c r="J104" t="s">
        <v>554</v>
      </c>
      <c r="K104">
        <v>9714796</v>
      </c>
      <c r="L104">
        <v>0</v>
      </c>
      <c r="M104">
        <v>69107.039999999994</v>
      </c>
      <c r="N104">
        <v>0</v>
      </c>
      <c r="O104">
        <v>159197.9</v>
      </c>
      <c r="P104">
        <v>277469.09999999998</v>
      </c>
      <c r="Q104">
        <v>0</v>
      </c>
      <c r="R104">
        <v>1494712</v>
      </c>
      <c r="S104">
        <v>338329.8</v>
      </c>
      <c r="T104">
        <v>518545.4</v>
      </c>
      <c r="U104">
        <v>350175.6</v>
      </c>
      <c r="V104">
        <v>0</v>
      </c>
      <c r="W104">
        <v>74889.279999999999</v>
      </c>
      <c r="X104">
        <v>524361.69999999995</v>
      </c>
      <c r="Y104">
        <v>0</v>
      </c>
      <c r="Z104">
        <v>126033.4</v>
      </c>
      <c r="AA104">
        <v>762785</v>
      </c>
      <c r="AB104">
        <v>0</v>
      </c>
      <c r="AC104">
        <v>155166</v>
      </c>
      <c r="AD104">
        <v>0</v>
      </c>
      <c r="AE104">
        <v>1207964</v>
      </c>
      <c r="AF104">
        <v>800351.9</v>
      </c>
      <c r="AG104">
        <v>0</v>
      </c>
      <c r="AH104">
        <v>0</v>
      </c>
      <c r="AI104">
        <v>452660.4</v>
      </c>
      <c r="AJ104">
        <v>240590.9</v>
      </c>
      <c r="AK104">
        <v>0</v>
      </c>
      <c r="AL104">
        <v>0</v>
      </c>
      <c r="AM104">
        <v>338643.6</v>
      </c>
      <c r="AN104">
        <v>0</v>
      </c>
      <c r="AO104">
        <v>1079553</v>
      </c>
      <c r="AP104">
        <v>351498.6</v>
      </c>
      <c r="AQ104">
        <v>392760.4</v>
      </c>
    </row>
    <row r="105" spans="1:43">
      <c r="A105">
        <v>71912</v>
      </c>
      <c r="B105">
        <v>2012</v>
      </c>
      <c r="C105" t="s">
        <v>496</v>
      </c>
      <c r="D105">
        <v>7</v>
      </c>
      <c r="J105" t="s">
        <v>554</v>
      </c>
      <c r="K105" s="25">
        <v>64800000</v>
      </c>
      <c r="L105">
        <v>1107716</v>
      </c>
      <c r="M105">
        <v>1550102</v>
      </c>
      <c r="N105">
        <v>743017.8</v>
      </c>
      <c r="O105">
        <v>1123379</v>
      </c>
      <c r="P105">
        <v>1151308</v>
      </c>
      <c r="Q105">
        <v>1005517</v>
      </c>
      <c r="R105">
        <v>2922076</v>
      </c>
      <c r="S105">
        <v>1718651</v>
      </c>
      <c r="T105">
        <v>3320603</v>
      </c>
      <c r="U105">
        <v>1502391</v>
      </c>
      <c r="V105">
        <v>2199086</v>
      </c>
      <c r="W105">
        <v>2901088</v>
      </c>
      <c r="X105">
        <v>2069818</v>
      </c>
      <c r="Y105">
        <v>3536475</v>
      </c>
      <c r="Z105">
        <v>7385071</v>
      </c>
      <c r="AA105">
        <v>2137361</v>
      </c>
      <c r="AB105">
        <v>1101143</v>
      </c>
      <c r="AC105">
        <v>1133854</v>
      </c>
      <c r="AD105">
        <v>1972282</v>
      </c>
      <c r="AE105">
        <v>2695092</v>
      </c>
      <c r="AF105">
        <v>2053327</v>
      </c>
      <c r="AG105">
        <v>1310742</v>
      </c>
      <c r="AH105">
        <v>1106831</v>
      </c>
      <c r="AI105">
        <v>1398090</v>
      </c>
      <c r="AJ105">
        <v>1885940</v>
      </c>
      <c r="AK105">
        <v>1773471</v>
      </c>
      <c r="AL105">
        <v>1803246</v>
      </c>
      <c r="AM105">
        <v>2165126</v>
      </c>
      <c r="AN105">
        <v>976255</v>
      </c>
      <c r="AO105">
        <v>4135616</v>
      </c>
      <c r="AP105">
        <v>1499832</v>
      </c>
      <c r="AQ105">
        <v>1408631</v>
      </c>
    </row>
    <row r="106" spans="1:43">
      <c r="A106">
        <v>72610</v>
      </c>
      <c r="B106">
        <v>2012</v>
      </c>
      <c r="C106" t="s">
        <v>498</v>
      </c>
      <c r="D106">
        <v>7</v>
      </c>
      <c r="J106" t="s">
        <v>554</v>
      </c>
      <c r="K106" s="25">
        <v>25500000</v>
      </c>
      <c r="L106">
        <v>432328.9</v>
      </c>
      <c r="M106">
        <v>176539.8</v>
      </c>
      <c r="N106">
        <v>149681.1</v>
      </c>
      <c r="O106">
        <v>316301.09999999998</v>
      </c>
      <c r="P106">
        <v>302224.2</v>
      </c>
      <c r="Q106">
        <v>14734.3</v>
      </c>
      <c r="R106">
        <v>95880.54</v>
      </c>
      <c r="S106">
        <v>1381787</v>
      </c>
      <c r="T106">
        <v>5461315</v>
      </c>
      <c r="U106">
        <v>131781.70000000001</v>
      </c>
      <c r="V106">
        <v>866900.6</v>
      </c>
      <c r="W106">
        <v>253058.4</v>
      </c>
      <c r="X106">
        <v>144663</v>
      </c>
      <c r="Y106">
        <v>1820226</v>
      </c>
      <c r="Z106">
        <v>4540071</v>
      </c>
      <c r="AA106">
        <v>139031</v>
      </c>
      <c r="AB106">
        <v>137881.79999999999</v>
      </c>
      <c r="AC106">
        <v>227282</v>
      </c>
      <c r="AD106">
        <v>247396</v>
      </c>
      <c r="AE106">
        <v>547842.80000000005</v>
      </c>
      <c r="AF106">
        <v>229548.5</v>
      </c>
      <c r="AG106">
        <v>229172.8</v>
      </c>
      <c r="AH106">
        <v>682208.9</v>
      </c>
      <c r="AI106">
        <v>384222.3</v>
      </c>
      <c r="AJ106">
        <v>776256</v>
      </c>
      <c r="AK106">
        <v>777251.2</v>
      </c>
      <c r="AL106">
        <v>2308585</v>
      </c>
      <c r="AM106">
        <v>1167674</v>
      </c>
      <c r="AN106">
        <v>285980</v>
      </c>
      <c r="AO106">
        <v>648601.4</v>
      </c>
      <c r="AP106">
        <v>445169.5</v>
      </c>
      <c r="AQ106">
        <v>200953.60000000001</v>
      </c>
    </row>
    <row r="107" spans="1:43">
      <c r="A107">
        <v>73308</v>
      </c>
      <c r="B107">
        <v>2012</v>
      </c>
      <c r="C107" t="s">
        <v>500</v>
      </c>
      <c r="D107">
        <v>7</v>
      </c>
      <c r="J107" t="s">
        <v>554</v>
      </c>
      <c r="K107" s="25">
        <v>46200000</v>
      </c>
      <c r="L107">
        <v>371383.8</v>
      </c>
      <c r="M107">
        <v>751405.9</v>
      </c>
      <c r="N107">
        <v>507528.9</v>
      </c>
      <c r="O107">
        <v>243311.8</v>
      </c>
      <c r="P107">
        <v>709556.5</v>
      </c>
      <c r="Q107">
        <v>245679.2</v>
      </c>
      <c r="R107">
        <v>585908.69999999995</v>
      </c>
      <c r="S107">
        <v>624074.80000000005</v>
      </c>
      <c r="T107" s="25">
        <v>27400000</v>
      </c>
      <c r="U107">
        <v>557095.80000000005</v>
      </c>
      <c r="V107">
        <v>763799.4</v>
      </c>
      <c r="W107">
        <v>885326.9</v>
      </c>
      <c r="X107">
        <v>435305.7</v>
      </c>
      <c r="Y107">
        <v>927041.1</v>
      </c>
      <c r="Z107">
        <v>983803.8</v>
      </c>
      <c r="AA107">
        <v>877120.8</v>
      </c>
      <c r="AB107">
        <v>591129.9</v>
      </c>
      <c r="AC107">
        <v>339119.2</v>
      </c>
      <c r="AD107">
        <v>763655.8</v>
      </c>
      <c r="AE107">
        <v>723963.7</v>
      </c>
      <c r="AF107">
        <v>707844.5</v>
      </c>
      <c r="AG107">
        <v>289382.40000000002</v>
      </c>
      <c r="AH107">
        <v>299213</v>
      </c>
      <c r="AI107">
        <v>531135.4</v>
      </c>
      <c r="AJ107">
        <v>781053.1</v>
      </c>
      <c r="AK107">
        <v>573099.9</v>
      </c>
      <c r="AL107">
        <v>286755.3</v>
      </c>
      <c r="AM107">
        <v>892475.9</v>
      </c>
      <c r="AN107">
        <v>239052.5</v>
      </c>
      <c r="AO107">
        <v>1298497</v>
      </c>
      <c r="AP107">
        <v>585832.30000000005</v>
      </c>
      <c r="AQ107">
        <v>341844.1</v>
      </c>
    </row>
    <row r="108" spans="1:43">
      <c r="A108">
        <v>74006</v>
      </c>
      <c r="B108">
        <v>2012</v>
      </c>
      <c r="C108" t="s">
        <v>502</v>
      </c>
      <c r="D108">
        <v>7</v>
      </c>
      <c r="J108" t="s">
        <v>554</v>
      </c>
      <c r="K108" s="25">
        <v>200000000</v>
      </c>
      <c r="L108">
        <v>2675008</v>
      </c>
      <c r="M108">
        <v>7393813</v>
      </c>
      <c r="N108">
        <v>2002109</v>
      </c>
      <c r="O108">
        <v>1393984</v>
      </c>
      <c r="P108">
        <v>7119199</v>
      </c>
      <c r="Q108">
        <v>1458440</v>
      </c>
      <c r="R108">
        <v>2757335</v>
      </c>
      <c r="S108">
        <v>8050804</v>
      </c>
      <c r="T108" s="25">
        <v>43600000</v>
      </c>
      <c r="U108">
        <v>2910719</v>
      </c>
      <c r="V108">
        <v>6759329</v>
      </c>
      <c r="W108">
        <v>3009928</v>
      </c>
      <c r="X108">
        <v>2412519</v>
      </c>
      <c r="Y108" s="25">
        <v>15700000</v>
      </c>
      <c r="Z108" s="25">
        <v>16500000</v>
      </c>
      <c r="AA108">
        <v>4522821</v>
      </c>
      <c r="AB108">
        <v>2997923</v>
      </c>
      <c r="AC108">
        <v>1786891</v>
      </c>
      <c r="AD108" s="25">
        <v>13400000</v>
      </c>
      <c r="AE108">
        <v>1975664</v>
      </c>
      <c r="AF108">
        <v>6274353</v>
      </c>
      <c r="AG108">
        <v>2640149</v>
      </c>
      <c r="AH108">
        <v>2782438</v>
      </c>
      <c r="AI108">
        <v>3407364</v>
      </c>
      <c r="AJ108">
        <v>5329945</v>
      </c>
      <c r="AK108">
        <v>6359374</v>
      </c>
      <c r="AL108">
        <v>1815513</v>
      </c>
      <c r="AM108">
        <v>5806067</v>
      </c>
      <c r="AN108">
        <v>1271701</v>
      </c>
      <c r="AO108">
        <v>9241762</v>
      </c>
      <c r="AP108">
        <v>4383792</v>
      </c>
      <c r="AQ108">
        <v>1836031</v>
      </c>
    </row>
    <row r="109" spans="1:43">
      <c r="A109">
        <v>74704</v>
      </c>
      <c r="B109">
        <v>2012</v>
      </c>
      <c r="C109" t="s">
        <v>504</v>
      </c>
      <c r="D109">
        <v>7</v>
      </c>
      <c r="J109" t="s">
        <v>554</v>
      </c>
      <c r="K109" s="25">
        <v>12400000</v>
      </c>
      <c r="L109">
        <v>126827</v>
      </c>
      <c r="M109">
        <v>47768.67</v>
      </c>
      <c r="N109">
        <v>0</v>
      </c>
      <c r="O109">
        <v>661142.6</v>
      </c>
      <c r="P109">
        <v>56665.18</v>
      </c>
      <c r="Q109">
        <v>0</v>
      </c>
      <c r="R109">
        <v>89786.87</v>
      </c>
      <c r="S109">
        <v>95310.26</v>
      </c>
      <c r="T109">
        <v>3492296</v>
      </c>
      <c r="U109">
        <v>80555.399999999994</v>
      </c>
      <c r="V109">
        <v>453927.8</v>
      </c>
      <c r="W109">
        <v>0</v>
      </c>
      <c r="X109">
        <v>300431.40000000002</v>
      </c>
      <c r="Y109">
        <v>139657.29999999999</v>
      </c>
      <c r="Z109">
        <v>45103.360000000001</v>
      </c>
      <c r="AA109">
        <v>77621.86</v>
      </c>
      <c r="AB109">
        <v>66375.850000000006</v>
      </c>
      <c r="AC109">
        <v>0</v>
      </c>
      <c r="AD109">
        <v>359615.5</v>
      </c>
      <c r="AE109">
        <v>314474.8</v>
      </c>
      <c r="AF109">
        <v>203876.4</v>
      </c>
      <c r="AG109">
        <v>104492</v>
      </c>
      <c r="AH109">
        <v>0</v>
      </c>
      <c r="AI109">
        <v>176063.4</v>
      </c>
      <c r="AJ109">
        <v>108623.5</v>
      </c>
      <c r="AK109">
        <v>104199</v>
      </c>
      <c r="AL109">
        <v>1340738</v>
      </c>
      <c r="AM109">
        <v>1290237</v>
      </c>
      <c r="AN109">
        <v>0</v>
      </c>
      <c r="AO109">
        <v>2499182</v>
      </c>
      <c r="AP109">
        <v>196176.9</v>
      </c>
      <c r="AQ109">
        <v>0</v>
      </c>
    </row>
    <row r="110" spans="1:43">
      <c r="A110">
        <v>75402</v>
      </c>
      <c r="B110">
        <v>2012</v>
      </c>
      <c r="C110" t="s">
        <v>506</v>
      </c>
      <c r="D110">
        <v>7</v>
      </c>
      <c r="J110" t="s">
        <v>554</v>
      </c>
      <c r="K110">
        <v>2277526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</row>
    <row r="111" spans="1:43">
      <c r="A111">
        <v>76100</v>
      </c>
      <c r="B111">
        <v>2012</v>
      </c>
      <c r="C111" t="s">
        <v>508</v>
      </c>
      <c r="D111">
        <v>7</v>
      </c>
      <c r="J111" t="s">
        <v>554</v>
      </c>
      <c r="K111" s="25">
        <v>11800000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1049756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5184299</v>
      </c>
      <c r="AA111">
        <v>0</v>
      </c>
      <c r="AB111">
        <v>0</v>
      </c>
      <c r="AC111">
        <v>0</v>
      </c>
      <c r="AD111">
        <v>1446440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4083027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1:43">
      <c r="A112">
        <v>76798</v>
      </c>
      <c r="B112">
        <v>2013</v>
      </c>
      <c r="C112" t="s">
        <v>486</v>
      </c>
      <c r="D112">
        <v>7</v>
      </c>
      <c r="J112" t="s">
        <v>554</v>
      </c>
      <c r="K112">
        <v>5870144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1:43">
      <c r="A113">
        <v>77496</v>
      </c>
      <c r="B113">
        <v>2013</v>
      </c>
      <c r="C113" t="s">
        <v>488</v>
      </c>
      <c r="D113">
        <v>7</v>
      </c>
      <c r="J113" t="s">
        <v>554</v>
      </c>
      <c r="K113" s="25">
        <v>119000000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1:43">
      <c r="A114">
        <v>78194</v>
      </c>
      <c r="B114">
        <v>2013</v>
      </c>
      <c r="C114" t="s">
        <v>492</v>
      </c>
      <c r="D114">
        <v>7</v>
      </c>
      <c r="J114" t="s">
        <v>554</v>
      </c>
      <c r="K114">
        <v>1788893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1:43">
      <c r="A115">
        <v>78892</v>
      </c>
      <c r="B115">
        <v>2013</v>
      </c>
      <c r="C115" t="s">
        <v>494</v>
      </c>
      <c r="D115">
        <v>7</v>
      </c>
      <c r="J115" t="s">
        <v>554</v>
      </c>
      <c r="K115">
        <v>9881767</v>
      </c>
      <c r="L115">
        <v>0</v>
      </c>
      <c r="M115">
        <v>77239.66</v>
      </c>
      <c r="N115">
        <v>0</v>
      </c>
      <c r="O115">
        <v>177517.4</v>
      </c>
      <c r="P115">
        <v>251008.8</v>
      </c>
      <c r="Q115">
        <v>0</v>
      </c>
      <c r="R115">
        <v>1550284</v>
      </c>
      <c r="S115">
        <v>349342.1</v>
      </c>
      <c r="T115">
        <v>357372.5</v>
      </c>
      <c r="U115">
        <v>355754.4</v>
      </c>
      <c r="V115">
        <v>0</v>
      </c>
      <c r="W115">
        <v>79622.289999999994</v>
      </c>
      <c r="X115">
        <v>558045.1</v>
      </c>
      <c r="Y115">
        <v>0</v>
      </c>
      <c r="Z115">
        <v>133768.29999999999</v>
      </c>
      <c r="AA115">
        <v>795865.1</v>
      </c>
      <c r="AB115">
        <v>0</v>
      </c>
      <c r="AC115">
        <v>159269.1</v>
      </c>
      <c r="AD115">
        <v>0</v>
      </c>
      <c r="AE115">
        <v>1233635</v>
      </c>
      <c r="AF115">
        <v>825946</v>
      </c>
      <c r="AG115">
        <v>0</v>
      </c>
      <c r="AH115">
        <v>0</v>
      </c>
      <c r="AI115">
        <v>495237.2</v>
      </c>
      <c r="AJ115">
        <v>245703.2</v>
      </c>
      <c r="AK115">
        <v>0</v>
      </c>
      <c r="AL115">
        <v>0</v>
      </c>
      <c r="AM115">
        <v>277909.59999999998</v>
      </c>
      <c r="AN115">
        <v>0</v>
      </c>
      <c r="AO115">
        <v>1134892</v>
      </c>
      <c r="AP115">
        <v>390157</v>
      </c>
      <c r="AQ115">
        <v>433199.2</v>
      </c>
    </row>
    <row r="116" spans="1:43">
      <c r="A116">
        <v>79590</v>
      </c>
      <c r="B116">
        <v>2013</v>
      </c>
      <c r="C116" t="s">
        <v>496</v>
      </c>
      <c r="D116">
        <v>7</v>
      </c>
      <c r="J116" t="s">
        <v>554</v>
      </c>
      <c r="K116" s="25">
        <v>67700000</v>
      </c>
      <c r="L116">
        <v>1180623</v>
      </c>
      <c r="M116">
        <v>1601387</v>
      </c>
      <c r="N116">
        <v>766224.3</v>
      </c>
      <c r="O116">
        <v>1152264</v>
      </c>
      <c r="P116">
        <v>1129891</v>
      </c>
      <c r="Q116">
        <v>1036478</v>
      </c>
      <c r="R116">
        <v>2998054</v>
      </c>
      <c r="S116">
        <v>1769983</v>
      </c>
      <c r="T116">
        <v>3450418</v>
      </c>
      <c r="U116">
        <v>1546276</v>
      </c>
      <c r="V116">
        <v>2209599</v>
      </c>
      <c r="W116">
        <v>3179082</v>
      </c>
      <c r="X116">
        <v>2189372</v>
      </c>
      <c r="Y116">
        <v>3651303</v>
      </c>
      <c r="Z116">
        <v>7629009</v>
      </c>
      <c r="AA116">
        <v>2161321</v>
      </c>
      <c r="AB116">
        <v>1242035</v>
      </c>
      <c r="AC116">
        <v>1157497</v>
      </c>
      <c r="AD116">
        <v>2006084</v>
      </c>
      <c r="AE116">
        <v>2792005</v>
      </c>
      <c r="AF116">
        <v>2643854</v>
      </c>
      <c r="AG116">
        <v>1326330</v>
      </c>
      <c r="AH116">
        <v>1116539</v>
      </c>
      <c r="AI116">
        <v>1496236</v>
      </c>
      <c r="AJ116">
        <v>1967851</v>
      </c>
      <c r="AK116">
        <v>1758245</v>
      </c>
      <c r="AL116">
        <v>1928903</v>
      </c>
      <c r="AM116">
        <v>2234912</v>
      </c>
      <c r="AN116">
        <v>1054030</v>
      </c>
      <c r="AO116">
        <v>4273884</v>
      </c>
      <c r="AP116">
        <v>1527971</v>
      </c>
      <c r="AQ116">
        <v>1501434</v>
      </c>
    </row>
    <row r="117" spans="1:43">
      <c r="A117">
        <v>80288</v>
      </c>
      <c r="B117">
        <v>2013</v>
      </c>
      <c r="C117" t="s">
        <v>498</v>
      </c>
      <c r="D117">
        <v>7</v>
      </c>
      <c r="J117" t="s">
        <v>554</v>
      </c>
      <c r="K117" s="25">
        <v>28200000</v>
      </c>
      <c r="L117">
        <v>682149.4</v>
      </c>
      <c r="M117">
        <v>40994</v>
      </c>
      <c r="N117">
        <v>212389.5</v>
      </c>
      <c r="O117">
        <v>269406</v>
      </c>
      <c r="P117">
        <v>281895.59999999998</v>
      </c>
      <c r="Q117">
        <v>24235.200000000001</v>
      </c>
      <c r="R117">
        <v>67131.37</v>
      </c>
      <c r="S117">
        <v>1619922</v>
      </c>
      <c r="T117">
        <v>6306639</v>
      </c>
      <c r="U117">
        <v>138288.9</v>
      </c>
      <c r="V117">
        <v>1209693</v>
      </c>
      <c r="W117">
        <v>294186.3</v>
      </c>
      <c r="X117">
        <v>189070</v>
      </c>
      <c r="Y117">
        <v>1668926</v>
      </c>
      <c r="Z117">
        <v>4723652</v>
      </c>
      <c r="AA117">
        <v>36041.1</v>
      </c>
      <c r="AB117">
        <v>157437.29999999999</v>
      </c>
      <c r="AC117">
        <v>223069.6</v>
      </c>
      <c r="AD117">
        <v>263386.90000000002</v>
      </c>
      <c r="AE117">
        <v>255283.20000000001</v>
      </c>
      <c r="AF117">
        <v>241702.2</v>
      </c>
      <c r="AG117">
        <v>307436.5</v>
      </c>
      <c r="AH117">
        <v>952651.8</v>
      </c>
      <c r="AI117">
        <v>721281.9</v>
      </c>
      <c r="AJ117">
        <v>1015562</v>
      </c>
      <c r="AK117">
        <v>893264.3</v>
      </c>
      <c r="AL117">
        <v>2392537</v>
      </c>
      <c r="AM117">
        <v>1160874</v>
      </c>
      <c r="AN117">
        <v>260621</v>
      </c>
      <c r="AO117">
        <v>489013.9</v>
      </c>
      <c r="AP117">
        <v>927620.9</v>
      </c>
      <c r="AQ117">
        <v>191166.5</v>
      </c>
    </row>
    <row r="118" spans="1:43">
      <c r="A118">
        <v>80986</v>
      </c>
      <c r="B118">
        <v>2013</v>
      </c>
      <c r="C118" t="s">
        <v>500</v>
      </c>
      <c r="D118">
        <v>7</v>
      </c>
      <c r="J118" t="s">
        <v>554</v>
      </c>
      <c r="K118" s="25">
        <v>49800000</v>
      </c>
      <c r="L118">
        <v>357775.6</v>
      </c>
      <c r="M118">
        <v>752253.5</v>
      </c>
      <c r="N118">
        <v>638595.80000000005</v>
      </c>
      <c r="O118">
        <v>288590</v>
      </c>
      <c r="P118">
        <v>847815</v>
      </c>
      <c r="Q118">
        <v>251724.6</v>
      </c>
      <c r="R118">
        <v>720089.5</v>
      </c>
      <c r="S118">
        <v>804223.8</v>
      </c>
      <c r="T118" s="25">
        <v>25900000</v>
      </c>
      <c r="U118">
        <v>687207.1</v>
      </c>
      <c r="V118">
        <v>1110339</v>
      </c>
      <c r="W118">
        <v>1027807</v>
      </c>
      <c r="X118">
        <v>585281.1</v>
      </c>
      <c r="Y118">
        <v>1247294</v>
      </c>
      <c r="Z118">
        <v>1377827</v>
      </c>
      <c r="AA118">
        <v>1213037</v>
      </c>
      <c r="AB118">
        <v>863208.5</v>
      </c>
      <c r="AC118">
        <v>416793.3</v>
      </c>
      <c r="AD118">
        <v>1072513</v>
      </c>
      <c r="AE118">
        <v>879282.5</v>
      </c>
      <c r="AF118">
        <v>897808.1</v>
      </c>
      <c r="AG118">
        <v>408259.2</v>
      </c>
      <c r="AH118">
        <v>341298.4</v>
      </c>
      <c r="AI118">
        <v>699258.9</v>
      </c>
      <c r="AJ118">
        <v>1067768</v>
      </c>
      <c r="AK118">
        <v>764506.5</v>
      </c>
      <c r="AL118">
        <v>404591.9</v>
      </c>
      <c r="AM118">
        <v>1063032</v>
      </c>
      <c r="AN118">
        <v>294535.90000000002</v>
      </c>
      <c r="AO118">
        <v>1583674</v>
      </c>
      <c r="AP118">
        <v>762736.4</v>
      </c>
      <c r="AQ118">
        <v>469742.8</v>
      </c>
    </row>
    <row r="119" spans="1:43">
      <c r="A119">
        <v>81684</v>
      </c>
      <c r="B119">
        <v>2013</v>
      </c>
      <c r="C119" t="s">
        <v>502</v>
      </c>
      <c r="D119">
        <v>7</v>
      </c>
      <c r="J119" t="s">
        <v>554</v>
      </c>
      <c r="K119" s="25">
        <v>209000000</v>
      </c>
      <c r="L119">
        <v>2830752</v>
      </c>
      <c r="M119">
        <v>7860016</v>
      </c>
      <c r="N119">
        <v>2111428</v>
      </c>
      <c r="O119">
        <v>1403089</v>
      </c>
      <c r="P119">
        <v>7529106</v>
      </c>
      <c r="Q119">
        <v>1527401</v>
      </c>
      <c r="R119">
        <v>2610940</v>
      </c>
      <c r="S119">
        <v>8411103</v>
      </c>
      <c r="T119" s="25">
        <v>41800000</v>
      </c>
      <c r="U119">
        <v>3054369</v>
      </c>
      <c r="V119">
        <v>7038845</v>
      </c>
      <c r="W119">
        <v>3109396</v>
      </c>
      <c r="X119">
        <v>2528622</v>
      </c>
      <c r="Y119" s="25">
        <v>16400000</v>
      </c>
      <c r="Z119" s="25">
        <v>18000000</v>
      </c>
      <c r="AA119">
        <v>5612873</v>
      </c>
      <c r="AB119">
        <v>2866291</v>
      </c>
      <c r="AC119">
        <v>1892881</v>
      </c>
      <c r="AD119" s="25">
        <v>13800000</v>
      </c>
      <c r="AE119">
        <v>2042248</v>
      </c>
      <c r="AF119">
        <v>6454371</v>
      </c>
      <c r="AG119">
        <v>2956666</v>
      </c>
      <c r="AH119">
        <v>2885955</v>
      </c>
      <c r="AI119">
        <v>3636211</v>
      </c>
      <c r="AJ119">
        <v>5713080</v>
      </c>
      <c r="AK119">
        <v>8136218</v>
      </c>
      <c r="AL119">
        <v>2113331</v>
      </c>
      <c r="AM119">
        <v>6446012</v>
      </c>
      <c r="AN119">
        <v>1351710</v>
      </c>
      <c r="AO119">
        <v>9873966</v>
      </c>
      <c r="AP119">
        <v>4721360</v>
      </c>
      <c r="AQ119">
        <v>1906811</v>
      </c>
    </row>
    <row r="120" spans="1:43">
      <c r="A120">
        <v>82382</v>
      </c>
      <c r="B120">
        <v>2013</v>
      </c>
      <c r="C120" t="s">
        <v>504</v>
      </c>
      <c r="D120">
        <v>7</v>
      </c>
      <c r="J120" t="s">
        <v>554</v>
      </c>
      <c r="K120" s="25">
        <v>12900000</v>
      </c>
      <c r="L120">
        <v>96178.4</v>
      </c>
      <c r="M120">
        <v>43633.2</v>
      </c>
      <c r="N120">
        <v>0</v>
      </c>
      <c r="O120">
        <v>602231.69999999995</v>
      </c>
      <c r="P120">
        <v>40554.379999999997</v>
      </c>
      <c r="Q120">
        <v>0</v>
      </c>
      <c r="R120">
        <v>87383.34</v>
      </c>
      <c r="S120">
        <v>84272.68</v>
      </c>
      <c r="T120">
        <v>3591543</v>
      </c>
      <c r="U120">
        <v>66435.509999999995</v>
      </c>
      <c r="V120">
        <v>521617.8</v>
      </c>
      <c r="W120">
        <v>0</v>
      </c>
      <c r="X120">
        <v>306431.3</v>
      </c>
      <c r="Y120">
        <v>163498.20000000001</v>
      </c>
      <c r="Z120">
        <v>44904.14</v>
      </c>
      <c r="AA120">
        <v>82325.22</v>
      </c>
      <c r="AB120">
        <v>74532.09</v>
      </c>
      <c r="AC120">
        <v>0</v>
      </c>
      <c r="AD120">
        <v>371895.8</v>
      </c>
      <c r="AE120">
        <v>331451.7</v>
      </c>
      <c r="AF120">
        <v>185069.8</v>
      </c>
      <c r="AG120">
        <v>102247.8</v>
      </c>
      <c r="AH120">
        <v>0</v>
      </c>
      <c r="AI120">
        <v>181143.1</v>
      </c>
      <c r="AJ120">
        <v>109840.4</v>
      </c>
      <c r="AK120">
        <v>96515.09</v>
      </c>
      <c r="AL120">
        <v>1442399</v>
      </c>
      <c r="AM120">
        <v>1368635</v>
      </c>
      <c r="AN120">
        <v>0</v>
      </c>
      <c r="AO120">
        <v>2698677</v>
      </c>
      <c r="AP120">
        <v>172891</v>
      </c>
      <c r="AQ120">
        <v>0</v>
      </c>
    </row>
    <row r="121" spans="1:43">
      <c r="A121">
        <v>83080</v>
      </c>
      <c r="B121">
        <v>2013</v>
      </c>
      <c r="C121" t="s">
        <v>506</v>
      </c>
      <c r="D121">
        <v>7</v>
      </c>
      <c r="J121" t="s">
        <v>554</v>
      </c>
      <c r="K121">
        <v>2438294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1:43">
      <c r="A122">
        <v>83778</v>
      </c>
      <c r="B122">
        <v>2013</v>
      </c>
      <c r="C122" t="s">
        <v>508</v>
      </c>
      <c r="D122">
        <v>7</v>
      </c>
      <c r="J122" t="s">
        <v>554</v>
      </c>
      <c r="K122" s="25">
        <v>18300000</v>
      </c>
      <c r="L122">
        <v>0</v>
      </c>
      <c r="M122">
        <v>5389503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6035994</v>
      </c>
      <c r="AA122">
        <v>0</v>
      </c>
      <c r="AB122">
        <v>0</v>
      </c>
      <c r="AC122">
        <v>0</v>
      </c>
      <c r="AD122">
        <v>1555957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1:43">
      <c r="A123">
        <v>84476</v>
      </c>
      <c r="B123">
        <v>2014</v>
      </c>
      <c r="C123" t="s">
        <v>486</v>
      </c>
      <c r="D123">
        <v>7</v>
      </c>
      <c r="J123" t="s">
        <v>554</v>
      </c>
      <c r="K123">
        <v>5723821</v>
      </c>
    </row>
    <row r="124" spans="1:43">
      <c r="A124">
        <v>85178</v>
      </c>
      <c r="B124">
        <v>2014</v>
      </c>
      <c r="C124" t="s">
        <v>488</v>
      </c>
      <c r="D124">
        <v>7</v>
      </c>
      <c r="J124" t="s">
        <v>554</v>
      </c>
      <c r="K124" s="25">
        <v>121000000</v>
      </c>
    </row>
    <row r="125" spans="1:43">
      <c r="A125">
        <v>85880</v>
      </c>
      <c r="B125">
        <v>2014</v>
      </c>
      <c r="C125" t="s">
        <v>492</v>
      </c>
      <c r="D125">
        <v>7</v>
      </c>
      <c r="J125" t="s">
        <v>554</v>
      </c>
      <c r="K125">
        <v>1881348</v>
      </c>
    </row>
    <row r="126" spans="1:43">
      <c r="A126">
        <v>86582</v>
      </c>
      <c r="B126">
        <v>2014</v>
      </c>
      <c r="C126" t="s">
        <v>494</v>
      </c>
      <c r="D126">
        <v>7</v>
      </c>
      <c r="J126" t="s">
        <v>554</v>
      </c>
      <c r="K126" s="25">
        <v>10500000</v>
      </c>
      <c r="L126">
        <v>0</v>
      </c>
      <c r="M126">
        <v>79097.89</v>
      </c>
      <c r="N126">
        <v>0</v>
      </c>
      <c r="O126">
        <v>184280.4</v>
      </c>
      <c r="P126">
        <v>261688.8</v>
      </c>
      <c r="Q126">
        <v>0</v>
      </c>
      <c r="R126">
        <v>1549377</v>
      </c>
      <c r="S126">
        <v>392067.1</v>
      </c>
      <c r="T126">
        <v>163218.9</v>
      </c>
      <c r="U126">
        <v>374093.9</v>
      </c>
      <c r="V126">
        <v>0</v>
      </c>
      <c r="W126">
        <v>187323.3</v>
      </c>
      <c r="X126">
        <v>623655.1</v>
      </c>
      <c r="Y126">
        <v>0</v>
      </c>
      <c r="Z126">
        <v>151636.4</v>
      </c>
      <c r="AA126">
        <v>906630.6</v>
      </c>
      <c r="AB126">
        <v>0</v>
      </c>
      <c r="AC126">
        <v>198500</v>
      </c>
      <c r="AD126">
        <v>0</v>
      </c>
      <c r="AE126">
        <v>1297729</v>
      </c>
      <c r="AF126">
        <v>870185.1</v>
      </c>
      <c r="AG126">
        <v>0</v>
      </c>
      <c r="AH126">
        <v>0</v>
      </c>
      <c r="AI126">
        <v>636941.6</v>
      </c>
      <c r="AJ126">
        <v>246158.5</v>
      </c>
      <c r="AK126">
        <v>0</v>
      </c>
      <c r="AL126">
        <v>0</v>
      </c>
      <c r="AM126">
        <v>288199.8</v>
      </c>
      <c r="AN126">
        <v>0</v>
      </c>
      <c r="AO126">
        <v>1164681</v>
      </c>
      <c r="AP126">
        <v>418366.7</v>
      </c>
      <c r="AQ126">
        <v>492250.2</v>
      </c>
    </row>
    <row r="127" spans="1:43">
      <c r="A127">
        <v>87284</v>
      </c>
      <c r="B127">
        <v>2014</v>
      </c>
      <c r="C127" t="s">
        <v>496</v>
      </c>
      <c r="D127">
        <v>7</v>
      </c>
      <c r="J127" t="s">
        <v>554</v>
      </c>
      <c r="K127" s="25">
        <v>73100000</v>
      </c>
      <c r="L127">
        <v>1286261</v>
      </c>
      <c r="M127">
        <v>1747266</v>
      </c>
      <c r="N127">
        <v>832978.8</v>
      </c>
      <c r="O127">
        <v>1242740</v>
      </c>
      <c r="P127">
        <v>1273541</v>
      </c>
      <c r="Q127">
        <v>1126863</v>
      </c>
      <c r="R127">
        <v>3107326</v>
      </c>
      <c r="S127">
        <v>1942813</v>
      </c>
      <c r="T127">
        <v>3647343</v>
      </c>
      <c r="U127">
        <v>1676600</v>
      </c>
      <c r="V127">
        <v>2366395</v>
      </c>
      <c r="W127">
        <v>3513319</v>
      </c>
      <c r="X127">
        <v>2312774</v>
      </c>
      <c r="Y127">
        <v>4241205</v>
      </c>
      <c r="Z127">
        <v>8181545</v>
      </c>
      <c r="AA127">
        <v>2661076</v>
      </c>
      <c r="AB127">
        <v>1347301</v>
      </c>
      <c r="AC127">
        <v>1187219</v>
      </c>
      <c r="AD127">
        <v>2037224</v>
      </c>
      <c r="AE127">
        <v>3095030</v>
      </c>
      <c r="AF127">
        <v>2873352</v>
      </c>
      <c r="AG127">
        <v>1379028</v>
      </c>
      <c r="AH127">
        <v>1210449</v>
      </c>
      <c r="AI127">
        <v>1606769</v>
      </c>
      <c r="AJ127">
        <v>1967851</v>
      </c>
      <c r="AK127">
        <v>1891969</v>
      </c>
      <c r="AL127">
        <v>1845557</v>
      </c>
      <c r="AM127">
        <v>2401072</v>
      </c>
      <c r="AN127">
        <v>1199650</v>
      </c>
      <c r="AO127">
        <v>4615196</v>
      </c>
      <c r="AP127">
        <v>1633477</v>
      </c>
      <c r="AQ127">
        <v>1642826</v>
      </c>
    </row>
    <row r="128" spans="1:43">
      <c r="A128">
        <v>87986</v>
      </c>
      <c r="B128">
        <v>2014</v>
      </c>
      <c r="C128" t="s">
        <v>498</v>
      </c>
      <c r="D128">
        <v>7</v>
      </c>
      <c r="J128" t="s">
        <v>554</v>
      </c>
      <c r="K128" s="25">
        <v>30700000</v>
      </c>
      <c r="L128">
        <v>533214.4</v>
      </c>
      <c r="M128">
        <v>6962.43</v>
      </c>
      <c r="N128">
        <v>212493.9</v>
      </c>
      <c r="O128">
        <v>651960</v>
      </c>
      <c r="P128">
        <v>277255.5</v>
      </c>
      <c r="Q128">
        <v>87479.46</v>
      </c>
      <c r="R128">
        <v>81515.320000000007</v>
      </c>
      <c r="S128">
        <v>1733962</v>
      </c>
      <c r="T128">
        <v>6265107</v>
      </c>
      <c r="U128">
        <v>183232</v>
      </c>
      <c r="V128">
        <v>1225344</v>
      </c>
      <c r="W128">
        <v>301336.59999999998</v>
      </c>
      <c r="X128">
        <v>186887</v>
      </c>
      <c r="Y128">
        <v>3099539</v>
      </c>
      <c r="Z128">
        <v>5624848</v>
      </c>
      <c r="AA128">
        <v>42345.29</v>
      </c>
      <c r="AB128">
        <v>136964.70000000001</v>
      </c>
      <c r="AC128">
        <v>185021.2</v>
      </c>
      <c r="AD128">
        <v>260369</v>
      </c>
      <c r="AE128">
        <v>186521.3</v>
      </c>
      <c r="AF128">
        <v>624133.4</v>
      </c>
      <c r="AG128">
        <v>423628.7</v>
      </c>
      <c r="AH128">
        <v>731194.9</v>
      </c>
      <c r="AI128">
        <v>345042.1</v>
      </c>
      <c r="AJ128">
        <v>1015562</v>
      </c>
      <c r="AK128">
        <v>946347.6</v>
      </c>
      <c r="AL128">
        <v>2595131</v>
      </c>
      <c r="AM128">
        <v>1877061</v>
      </c>
      <c r="AN128">
        <v>292300</v>
      </c>
      <c r="AO128">
        <v>674013.6</v>
      </c>
      <c r="AP128">
        <v>853382.8</v>
      </c>
      <c r="AQ128">
        <v>302530.59999999998</v>
      </c>
    </row>
    <row r="129" spans="1:43">
      <c r="A129">
        <v>88688</v>
      </c>
      <c r="B129">
        <v>2014</v>
      </c>
      <c r="C129" t="s">
        <v>500</v>
      </c>
      <c r="D129">
        <v>7</v>
      </c>
      <c r="J129" t="s">
        <v>554</v>
      </c>
      <c r="K129" s="25">
        <v>47300000</v>
      </c>
      <c r="L129">
        <v>474145.9</v>
      </c>
      <c r="M129">
        <v>966975.3</v>
      </c>
      <c r="N129">
        <v>853472.5</v>
      </c>
      <c r="O129">
        <v>370117.3</v>
      </c>
      <c r="P129">
        <v>1126389</v>
      </c>
      <c r="Q129">
        <v>346771</v>
      </c>
      <c r="R129">
        <v>1073506</v>
      </c>
      <c r="S129">
        <v>1095453</v>
      </c>
      <c r="T129" s="25">
        <v>15800000</v>
      </c>
      <c r="U129">
        <v>900169.9</v>
      </c>
      <c r="V129">
        <v>1429958</v>
      </c>
      <c r="W129">
        <v>1316983</v>
      </c>
      <c r="X129">
        <v>772169.7</v>
      </c>
      <c r="Y129">
        <v>1702864</v>
      </c>
      <c r="Z129">
        <v>1896391</v>
      </c>
      <c r="AA129">
        <v>1700499</v>
      </c>
      <c r="AB129">
        <v>1152762</v>
      </c>
      <c r="AC129">
        <v>520135.2</v>
      </c>
      <c r="AD129">
        <v>1352366</v>
      </c>
      <c r="AE129">
        <v>1161465</v>
      </c>
      <c r="AF129">
        <v>1195598</v>
      </c>
      <c r="AG129">
        <v>350720.1</v>
      </c>
      <c r="AH129">
        <v>506620.8</v>
      </c>
      <c r="AI129">
        <v>894607.7</v>
      </c>
      <c r="AJ129">
        <v>1401116</v>
      </c>
      <c r="AK129">
        <v>1000971</v>
      </c>
      <c r="AL129">
        <v>493607.9</v>
      </c>
      <c r="AM129">
        <v>1338998</v>
      </c>
      <c r="AN129">
        <v>420071.9</v>
      </c>
      <c r="AO129">
        <v>2140124</v>
      </c>
      <c r="AP129">
        <v>972689.1</v>
      </c>
      <c r="AQ129">
        <v>603528.4</v>
      </c>
    </row>
    <row r="130" spans="1:43">
      <c r="A130">
        <v>89390</v>
      </c>
      <c r="B130">
        <v>2014</v>
      </c>
      <c r="C130" t="s">
        <v>502</v>
      </c>
      <c r="D130">
        <v>7</v>
      </c>
      <c r="J130" t="s">
        <v>554</v>
      </c>
      <c r="K130" s="25">
        <v>200000000</v>
      </c>
      <c r="L130">
        <v>2716370</v>
      </c>
      <c r="M130">
        <v>7639828</v>
      </c>
      <c r="N130">
        <v>2059497</v>
      </c>
      <c r="O130">
        <v>1338553</v>
      </c>
      <c r="P130">
        <v>7334494</v>
      </c>
      <c r="Q130">
        <v>1494183</v>
      </c>
      <c r="R130">
        <v>2560467</v>
      </c>
      <c r="S130">
        <v>8167840</v>
      </c>
      <c r="T130" s="25">
        <v>40300000</v>
      </c>
      <c r="U130">
        <v>2965119</v>
      </c>
      <c r="V130">
        <v>7094996</v>
      </c>
      <c r="W130">
        <v>2976310</v>
      </c>
      <c r="X130">
        <v>2380467</v>
      </c>
      <c r="Y130" s="25">
        <v>16100000</v>
      </c>
      <c r="Z130" s="25">
        <v>17200000</v>
      </c>
      <c r="AA130">
        <v>4597578</v>
      </c>
      <c r="AB130">
        <v>2789592</v>
      </c>
      <c r="AC130">
        <v>1806945</v>
      </c>
      <c r="AD130" s="25">
        <v>13300000</v>
      </c>
      <c r="AE130">
        <v>2079513</v>
      </c>
      <c r="AF130">
        <v>6183765</v>
      </c>
      <c r="AG130">
        <v>2793541</v>
      </c>
      <c r="AH130">
        <v>2789676</v>
      </c>
      <c r="AI130">
        <v>3555468</v>
      </c>
      <c r="AJ130">
        <v>5614346</v>
      </c>
      <c r="AK130">
        <v>7033532</v>
      </c>
      <c r="AL130">
        <v>2014517</v>
      </c>
      <c r="AM130">
        <v>5865181</v>
      </c>
      <c r="AN130">
        <v>1273084</v>
      </c>
      <c r="AO130">
        <v>9399640</v>
      </c>
      <c r="AP130">
        <v>4412250</v>
      </c>
      <c r="AQ130">
        <v>1818244</v>
      </c>
    </row>
    <row r="131" spans="1:43">
      <c r="A131">
        <v>90092</v>
      </c>
      <c r="B131">
        <v>2014</v>
      </c>
      <c r="C131" t="s">
        <v>504</v>
      </c>
      <c r="D131">
        <v>7</v>
      </c>
      <c r="J131" t="s">
        <v>554</v>
      </c>
      <c r="K131" s="25">
        <v>12900000</v>
      </c>
      <c r="L131">
        <v>110273.2</v>
      </c>
      <c r="M131">
        <v>40673.68</v>
      </c>
      <c r="N131">
        <v>0</v>
      </c>
      <c r="O131">
        <v>702779.3</v>
      </c>
      <c r="P131">
        <v>64029.7</v>
      </c>
      <c r="Q131">
        <v>0</v>
      </c>
      <c r="R131">
        <v>95621.78</v>
      </c>
      <c r="S131">
        <v>92526.83</v>
      </c>
      <c r="T131">
        <v>2599245</v>
      </c>
      <c r="U131">
        <v>68191.31</v>
      </c>
      <c r="V131">
        <v>592450.4</v>
      </c>
      <c r="W131">
        <v>0</v>
      </c>
      <c r="X131">
        <v>353662.8</v>
      </c>
      <c r="Y131">
        <v>141982</v>
      </c>
      <c r="Z131">
        <v>59047.85</v>
      </c>
      <c r="AA131">
        <v>76321.52</v>
      </c>
      <c r="AB131">
        <v>60365.08</v>
      </c>
      <c r="AC131">
        <v>0</v>
      </c>
      <c r="AD131">
        <v>371875.3</v>
      </c>
      <c r="AE131">
        <v>376181.1</v>
      </c>
      <c r="AF131">
        <v>214861.2</v>
      </c>
      <c r="AG131">
        <v>83864.72</v>
      </c>
      <c r="AH131">
        <v>0</v>
      </c>
      <c r="AI131">
        <v>155211.70000000001</v>
      </c>
      <c r="AJ131">
        <v>108399.9</v>
      </c>
      <c r="AK131">
        <v>98799.32</v>
      </c>
      <c r="AL131">
        <v>1617719</v>
      </c>
      <c r="AM131">
        <v>1683350</v>
      </c>
      <c r="AN131">
        <v>0</v>
      </c>
      <c r="AO131">
        <v>2984967</v>
      </c>
      <c r="AP131">
        <v>151240.20000000001</v>
      </c>
      <c r="AQ131">
        <v>0</v>
      </c>
    </row>
    <row r="132" spans="1:43">
      <c r="A132">
        <v>90794</v>
      </c>
      <c r="B132">
        <v>2014</v>
      </c>
      <c r="C132" t="s">
        <v>506</v>
      </c>
      <c r="D132">
        <v>7</v>
      </c>
      <c r="J132" t="s">
        <v>554</v>
      </c>
      <c r="K132">
        <v>2628383</v>
      </c>
    </row>
    <row r="133" spans="1:43">
      <c r="A133">
        <v>91496</v>
      </c>
      <c r="B133">
        <v>2014</v>
      </c>
      <c r="C133" t="s">
        <v>508</v>
      </c>
      <c r="D133">
        <v>7</v>
      </c>
      <c r="J133" t="s">
        <v>554</v>
      </c>
      <c r="K133" s="25">
        <v>17400000</v>
      </c>
      <c r="M133">
        <v>1782258</v>
      </c>
      <c r="P133">
        <v>408804.6</v>
      </c>
      <c r="R133">
        <v>1102099</v>
      </c>
      <c r="Z133">
        <v>9134820</v>
      </c>
      <c r="AD133">
        <v>1628718</v>
      </c>
      <c r="AK133">
        <v>3080404</v>
      </c>
      <c r="AP133">
        <v>306885.5</v>
      </c>
    </row>
    <row r="134" spans="1:43">
      <c r="A134">
        <v>92198</v>
      </c>
      <c r="B134">
        <v>2015</v>
      </c>
      <c r="C134" t="s">
        <v>486</v>
      </c>
      <c r="D134">
        <v>7</v>
      </c>
      <c r="J134" t="s">
        <v>554</v>
      </c>
      <c r="K134">
        <v>5884601</v>
      </c>
    </row>
    <row r="135" spans="1:43">
      <c r="A135">
        <v>92902</v>
      </c>
      <c r="B135">
        <v>2015</v>
      </c>
      <c r="C135" t="s">
        <v>488</v>
      </c>
      <c r="D135">
        <v>7</v>
      </c>
      <c r="J135" t="s">
        <v>554</v>
      </c>
      <c r="K135" s="25">
        <v>122000000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1:43">
      <c r="A136">
        <v>93606</v>
      </c>
      <c r="B136">
        <v>2015</v>
      </c>
      <c r="C136" t="s">
        <v>492</v>
      </c>
      <c r="D136">
        <v>7</v>
      </c>
      <c r="J136" t="s">
        <v>554</v>
      </c>
      <c r="K136">
        <v>2104648</v>
      </c>
    </row>
    <row r="137" spans="1:43">
      <c r="A137">
        <v>94310</v>
      </c>
      <c r="B137">
        <v>2015</v>
      </c>
      <c r="C137" t="s">
        <v>494</v>
      </c>
      <c r="D137">
        <v>7</v>
      </c>
      <c r="J137" t="s">
        <v>554</v>
      </c>
      <c r="K137" s="25">
        <v>11300000</v>
      </c>
      <c r="L137">
        <v>0</v>
      </c>
      <c r="M137">
        <v>84077.85</v>
      </c>
      <c r="N137">
        <v>3414.99</v>
      </c>
      <c r="O137">
        <v>182245.7</v>
      </c>
      <c r="P137">
        <v>266282.8</v>
      </c>
      <c r="Q137">
        <v>0</v>
      </c>
      <c r="R137">
        <v>1588648</v>
      </c>
      <c r="S137">
        <v>394468.8</v>
      </c>
      <c r="T137">
        <v>856907.8</v>
      </c>
      <c r="U137">
        <v>373671.5</v>
      </c>
      <c r="V137">
        <v>6136.17</v>
      </c>
      <c r="W137">
        <v>144609.29999999999</v>
      </c>
      <c r="X137">
        <v>595777.80000000005</v>
      </c>
      <c r="Y137">
        <v>3450.76</v>
      </c>
      <c r="Z137">
        <v>194072.5</v>
      </c>
      <c r="AA137">
        <v>884996.8</v>
      </c>
      <c r="AB137">
        <v>1989.42</v>
      </c>
      <c r="AC137">
        <v>209053.2</v>
      </c>
      <c r="AD137">
        <v>1725.46</v>
      </c>
      <c r="AE137">
        <v>1349439</v>
      </c>
      <c r="AF137">
        <v>817260.4</v>
      </c>
      <c r="AG137">
        <v>4328.87</v>
      </c>
      <c r="AH137">
        <v>0</v>
      </c>
      <c r="AI137">
        <v>596915.1</v>
      </c>
      <c r="AJ137">
        <v>244344.1</v>
      </c>
      <c r="AK137">
        <v>2622.1</v>
      </c>
      <c r="AL137">
        <v>0</v>
      </c>
      <c r="AM137">
        <v>300478</v>
      </c>
      <c r="AN137">
        <v>3528.15</v>
      </c>
      <c r="AO137">
        <v>1227701</v>
      </c>
      <c r="AP137">
        <v>441325.3</v>
      </c>
      <c r="AQ137">
        <v>489383.3</v>
      </c>
    </row>
    <row r="138" spans="1:43">
      <c r="A138">
        <v>95014</v>
      </c>
      <c r="B138">
        <v>2015</v>
      </c>
      <c r="C138" t="s">
        <v>496</v>
      </c>
      <c r="D138">
        <v>7</v>
      </c>
      <c r="J138" t="s">
        <v>554</v>
      </c>
      <c r="K138" s="25">
        <v>74300000</v>
      </c>
      <c r="L138">
        <v>1349829</v>
      </c>
      <c r="M138">
        <v>1894572</v>
      </c>
      <c r="N138">
        <v>993095.1</v>
      </c>
      <c r="O138">
        <v>1355639</v>
      </c>
      <c r="P138">
        <v>1738262</v>
      </c>
      <c r="Q138">
        <v>1216394</v>
      </c>
      <c r="R138">
        <v>3645479</v>
      </c>
      <c r="S138">
        <v>2182011</v>
      </c>
      <c r="T138">
        <v>3852254</v>
      </c>
      <c r="U138">
        <v>1845964</v>
      </c>
      <c r="V138">
        <v>2495979</v>
      </c>
      <c r="W138">
        <v>3675407</v>
      </c>
      <c r="X138">
        <v>2454722</v>
      </c>
      <c r="Y138">
        <v>4172572</v>
      </c>
      <c r="Z138">
        <v>8808450</v>
      </c>
      <c r="AA138">
        <v>0</v>
      </c>
      <c r="AB138">
        <v>1444079</v>
      </c>
      <c r="AC138">
        <v>1477068</v>
      </c>
      <c r="AD138">
        <v>2344218</v>
      </c>
      <c r="AE138">
        <v>3534166</v>
      </c>
      <c r="AF138">
        <v>0</v>
      </c>
      <c r="AG138">
        <v>1451403</v>
      </c>
      <c r="AH138">
        <v>1343794</v>
      </c>
      <c r="AI138">
        <v>1582452</v>
      </c>
      <c r="AJ138">
        <v>2228602</v>
      </c>
      <c r="AK138">
        <v>2015748</v>
      </c>
      <c r="AL138">
        <v>2319793</v>
      </c>
      <c r="AM138">
        <v>2652272</v>
      </c>
      <c r="AN138">
        <v>1372187</v>
      </c>
      <c r="AO138">
        <v>5308556</v>
      </c>
      <c r="AP138">
        <v>1666540</v>
      </c>
      <c r="AQ138">
        <v>1862102</v>
      </c>
    </row>
    <row r="139" spans="1:43">
      <c r="A139">
        <v>95718</v>
      </c>
      <c r="B139">
        <v>2015</v>
      </c>
      <c r="C139" t="s">
        <v>498</v>
      </c>
      <c r="D139">
        <v>7</v>
      </c>
      <c r="J139" t="s">
        <v>554</v>
      </c>
      <c r="K139" s="25">
        <v>37900000</v>
      </c>
      <c r="L139">
        <v>689806.4</v>
      </c>
      <c r="M139">
        <v>145098.29999999999</v>
      </c>
      <c r="N139">
        <v>208021.5</v>
      </c>
      <c r="O139">
        <v>0</v>
      </c>
      <c r="P139">
        <v>271106.40000000002</v>
      </c>
      <c r="Q139">
        <v>0</v>
      </c>
      <c r="R139">
        <v>105813</v>
      </c>
      <c r="S139">
        <v>2241604</v>
      </c>
      <c r="T139">
        <v>6465135</v>
      </c>
      <c r="U139">
        <v>333473.5</v>
      </c>
      <c r="V139">
        <v>1654555</v>
      </c>
      <c r="W139">
        <v>80650.429999999993</v>
      </c>
      <c r="X139">
        <v>193401.3</v>
      </c>
      <c r="Y139">
        <v>3368969</v>
      </c>
      <c r="Z139">
        <v>9168367</v>
      </c>
      <c r="AA139">
        <v>0</v>
      </c>
      <c r="AB139">
        <v>171159.1</v>
      </c>
      <c r="AC139">
        <v>222060.9</v>
      </c>
      <c r="AD139">
        <v>303026.8</v>
      </c>
      <c r="AE139">
        <v>1382098</v>
      </c>
      <c r="AF139">
        <v>0</v>
      </c>
      <c r="AG139">
        <v>482222.3</v>
      </c>
      <c r="AH139">
        <v>525011</v>
      </c>
      <c r="AI139">
        <v>70040</v>
      </c>
      <c r="AJ139">
        <v>0</v>
      </c>
      <c r="AK139">
        <v>989819.7</v>
      </c>
      <c r="AL139">
        <v>2751506</v>
      </c>
      <c r="AM139">
        <v>2142792</v>
      </c>
      <c r="AN139">
        <v>0</v>
      </c>
      <c r="AO139">
        <v>1937480</v>
      </c>
      <c r="AP139">
        <v>1580046</v>
      </c>
      <c r="AQ139">
        <v>377563.5</v>
      </c>
    </row>
    <row r="140" spans="1:43">
      <c r="A140">
        <v>96422</v>
      </c>
      <c r="B140">
        <v>2015</v>
      </c>
      <c r="C140" t="s">
        <v>500</v>
      </c>
      <c r="D140">
        <v>7</v>
      </c>
      <c r="J140" t="s">
        <v>554</v>
      </c>
      <c r="K140" s="25">
        <v>52500000</v>
      </c>
      <c r="L140">
        <v>610295.80000000005</v>
      </c>
      <c r="M140">
        <v>1074865</v>
      </c>
      <c r="N140">
        <v>944734.6</v>
      </c>
      <c r="O140">
        <v>393530.1</v>
      </c>
      <c r="P140">
        <v>1292501</v>
      </c>
      <c r="Q140">
        <v>360778.9</v>
      </c>
      <c r="R140">
        <v>1174872</v>
      </c>
      <c r="S140">
        <v>1154377</v>
      </c>
      <c r="T140" s="25">
        <v>17700000</v>
      </c>
      <c r="U140">
        <v>983708.3</v>
      </c>
      <c r="V140">
        <v>1517406</v>
      </c>
      <c r="W140">
        <v>1473710</v>
      </c>
      <c r="X140">
        <v>896605.1</v>
      </c>
      <c r="Y140">
        <v>1805770</v>
      </c>
      <c r="Z140">
        <v>2089390</v>
      </c>
      <c r="AA140">
        <v>1854256</v>
      </c>
      <c r="AB140">
        <v>1336348</v>
      </c>
      <c r="AC140">
        <v>561643</v>
      </c>
      <c r="AD140">
        <v>1446862</v>
      </c>
      <c r="AE140">
        <v>1309740</v>
      </c>
      <c r="AF140">
        <v>1492790</v>
      </c>
      <c r="AG140">
        <v>292063.09999999998</v>
      </c>
      <c r="AH140">
        <v>530240.80000000005</v>
      </c>
      <c r="AI140">
        <v>959878.3</v>
      </c>
      <c r="AJ140">
        <v>1593425</v>
      </c>
      <c r="AK140">
        <v>1068667</v>
      </c>
      <c r="AL140">
        <v>555487.1</v>
      </c>
      <c r="AM140">
        <v>1563437</v>
      </c>
      <c r="AN140">
        <v>445509.7</v>
      </c>
      <c r="AO140">
        <v>2242412</v>
      </c>
      <c r="AP140">
        <v>1098286</v>
      </c>
      <c r="AQ140">
        <v>640523.80000000005</v>
      </c>
    </row>
    <row r="141" spans="1:43">
      <c r="A141">
        <v>97126</v>
      </c>
      <c r="B141">
        <v>2015</v>
      </c>
      <c r="C141" t="s">
        <v>502</v>
      </c>
      <c r="D141">
        <v>7</v>
      </c>
      <c r="J141" t="s">
        <v>554</v>
      </c>
      <c r="K141" s="25">
        <v>220000000</v>
      </c>
      <c r="L141">
        <v>2961429</v>
      </c>
      <c r="M141">
        <v>8354829</v>
      </c>
      <c r="N141">
        <v>2346746</v>
      </c>
      <c r="O141">
        <v>1461345</v>
      </c>
      <c r="P141">
        <v>7967026</v>
      </c>
      <c r="Q141">
        <v>1713542</v>
      </c>
      <c r="R141">
        <v>2827776</v>
      </c>
      <c r="S141">
        <v>8938774</v>
      </c>
      <c r="T141" s="25">
        <v>45600000</v>
      </c>
      <c r="U141">
        <v>3180062</v>
      </c>
      <c r="V141">
        <v>7621756</v>
      </c>
      <c r="W141">
        <v>3373268</v>
      </c>
      <c r="X141">
        <v>2715349</v>
      </c>
      <c r="Y141" s="25">
        <v>17300000</v>
      </c>
      <c r="Z141" s="25">
        <v>18700000</v>
      </c>
      <c r="AA141">
        <v>4960955</v>
      </c>
      <c r="AB141">
        <v>2931623</v>
      </c>
      <c r="AC141">
        <v>2006036</v>
      </c>
      <c r="AD141" s="25">
        <v>14400000</v>
      </c>
      <c r="AE141">
        <v>2276292</v>
      </c>
      <c r="AF141">
        <v>6776458</v>
      </c>
      <c r="AG141">
        <v>3124734</v>
      </c>
      <c r="AH141">
        <v>3134804</v>
      </c>
      <c r="AI141">
        <v>3889009</v>
      </c>
      <c r="AJ141">
        <v>6029480</v>
      </c>
      <c r="AK141">
        <v>7583139</v>
      </c>
      <c r="AL141">
        <v>2248081</v>
      </c>
      <c r="AM141">
        <v>7214651</v>
      </c>
      <c r="AN141">
        <v>1409234</v>
      </c>
      <c r="AO141" s="25">
        <v>10300000</v>
      </c>
      <c r="AP141">
        <v>4868954</v>
      </c>
      <c r="AQ141">
        <v>1993362</v>
      </c>
    </row>
    <row r="142" spans="1:43">
      <c r="A142">
        <v>97830</v>
      </c>
      <c r="B142">
        <v>2015</v>
      </c>
      <c r="C142" t="s">
        <v>504</v>
      </c>
      <c r="D142">
        <v>7</v>
      </c>
      <c r="J142" t="s">
        <v>554</v>
      </c>
      <c r="K142" s="25">
        <v>13600000</v>
      </c>
      <c r="L142">
        <v>134192.29999999999</v>
      </c>
      <c r="M142">
        <v>74454.75</v>
      </c>
      <c r="N142">
        <v>0</v>
      </c>
      <c r="O142">
        <v>639817.30000000005</v>
      </c>
      <c r="P142">
        <v>68435.33</v>
      </c>
      <c r="Q142">
        <v>0</v>
      </c>
      <c r="R142">
        <v>102229.8</v>
      </c>
      <c r="S142">
        <v>82213.039999999994</v>
      </c>
      <c r="T142">
        <v>3822357</v>
      </c>
      <c r="U142">
        <v>85940.55</v>
      </c>
      <c r="V142">
        <v>510217.9</v>
      </c>
      <c r="W142">
        <v>0</v>
      </c>
      <c r="X142">
        <v>334366.59999999998</v>
      </c>
      <c r="Y142">
        <v>135251.79999999999</v>
      </c>
      <c r="Z142">
        <v>47230.9</v>
      </c>
      <c r="AA142">
        <v>90368.61</v>
      </c>
      <c r="AB142">
        <v>89851.21</v>
      </c>
      <c r="AC142">
        <v>0</v>
      </c>
      <c r="AD142">
        <v>337155.7</v>
      </c>
      <c r="AE142">
        <v>343817.2</v>
      </c>
      <c r="AF142">
        <v>339380.5</v>
      </c>
      <c r="AG142">
        <v>144514.29999999999</v>
      </c>
      <c r="AH142">
        <v>0</v>
      </c>
      <c r="AI142">
        <v>159474.79999999999</v>
      </c>
      <c r="AJ142">
        <v>122726.39999999999</v>
      </c>
      <c r="AK142">
        <v>108278.9</v>
      </c>
      <c r="AL142">
        <v>1457091</v>
      </c>
      <c r="AM142">
        <v>1316780</v>
      </c>
      <c r="AN142">
        <v>0</v>
      </c>
      <c r="AO142">
        <v>2777254</v>
      </c>
      <c r="AP142">
        <v>260199.7</v>
      </c>
      <c r="AQ142">
        <v>0</v>
      </c>
    </row>
    <row r="143" spans="1:43">
      <c r="A143">
        <v>98534</v>
      </c>
      <c r="B143">
        <v>2015</v>
      </c>
      <c r="C143" t="s">
        <v>506</v>
      </c>
      <c r="D143">
        <v>7</v>
      </c>
      <c r="J143" t="s">
        <v>554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</row>
    <row r="144" spans="1:43">
      <c r="A144">
        <v>99238</v>
      </c>
      <c r="B144">
        <v>2015</v>
      </c>
      <c r="C144" t="s">
        <v>508</v>
      </c>
      <c r="D144">
        <v>7</v>
      </c>
      <c r="J144" t="s">
        <v>554</v>
      </c>
      <c r="K144" s="25">
        <v>19200000</v>
      </c>
      <c r="L144">
        <v>0</v>
      </c>
      <c r="M144">
        <v>1947702</v>
      </c>
      <c r="N144">
        <v>0</v>
      </c>
      <c r="O144">
        <v>0</v>
      </c>
      <c r="P144">
        <v>423020</v>
      </c>
      <c r="Q144">
        <v>0</v>
      </c>
      <c r="R144">
        <v>1133107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7902251</v>
      </c>
      <c r="AA144">
        <v>0</v>
      </c>
      <c r="AB144">
        <v>0</v>
      </c>
      <c r="AC144">
        <v>0</v>
      </c>
      <c r="AD144">
        <v>1749897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5732511</v>
      </c>
      <c r="AL144">
        <v>0</v>
      </c>
      <c r="AM144">
        <v>0</v>
      </c>
      <c r="AN144">
        <v>0</v>
      </c>
      <c r="AO144">
        <v>0</v>
      </c>
      <c r="AP144">
        <v>357013.4</v>
      </c>
      <c r="AQ144">
        <v>0</v>
      </c>
    </row>
    <row r="145" spans="1:43">
      <c r="A145">
        <v>99942</v>
      </c>
      <c r="B145">
        <v>2016</v>
      </c>
      <c r="C145" t="s">
        <v>486</v>
      </c>
      <c r="D145">
        <v>7</v>
      </c>
      <c r="J145" t="s">
        <v>554</v>
      </c>
      <c r="K145">
        <v>6391317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1:43">
      <c r="A146">
        <v>100646</v>
      </c>
      <c r="B146">
        <v>2016</v>
      </c>
      <c r="C146" t="s">
        <v>488</v>
      </c>
      <c r="D146">
        <v>7</v>
      </c>
      <c r="J146" t="s">
        <v>554</v>
      </c>
      <c r="K146" s="25">
        <v>124000000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1:43">
      <c r="A147">
        <v>101351</v>
      </c>
      <c r="B147">
        <v>2016</v>
      </c>
      <c r="C147" t="s">
        <v>492</v>
      </c>
      <c r="D147">
        <v>7</v>
      </c>
      <c r="J147" t="s">
        <v>554</v>
      </c>
      <c r="K147">
        <v>2200194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1:43">
      <c r="A148">
        <v>102056</v>
      </c>
      <c r="B148">
        <v>2016</v>
      </c>
      <c r="C148" t="s">
        <v>494</v>
      </c>
      <c r="D148">
        <v>7</v>
      </c>
      <c r="J148" t="s">
        <v>554</v>
      </c>
      <c r="K148" s="25">
        <v>11700000</v>
      </c>
      <c r="L148">
        <v>0</v>
      </c>
      <c r="M148">
        <v>103073.4</v>
      </c>
      <c r="N148">
        <v>4212.7700000000004</v>
      </c>
      <c r="O148">
        <v>188937.5</v>
      </c>
      <c r="P148">
        <v>271986.90000000002</v>
      </c>
      <c r="Q148">
        <v>0</v>
      </c>
      <c r="R148">
        <v>1642942</v>
      </c>
      <c r="S148">
        <v>410003.4</v>
      </c>
      <c r="T148">
        <v>754713.5</v>
      </c>
      <c r="U148">
        <v>389474.8</v>
      </c>
      <c r="V148">
        <v>6228.52</v>
      </c>
      <c r="W148">
        <v>159800.70000000001</v>
      </c>
      <c r="X148">
        <v>635160.5</v>
      </c>
      <c r="Y148">
        <v>5286</v>
      </c>
      <c r="Z148">
        <v>288170.8</v>
      </c>
      <c r="AA148">
        <v>903397.9</v>
      </c>
      <c r="AB148">
        <v>2850.68</v>
      </c>
      <c r="AC148">
        <v>203142.5</v>
      </c>
      <c r="AD148">
        <v>4727.4399999999996</v>
      </c>
      <c r="AE148">
        <v>1349086</v>
      </c>
      <c r="AF148">
        <v>882335.4</v>
      </c>
      <c r="AG148">
        <v>16205.42</v>
      </c>
      <c r="AH148">
        <v>0</v>
      </c>
      <c r="AI148">
        <v>620633.1</v>
      </c>
      <c r="AJ148">
        <v>275198.90000000002</v>
      </c>
      <c r="AK148">
        <v>4607.8100000000004</v>
      </c>
      <c r="AL148">
        <v>0</v>
      </c>
      <c r="AM148">
        <v>365015</v>
      </c>
      <c r="AN148">
        <v>3321.98</v>
      </c>
      <c r="AO148">
        <v>1308673</v>
      </c>
      <c r="AP148">
        <v>472855.3</v>
      </c>
      <c r="AQ148">
        <v>474726.8</v>
      </c>
    </row>
    <row r="149" spans="1:43">
      <c r="A149">
        <v>102761</v>
      </c>
      <c r="B149">
        <v>2016</v>
      </c>
      <c r="C149" t="s">
        <v>496</v>
      </c>
      <c r="D149">
        <v>7</v>
      </c>
      <c r="J149" t="s">
        <v>554</v>
      </c>
      <c r="K149" s="25">
        <v>85600000</v>
      </c>
      <c r="L149">
        <v>1427155</v>
      </c>
      <c r="M149">
        <v>1998078</v>
      </c>
      <c r="N149">
        <v>871291.9</v>
      </c>
      <c r="O149">
        <v>1427060</v>
      </c>
      <c r="P149">
        <v>1742683</v>
      </c>
      <c r="Q149">
        <v>1249453</v>
      </c>
      <c r="R149">
        <v>3690141</v>
      </c>
      <c r="S149">
        <v>2383388</v>
      </c>
      <c r="T149">
        <v>4086329</v>
      </c>
      <c r="U149">
        <v>1962339</v>
      </c>
      <c r="V149">
        <v>2750387</v>
      </c>
      <c r="W149">
        <v>4372441</v>
      </c>
      <c r="X149">
        <v>2772433</v>
      </c>
      <c r="Y149">
        <v>4216202</v>
      </c>
      <c r="Z149">
        <v>9155233</v>
      </c>
      <c r="AA149">
        <v>3086196</v>
      </c>
      <c r="AB149">
        <v>1518215</v>
      </c>
      <c r="AC149">
        <v>1505494</v>
      </c>
      <c r="AD149">
        <v>2427766</v>
      </c>
      <c r="AE149">
        <v>3873171</v>
      </c>
      <c r="AF149">
        <v>3368957</v>
      </c>
      <c r="AG149">
        <v>1672805</v>
      </c>
      <c r="AH149">
        <v>1391536</v>
      </c>
      <c r="AI149">
        <v>1974005</v>
      </c>
      <c r="AJ149">
        <v>2414298</v>
      </c>
      <c r="AK149">
        <v>2236670</v>
      </c>
      <c r="AL149">
        <v>2531803</v>
      </c>
      <c r="AM149">
        <v>2715774</v>
      </c>
      <c r="AN149">
        <v>1407434</v>
      </c>
      <c r="AO149">
        <v>5614746</v>
      </c>
      <c r="AP149">
        <v>1785859</v>
      </c>
      <c r="AQ149">
        <v>2018403</v>
      </c>
    </row>
    <row r="150" spans="1:43">
      <c r="A150">
        <v>103466</v>
      </c>
      <c r="B150">
        <v>2016</v>
      </c>
      <c r="C150" t="s">
        <v>498</v>
      </c>
      <c r="D150">
        <v>7</v>
      </c>
      <c r="J150" t="s">
        <v>554</v>
      </c>
      <c r="K150" s="25">
        <v>41200000</v>
      </c>
      <c r="L150">
        <v>610349.6</v>
      </c>
      <c r="M150">
        <v>168455.9</v>
      </c>
      <c r="N150">
        <v>264925.59999999998</v>
      </c>
      <c r="O150">
        <v>323696</v>
      </c>
      <c r="P150">
        <v>735448.8</v>
      </c>
      <c r="Q150">
        <v>127260.5</v>
      </c>
      <c r="R150">
        <v>60474.85</v>
      </c>
      <c r="S150">
        <v>925996.4</v>
      </c>
      <c r="T150">
        <v>7352846</v>
      </c>
      <c r="U150">
        <v>326799.8</v>
      </c>
      <c r="V150">
        <v>2343893</v>
      </c>
      <c r="W150">
        <v>143561.29999999999</v>
      </c>
      <c r="X150">
        <v>471830.6</v>
      </c>
      <c r="Y150">
        <v>3041828</v>
      </c>
      <c r="Z150">
        <v>8287630</v>
      </c>
      <c r="AA150">
        <v>255995.6</v>
      </c>
      <c r="AB150">
        <v>212342.8</v>
      </c>
      <c r="AC150">
        <v>260196.1</v>
      </c>
      <c r="AD150">
        <v>372606.9</v>
      </c>
      <c r="AE150">
        <v>419973.7</v>
      </c>
      <c r="AF150">
        <v>1273995</v>
      </c>
      <c r="AG150">
        <v>472801.8</v>
      </c>
      <c r="AH150">
        <v>595720.9</v>
      </c>
      <c r="AI150">
        <v>214025.8</v>
      </c>
      <c r="AJ150">
        <v>729875.7</v>
      </c>
      <c r="AK150">
        <v>1196680</v>
      </c>
      <c r="AL150">
        <v>2810913</v>
      </c>
      <c r="AM150">
        <v>2982080</v>
      </c>
      <c r="AN150">
        <v>303950</v>
      </c>
      <c r="AO150">
        <v>2054517</v>
      </c>
      <c r="AP150">
        <v>1472384</v>
      </c>
      <c r="AQ150">
        <v>400112.2</v>
      </c>
    </row>
    <row r="151" spans="1:43">
      <c r="A151">
        <v>104171</v>
      </c>
      <c r="B151">
        <v>2016</v>
      </c>
      <c r="C151" t="s">
        <v>500</v>
      </c>
      <c r="D151">
        <v>7</v>
      </c>
      <c r="J151" t="s">
        <v>554</v>
      </c>
      <c r="K151" s="25">
        <v>52900000</v>
      </c>
      <c r="L151">
        <v>533504.9</v>
      </c>
      <c r="M151">
        <v>999364.8</v>
      </c>
      <c r="N151">
        <v>833046.3</v>
      </c>
      <c r="O151">
        <v>398298.9</v>
      </c>
      <c r="P151">
        <v>1304872</v>
      </c>
      <c r="Q151">
        <v>305151.3</v>
      </c>
      <c r="R151">
        <v>1091888</v>
      </c>
      <c r="S151">
        <v>1112823</v>
      </c>
      <c r="T151" s="25">
        <v>18900000</v>
      </c>
      <c r="U151">
        <v>993094.4</v>
      </c>
      <c r="V151">
        <v>1382404</v>
      </c>
      <c r="W151">
        <v>1223512</v>
      </c>
      <c r="X151">
        <v>862656.6</v>
      </c>
      <c r="Y151">
        <v>1920974</v>
      </c>
      <c r="Z151">
        <v>2482525</v>
      </c>
      <c r="AA151">
        <v>1962565</v>
      </c>
      <c r="AB151">
        <v>1366115</v>
      </c>
      <c r="AC151">
        <v>498806.4</v>
      </c>
      <c r="AD151">
        <v>1448845</v>
      </c>
      <c r="AE151">
        <v>1200809</v>
      </c>
      <c r="AF151">
        <v>1380399</v>
      </c>
      <c r="AG151">
        <v>466424.3</v>
      </c>
      <c r="AH151">
        <v>441100.79999999999</v>
      </c>
      <c r="AI151">
        <v>1035353</v>
      </c>
      <c r="AJ151">
        <v>1814846</v>
      </c>
      <c r="AK151">
        <v>1056866</v>
      </c>
      <c r="AL151">
        <v>473623.6</v>
      </c>
      <c r="AM151">
        <v>1348935</v>
      </c>
      <c r="AN151">
        <v>403477.6</v>
      </c>
      <c r="AO151">
        <v>1906476</v>
      </c>
      <c r="AP151">
        <v>1161140</v>
      </c>
      <c r="AQ151">
        <v>584651.5</v>
      </c>
    </row>
    <row r="152" spans="1:43">
      <c r="A152">
        <v>104876</v>
      </c>
      <c r="B152">
        <v>2016</v>
      </c>
      <c r="C152" t="s">
        <v>502</v>
      </c>
      <c r="D152">
        <v>7</v>
      </c>
      <c r="J152" t="s">
        <v>554</v>
      </c>
      <c r="K152" s="25">
        <v>229000000</v>
      </c>
      <c r="L152">
        <v>3439880</v>
      </c>
      <c r="M152">
        <v>8892503</v>
      </c>
      <c r="N152">
        <v>2435178</v>
      </c>
      <c r="O152">
        <v>1531276</v>
      </c>
      <c r="P152">
        <v>8286396</v>
      </c>
      <c r="Q152">
        <v>1844137</v>
      </c>
      <c r="R152">
        <v>2990689</v>
      </c>
      <c r="S152">
        <v>9409575</v>
      </c>
      <c r="T152" s="25">
        <v>45700000</v>
      </c>
      <c r="U152">
        <v>3302814</v>
      </c>
      <c r="V152">
        <v>8170271</v>
      </c>
      <c r="W152">
        <v>3423230</v>
      </c>
      <c r="X152">
        <v>2841433</v>
      </c>
      <c r="Y152" s="25">
        <v>18100000</v>
      </c>
      <c r="Z152" s="25">
        <v>19600000</v>
      </c>
      <c r="AA152">
        <v>5328181</v>
      </c>
      <c r="AB152">
        <v>3014828</v>
      </c>
      <c r="AC152">
        <v>2109039</v>
      </c>
      <c r="AD152" s="25">
        <v>15000000</v>
      </c>
      <c r="AE152">
        <v>2395249</v>
      </c>
      <c r="AF152">
        <v>7211704</v>
      </c>
      <c r="AG152">
        <v>3555222</v>
      </c>
      <c r="AH152">
        <v>3311468</v>
      </c>
      <c r="AI152">
        <v>4156272</v>
      </c>
      <c r="AJ152">
        <v>6243113</v>
      </c>
      <c r="AK152">
        <v>8386215</v>
      </c>
      <c r="AL152">
        <v>2339039</v>
      </c>
      <c r="AM152">
        <v>7005793</v>
      </c>
      <c r="AN152">
        <v>1456363</v>
      </c>
      <c r="AO152" s="25">
        <v>10900000</v>
      </c>
      <c r="AP152">
        <v>5054962</v>
      </c>
      <c r="AQ152">
        <v>2028137</v>
      </c>
    </row>
    <row r="153" spans="1:43">
      <c r="A153">
        <v>105581</v>
      </c>
      <c r="B153">
        <v>2016</v>
      </c>
      <c r="C153" t="s">
        <v>504</v>
      </c>
      <c r="D153">
        <v>7</v>
      </c>
      <c r="J153" t="s">
        <v>554</v>
      </c>
      <c r="K153" s="25">
        <v>13800000</v>
      </c>
      <c r="L153">
        <v>1681.76</v>
      </c>
      <c r="M153">
        <v>2406.17</v>
      </c>
      <c r="N153">
        <v>0</v>
      </c>
      <c r="O153">
        <v>747259.1</v>
      </c>
      <c r="P153">
        <v>2974.95</v>
      </c>
      <c r="Q153">
        <v>0</v>
      </c>
      <c r="R153">
        <v>89083.36</v>
      </c>
      <c r="S153">
        <v>64549.07</v>
      </c>
      <c r="T153">
        <v>3135037</v>
      </c>
      <c r="U153">
        <v>2614.96</v>
      </c>
      <c r="V153">
        <v>697058.1</v>
      </c>
      <c r="W153">
        <v>0</v>
      </c>
      <c r="X153">
        <v>469301.8</v>
      </c>
      <c r="Y153">
        <v>175513.60000000001</v>
      </c>
      <c r="Z153">
        <v>63630.239999999998</v>
      </c>
      <c r="AA153">
        <v>2380.31</v>
      </c>
      <c r="AB153">
        <v>1863.58</v>
      </c>
      <c r="AC153">
        <v>0</v>
      </c>
      <c r="AD153">
        <v>478637.2</v>
      </c>
      <c r="AE153">
        <v>444225.8</v>
      </c>
      <c r="AF153">
        <v>418324.6</v>
      </c>
      <c r="AG153">
        <v>3611.34</v>
      </c>
      <c r="AH153">
        <v>0</v>
      </c>
      <c r="AI153">
        <v>93296.51</v>
      </c>
      <c r="AJ153">
        <v>83342.94</v>
      </c>
      <c r="AK153">
        <v>6207.4</v>
      </c>
      <c r="AL153">
        <v>1853754</v>
      </c>
      <c r="AM153">
        <v>1712185</v>
      </c>
      <c r="AN153">
        <v>0</v>
      </c>
      <c r="AO153">
        <v>3217523</v>
      </c>
      <c r="AP153">
        <v>2642.07</v>
      </c>
      <c r="AQ153">
        <v>0</v>
      </c>
    </row>
    <row r="154" spans="1:43">
      <c r="A154">
        <v>106286</v>
      </c>
      <c r="B154">
        <v>2016</v>
      </c>
      <c r="C154" t="s">
        <v>506</v>
      </c>
      <c r="D154">
        <v>7</v>
      </c>
      <c r="J154" t="s">
        <v>554</v>
      </c>
      <c r="K154">
        <v>3099241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1:43">
      <c r="A155">
        <v>106991</v>
      </c>
      <c r="B155">
        <v>2016</v>
      </c>
      <c r="C155" t="s">
        <v>508</v>
      </c>
      <c r="D155">
        <v>7</v>
      </c>
      <c r="J155" t="s">
        <v>554</v>
      </c>
      <c r="K155" s="25">
        <v>21200000</v>
      </c>
      <c r="L155">
        <v>0</v>
      </c>
      <c r="M155">
        <v>2063636</v>
      </c>
      <c r="N155">
        <v>0</v>
      </c>
      <c r="O155">
        <v>0</v>
      </c>
      <c r="P155">
        <v>437235.3</v>
      </c>
      <c r="Q155">
        <v>0</v>
      </c>
      <c r="R155">
        <v>1164116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9613947</v>
      </c>
      <c r="AA155">
        <v>0</v>
      </c>
      <c r="AB155">
        <v>0</v>
      </c>
      <c r="AC155">
        <v>0</v>
      </c>
      <c r="AD155">
        <v>1698502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5840067</v>
      </c>
      <c r="AL155">
        <v>0</v>
      </c>
      <c r="AM155">
        <v>0</v>
      </c>
      <c r="AN155">
        <v>0</v>
      </c>
      <c r="AO155">
        <v>0</v>
      </c>
      <c r="AP155">
        <v>356525.7</v>
      </c>
      <c r="AQ155">
        <v>0</v>
      </c>
    </row>
    <row r="156" spans="1:43">
      <c r="A156">
        <v>107696</v>
      </c>
      <c r="B156">
        <v>2017</v>
      </c>
      <c r="C156" t="s">
        <v>486</v>
      </c>
      <c r="D156">
        <v>7</v>
      </c>
      <c r="J156" t="s">
        <v>554</v>
      </c>
      <c r="K156">
        <v>7103193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1:43">
      <c r="A157">
        <v>108400</v>
      </c>
      <c r="B157">
        <v>2017</v>
      </c>
      <c r="C157" t="s">
        <v>488</v>
      </c>
      <c r="D157">
        <v>7</v>
      </c>
      <c r="J157" t="s">
        <v>554</v>
      </c>
      <c r="K157" s="25">
        <v>132000000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1:43">
      <c r="A158">
        <v>109104</v>
      </c>
      <c r="B158">
        <v>2017</v>
      </c>
      <c r="C158" t="s">
        <v>492</v>
      </c>
      <c r="D158">
        <v>7</v>
      </c>
      <c r="J158" t="s">
        <v>554</v>
      </c>
      <c r="K158">
        <v>2224206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1:43">
      <c r="A159">
        <v>109809</v>
      </c>
      <c r="B159">
        <v>2017</v>
      </c>
      <c r="C159" t="s">
        <v>494</v>
      </c>
      <c r="D159">
        <v>7</v>
      </c>
      <c r="J159" t="s">
        <v>554</v>
      </c>
      <c r="K159" s="25">
        <v>12800000</v>
      </c>
      <c r="L159">
        <v>0</v>
      </c>
      <c r="M159">
        <v>104480.7</v>
      </c>
      <c r="N159">
        <v>4700.32</v>
      </c>
      <c r="O159">
        <v>194329.9</v>
      </c>
      <c r="P159">
        <v>288262.2</v>
      </c>
      <c r="Q159">
        <v>0</v>
      </c>
      <c r="R159">
        <v>1729056</v>
      </c>
      <c r="S159">
        <v>417799.2</v>
      </c>
      <c r="T159">
        <v>910178.2</v>
      </c>
      <c r="U159">
        <v>405363.20000000001</v>
      </c>
      <c r="V159">
        <v>6765.81</v>
      </c>
      <c r="W159">
        <v>296397.8</v>
      </c>
      <c r="X159">
        <v>640100.5</v>
      </c>
      <c r="Y159">
        <v>6374.25</v>
      </c>
      <c r="Z159">
        <v>404261</v>
      </c>
      <c r="AA159">
        <v>939559.3</v>
      </c>
      <c r="AB159">
        <v>8582.7000000000007</v>
      </c>
      <c r="AC159">
        <v>202023.3</v>
      </c>
      <c r="AD159">
        <v>2000.14</v>
      </c>
      <c r="AE159">
        <v>1464752</v>
      </c>
      <c r="AF159">
        <v>1029072</v>
      </c>
      <c r="AG159">
        <v>5336.79</v>
      </c>
      <c r="AH159">
        <v>0</v>
      </c>
      <c r="AI159">
        <v>669911</v>
      </c>
      <c r="AJ159">
        <v>300300.09999999998</v>
      </c>
      <c r="AK159">
        <v>2984.16</v>
      </c>
      <c r="AL159">
        <v>0</v>
      </c>
      <c r="AM159">
        <v>357945.4</v>
      </c>
      <c r="AN159">
        <v>8231.84</v>
      </c>
      <c r="AO159">
        <v>1322403</v>
      </c>
      <c r="AP159">
        <v>505049</v>
      </c>
      <c r="AQ159">
        <v>542541.30000000005</v>
      </c>
    </row>
    <row r="160" spans="1:43">
      <c r="A160">
        <v>110514</v>
      </c>
      <c r="B160">
        <v>2017</v>
      </c>
      <c r="C160" t="s">
        <v>496</v>
      </c>
      <c r="D160">
        <v>7</v>
      </c>
      <c r="J160" t="s">
        <v>554</v>
      </c>
      <c r="K160" s="25">
        <v>91800000</v>
      </c>
      <c r="L160">
        <v>1493299</v>
      </c>
      <c r="M160">
        <v>2057454</v>
      </c>
      <c r="N160">
        <v>941383.3</v>
      </c>
      <c r="O160">
        <v>1508040</v>
      </c>
      <c r="P160">
        <v>1862440</v>
      </c>
      <c r="Q160">
        <v>1337134</v>
      </c>
      <c r="R160">
        <v>4158794</v>
      </c>
      <c r="S160">
        <v>2683592</v>
      </c>
      <c r="T160">
        <v>4186014</v>
      </c>
      <c r="U160">
        <v>2115371</v>
      </c>
      <c r="V160">
        <v>3249377</v>
      </c>
      <c r="W160">
        <v>4705470</v>
      </c>
      <c r="X160">
        <v>2820268</v>
      </c>
      <c r="Y160">
        <v>4938201</v>
      </c>
      <c r="Z160">
        <v>9597958</v>
      </c>
      <c r="AA160">
        <v>3286477</v>
      </c>
      <c r="AB160">
        <v>1596251</v>
      </c>
      <c r="AC160">
        <v>1601877</v>
      </c>
      <c r="AD160">
        <v>2573913</v>
      </c>
      <c r="AE160">
        <v>4163148</v>
      </c>
      <c r="AF160">
        <v>3551272</v>
      </c>
      <c r="AG160">
        <v>1908656</v>
      </c>
      <c r="AH160">
        <v>1502966</v>
      </c>
      <c r="AI160">
        <v>1838005</v>
      </c>
      <c r="AJ160">
        <v>2347406</v>
      </c>
      <c r="AK160">
        <v>2393755</v>
      </c>
      <c r="AL160">
        <v>2583987</v>
      </c>
      <c r="AM160">
        <v>2870723</v>
      </c>
      <c r="AN160">
        <v>1593399</v>
      </c>
      <c r="AO160">
        <v>6180150</v>
      </c>
      <c r="AP160">
        <v>1929418</v>
      </c>
      <c r="AQ160">
        <v>2199624</v>
      </c>
    </row>
    <row r="161" spans="1:43">
      <c r="A161">
        <v>111219</v>
      </c>
      <c r="B161">
        <v>2017</v>
      </c>
      <c r="C161" t="s">
        <v>498</v>
      </c>
      <c r="D161">
        <v>7</v>
      </c>
      <c r="J161" t="s">
        <v>554</v>
      </c>
      <c r="K161" s="25">
        <v>43700000</v>
      </c>
      <c r="L161">
        <v>597970.30000000005</v>
      </c>
      <c r="M161">
        <v>524281.2</v>
      </c>
      <c r="N161">
        <v>316060.09999999998</v>
      </c>
      <c r="O161">
        <v>367238</v>
      </c>
      <c r="P161">
        <v>348797.6</v>
      </c>
      <c r="Q161">
        <v>151199.20000000001</v>
      </c>
      <c r="R161">
        <v>122806.8</v>
      </c>
      <c r="S161">
        <v>1018671</v>
      </c>
      <c r="T161">
        <v>7893002</v>
      </c>
      <c r="U161">
        <v>1178539</v>
      </c>
      <c r="V161">
        <v>2919833</v>
      </c>
      <c r="W161">
        <v>52083.78</v>
      </c>
      <c r="X161">
        <v>707377.8</v>
      </c>
      <c r="Y161">
        <v>4389953</v>
      </c>
      <c r="Z161">
        <v>4551005</v>
      </c>
      <c r="AA161">
        <v>358869.4</v>
      </c>
      <c r="AB161">
        <v>302345</v>
      </c>
      <c r="AC161">
        <v>380567.2</v>
      </c>
      <c r="AD161">
        <v>722921.7</v>
      </c>
      <c r="AE161">
        <v>72573.34</v>
      </c>
      <c r="AF161">
        <v>1758445</v>
      </c>
      <c r="AG161">
        <v>880034.5</v>
      </c>
      <c r="AH161">
        <v>727468.6</v>
      </c>
      <c r="AI161">
        <v>219773</v>
      </c>
      <c r="AJ161">
        <v>263802.09999999998</v>
      </c>
      <c r="AK161">
        <v>1411948</v>
      </c>
      <c r="AL161">
        <v>2545163</v>
      </c>
      <c r="AM161">
        <v>2743220</v>
      </c>
      <c r="AN161">
        <v>187097.60000000001</v>
      </c>
      <c r="AO161">
        <v>3933869</v>
      </c>
      <c r="AP161">
        <v>1428228</v>
      </c>
      <c r="AQ161">
        <v>576028.4</v>
      </c>
    </row>
    <row r="162" spans="1:43">
      <c r="A162">
        <v>111924</v>
      </c>
      <c r="B162">
        <v>2017</v>
      </c>
      <c r="C162" t="s">
        <v>500</v>
      </c>
      <c r="D162">
        <v>7</v>
      </c>
      <c r="J162" t="s">
        <v>554</v>
      </c>
      <c r="K162" s="25">
        <v>52200000</v>
      </c>
      <c r="L162">
        <v>511657.6</v>
      </c>
      <c r="M162">
        <v>1006368</v>
      </c>
      <c r="N162">
        <v>948996.9</v>
      </c>
      <c r="O162">
        <v>425073.1</v>
      </c>
      <c r="P162">
        <v>1311592</v>
      </c>
      <c r="Q162">
        <v>569276.6</v>
      </c>
      <c r="R162">
        <v>999607.3</v>
      </c>
      <c r="S162">
        <v>1210529</v>
      </c>
      <c r="T162" s="25">
        <v>17500000</v>
      </c>
      <c r="U162">
        <v>944358.9</v>
      </c>
      <c r="V162">
        <v>1460279</v>
      </c>
      <c r="W162">
        <v>1444882</v>
      </c>
      <c r="X162">
        <v>802556.1</v>
      </c>
      <c r="Y162">
        <v>1756438</v>
      </c>
      <c r="Z162">
        <v>2307226</v>
      </c>
      <c r="AA162">
        <v>1850141</v>
      </c>
      <c r="AB162">
        <v>1348927</v>
      </c>
      <c r="AC162">
        <v>761822.9</v>
      </c>
      <c r="AD162">
        <v>1285643</v>
      </c>
      <c r="AE162">
        <v>1408531</v>
      </c>
      <c r="AF162">
        <v>1311389</v>
      </c>
      <c r="AG162">
        <v>584358.80000000005</v>
      </c>
      <c r="AH162">
        <v>545213</v>
      </c>
      <c r="AI162">
        <v>1094622</v>
      </c>
      <c r="AJ162">
        <v>1456802</v>
      </c>
      <c r="AK162">
        <v>993571.9</v>
      </c>
      <c r="AL162">
        <v>549806</v>
      </c>
      <c r="AM162">
        <v>1225700</v>
      </c>
      <c r="AN162">
        <v>650957.6</v>
      </c>
      <c r="AO162">
        <v>2256865</v>
      </c>
      <c r="AP162">
        <v>1042858</v>
      </c>
      <c r="AQ162">
        <v>608409.9</v>
      </c>
    </row>
    <row r="163" spans="1:43">
      <c r="A163">
        <v>112629</v>
      </c>
      <c r="B163">
        <v>2017</v>
      </c>
      <c r="C163" t="s">
        <v>502</v>
      </c>
      <c r="D163">
        <v>7</v>
      </c>
      <c r="J163" t="s">
        <v>554</v>
      </c>
      <c r="K163" s="25">
        <v>245000000</v>
      </c>
      <c r="L163">
        <v>3970604</v>
      </c>
      <c r="M163">
        <v>9371739</v>
      </c>
      <c r="N163">
        <v>2645448</v>
      </c>
      <c r="O163">
        <v>1600399</v>
      </c>
      <c r="P163">
        <v>8813157</v>
      </c>
      <c r="Q163">
        <v>2073736</v>
      </c>
      <c r="R163">
        <v>3151738</v>
      </c>
      <c r="S163">
        <v>9858253</v>
      </c>
      <c r="T163" s="25">
        <v>48500000</v>
      </c>
      <c r="U163">
        <v>3546037</v>
      </c>
      <c r="V163">
        <v>8848758</v>
      </c>
      <c r="W163">
        <v>3551247</v>
      </c>
      <c r="X163">
        <v>3236605</v>
      </c>
      <c r="Y163" s="25">
        <v>19300000</v>
      </c>
      <c r="Z163" s="25">
        <v>20700000</v>
      </c>
      <c r="AA163">
        <v>5714980</v>
      </c>
      <c r="AB163">
        <v>3206357</v>
      </c>
      <c r="AC163">
        <v>2292593</v>
      </c>
      <c r="AD163" s="25">
        <v>15900000</v>
      </c>
      <c r="AE163">
        <v>2481503</v>
      </c>
      <c r="AF163">
        <v>8031572</v>
      </c>
      <c r="AG163">
        <v>4170190</v>
      </c>
      <c r="AH163">
        <v>3565606</v>
      </c>
      <c r="AI163">
        <v>4362672</v>
      </c>
      <c r="AJ163">
        <v>6602577</v>
      </c>
      <c r="AK163">
        <v>8585634</v>
      </c>
      <c r="AL163">
        <v>2546231</v>
      </c>
      <c r="AM163">
        <v>7589088</v>
      </c>
      <c r="AN163">
        <v>1577981</v>
      </c>
      <c r="AO163" s="25">
        <v>11500000</v>
      </c>
      <c r="AP163">
        <v>5412632</v>
      </c>
      <c r="AQ163">
        <v>2178816</v>
      </c>
    </row>
    <row r="164" spans="1:43">
      <c r="A164">
        <v>113334</v>
      </c>
      <c r="B164">
        <v>2017</v>
      </c>
      <c r="C164" t="s">
        <v>504</v>
      </c>
      <c r="D164">
        <v>7</v>
      </c>
      <c r="J164" t="s">
        <v>554</v>
      </c>
      <c r="K164" s="25">
        <v>13200000</v>
      </c>
      <c r="L164">
        <v>2079.4699999999998</v>
      </c>
      <c r="M164">
        <v>2453.65</v>
      </c>
      <c r="N164">
        <v>0</v>
      </c>
      <c r="O164">
        <v>678537.9</v>
      </c>
      <c r="P164">
        <v>3525.13</v>
      </c>
      <c r="Q164">
        <v>0</v>
      </c>
      <c r="R164">
        <v>90637.58</v>
      </c>
      <c r="S164">
        <v>43129.07</v>
      </c>
      <c r="T164">
        <v>3003303</v>
      </c>
      <c r="U164">
        <v>2827.8</v>
      </c>
      <c r="V164">
        <v>710615.8</v>
      </c>
      <c r="W164">
        <v>0</v>
      </c>
      <c r="X164">
        <v>450769.1</v>
      </c>
      <c r="Y164">
        <v>146926.29999999999</v>
      </c>
      <c r="Z164">
        <v>64802.3</v>
      </c>
      <c r="AA164">
        <v>2930.93</v>
      </c>
      <c r="AB164">
        <v>2089.9</v>
      </c>
      <c r="AC164">
        <v>0</v>
      </c>
      <c r="AD164">
        <v>438643.8</v>
      </c>
      <c r="AE164">
        <v>429695.3</v>
      </c>
      <c r="AF164">
        <v>328829.8</v>
      </c>
      <c r="AG164">
        <v>3612.26</v>
      </c>
      <c r="AH164">
        <v>0</v>
      </c>
      <c r="AI164">
        <v>93681.31</v>
      </c>
      <c r="AJ164">
        <v>65286.720000000001</v>
      </c>
      <c r="AK164">
        <v>3018.43</v>
      </c>
      <c r="AL164">
        <v>1815562</v>
      </c>
      <c r="AM164">
        <v>1722104</v>
      </c>
      <c r="AN164">
        <v>0</v>
      </c>
      <c r="AO164">
        <v>3119642</v>
      </c>
      <c r="AP164">
        <v>2538.0500000000002</v>
      </c>
      <c r="AQ164">
        <v>0</v>
      </c>
    </row>
    <row r="165" spans="1:43">
      <c r="A165">
        <v>114038</v>
      </c>
      <c r="B165">
        <v>2017</v>
      </c>
      <c r="C165" t="s">
        <v>506</v>
      </c>
      <c r="D165">
        <v>7</v>
      </c>
      <c r="J165" t="s">
        <v>554</v>
      </c>
      <c r="K165">
        <v>3241289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1:43">
      <c r="A166">
        <v>114743</v>
      </c>
      <c r="B166">
        <v>2017</v>
      </c>
      <c r="C166" t="s">
        <v>508</v>
      </c>
      <c r="D166">
        <v>7</v>
      </c>
      <c r="J166" t="s">
        <v>554</v>
      </c>
      <c r="K166" s="25">
        <v>18500000</v>
      </c>
      <c r="L166">
        <v>0</v>
      </c>
      <c r="M166">
        <v>2214501</v>
      </c>
      <c r="N166">
        <v>0</v>
      </c>
      <c r="O166">
        <v>4304.1099999999997</v>
      </c>
      <c r="P166">
        <v>0</v>
      </c>
      <c r="Q166">
        <v>0</v>
      </c>
      <c r="R166">
        <v>1037225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s="25">
        <v>10800000</v>
      </c>
      <c r="AA166">
        <v>0</v>
      </c>
      <c r="AB166">
        <v>0</v>
      </c>
      <c r="AC166">
        <v>0</v>
      </c>
      <c r="AD166">
        <v>1636229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2446501</v>
      </c>
      <c r="AL166">
        <v>0</v>
      </c>
      <c r="AM166">
        <v>0</v>
      </c>
      <c r="AN166">
        <v>0</v>
      </c>
      <c r="AO166">
        <v>0</v>
      </c>
      <c r="AP166">
        <v>386159.5</v>
      </c>
      <c r="AQ166">
        <v>0</v>
      </c>
    </row>
    <row r="167" spans="1:43">
      <c r="A167">
        <v>115448</v>
      </c>
      <c r="B167">
        <v>2018</v>
      </c>
      <c r="C167" t="s">
        <v>486</v>
      </c>
      <c r="D167">
        <v>7</v>
      </c>
      <c r="J167" t="s">
        <v>554</v>
      </c>
      <c r="K167">
        <v>7719810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1:43">
      <c r="A168">
        <v>116152</v>
      </c>
      <c r="B168">
        <v>2018</v>
      </c>
      <c r="C168" t="s">
        <v>488</v>
      </c>
      <c r="D168">
        <v>7</v>
      </c>
      <c r="J168" t="s">
        <v>554</v>
      </c>
      <c r="K168" s="25">
        <v>124000000</v>
      </c>
      <c r="L168">
        <v>0</v>
      </c>
      <c r="M168">
        <v>0</v>
      </c>
    </row>
    <row r="169" spans="1:43">
      <c r="A169">
        <v>116856</v>
      </c>
      <c r="B169">
        <v>2018</v>
      </c>
      <c r="C169" t="s">
        <v>492</v>
      </c>
      <c r="D169">
        <v>7</v>
      </c>
      <c r="J169" t="s">
        <v>554</v>
      </c>
      <c r="K169">
        <v>2413980</v>
      </c>
      <c r="L169">
        <v>0</v>
      </c>
      <c r="M169">
        <v>2980.28</v>
      </c>
      <c r="N169">
        <v>1575.86</v>
      </c>
      <c r="O169">
        <v>6042.27</v>
      </c>
      <c r="P169">
        <v>0</v>
      </c>
      <c r="Q169">
        <v>6174.31</v>
      </c>
      <c r="R169">
        <v>9198.4500000000007</v>
      </c>
      <c r="S169">
        <v>0</v>
      </c>
      <c r="T169">
        <v>2220528</v>
      </c>
      <c r="U169">
        <v>0</v>
      </c>
      <c r="V169">
        <v>0</v>
      </c>
      <c r="W169">
        <v>18371.150000000001</v>
      </c>
      <c r="X169">
        <v>0</v>
      </c>
      <c r="Y169">
        <v>1072.1300000000001</v>
      </c>
      <c r="Z169">
        <v>0</v>
      </c>
      <c r="AA169">
        <v>6344.71</v>
      </c>
      <c r="AB169">
        <v>0</v>
      </c>
      <c r="AC169">
        <v>161.01</v>
      </c>
      <c r="AD169">
        <v>0</v>
      </c>
      <c r="AE169">
        <v>7752.93</v>
      </c>
      <c r="AF169">
        <v>0</v>
      </c>
      <c r="AG169">
        <v>0</v>
      </c>
      <c r="AH169">
        <v>6484.82</v>
      </c>
      <c r="AI169">
        <v>0</v>
      </c>
      <c r="AJ169">
        <v>17424.93</v>
      </c>
      <c r="AK169">
        <v>5526.5</v>
      </c>
      <c r="AL169">
        <v>2872.4</v>
      </c>
      <c r="AM169">
        <v>14981.16</v>
      </c>
      <c r="AN169">
        <v>0</v>
      </c>
      <c r="AO169">
        <v>84489.26</v>
      </c>
      <c r="AP169">
        <v>1999.38</v>
      </c>
      <c r="AQ169">
        <v>0</v>
      </c>
    </row>
    <row r="170" spans="1:43">
      <c r="A170">
        <v>117561</v>
      </c>
      <c r="B170">
        <v>2018</v>
      </c>
      <c r="C170" t="s">
        <v>494</v>
      </c>
      <c r="D170">
        <v>7</v>
      </c>
      <c r="J170" t="s">
        <v>554</v>
      </c>
      <c r="K170" s="25">
        <v>13300000</v>
      </c>
      <c r="L170">
        <v>0</v>
      </c>
      <c r="M170">
        <v>98962.9</v>
      </c>
      <c r="N170">
        <v>4910.04</v>
      </c>
      <c r="O170">
        <v>203032.1</v>
      </c>
      <c r="P170">
        <v>304385.09999999998</v>
      </c>
      <c r="Q170">
        <v>0</v>
      </c>
      <c r="R170">
        <v>1742845</v>
      </c>
      <c r="S170">
        <v>414860.6</v>
      </c>
      <c r="T170">
        <v>1831552</v>
      </c>
      <c r="U170">
        <v>399050.8</v>
      </c>
      <c r="V170">
        <v>7439.4</v>
      </c>
      <c r="W170">
        <v>141705</v>
      </c>
      <c r="X170">
        <v>648643.4</v>
      </c>
      <c r="Y170">
        <v>6961.42</v>
      </c>
      <c r="Z170">
        <v>218245</v>
      </c>
      <c r="AA170">
        <v>1040883</v>
      </c>
      <c r="AB170">
        <v>3172.14</v>
      </c>
      <c r="AC170">
        <v>202380.6</v>
      </c>
      <c r="AD170">
        <v>45448.21</v>
      </c>
      <c r="AE170">
        <v>1388713</v>
      </c>
      <c r="AF170">
        <v>912131.7</v>
      </c>
      <c r="AG170">
        <v>7375.16</v>
      </c>
      <c r="AH170">
        <v>0</v>
      </c>
      <c r="AI170">
        <v>681748.5</v>
      </c>
      <c r="AJ170">
        <v>301286.40000000002</v>
      </c>
      <c r="AK170">
        <v>4518.3500000000004</v>
      </c>
      <c r="AL170">
        <v>0</v>
      </c>
      <c r="AM170">
        <v>363171.9</v>
      </c>
      <c r="AN170">
        <v>4150.4799999999996</v>
      </c>
      <c r="AO170">
        <v>1324562</v>
      </c>
      <c r="AP170">
        <v>489563.4</v>
      </c>
      <c r="AQ170">
        <v>546351.80000000005</v>
      </c>
    </row>
    <row r="171" spans="1:43">
      <c r="A171">
        <v>118266</v>
      </c>
      <c r="B171">
        <v>2018</v>
      </c>
      <c r="C171" t="s">
        <v>496</v>
      </c>
      <c r="D171">
        <v>7</v>
      </c>
      <c r="J171" t="s">
        <v>554</v>
      </c>
      <c r="K171" s="25">
        <v>94400000</v>
      </c>
      <c r="L171">
        <v>1556716</v>
      </c>
      <c r="M171">
        <v>2213593</v>
      </c>
      <c r="N171">
        <v>976240.4</v>
      </c>
      <c r="O171">
        <v>1570860</v>
      </c>
      <c r="P171">
        <v>1937152</v>
      </c>
      <c r="Q171">
        <v>1363379</v>
      </c>
      <c r="R171">
        <v>4165017</v>
      </c>
      <c r="S171">
        <v>2848363</v>
      </c>
      <c r="T171">
        <v>4386784</v>
      </c>
      <c r="U171">
        <v>2197919</v>
      </c>
      <c r="V171">
        <v>3291984</v>
      </c>
      <c r="W171">
        <v>4936597</v>
      </c>
      <c r="X171">
        <v>3009456</v>
      </c>
      <c r="Y171">
        <v>4582540</v>
      </c>
      <c r="Z171">
        <v>9810763</v>
      </c>
      <c r="AA171">
        <v>3457823</v>
      </c>
      <c r="AB171">
        <v>1476829</v>
      </c>
      <c r="AC171">
        <v>1669105</v>
      </c>
      <c r="AD171">
        <v>2629786</v>
      </c>
      <c r="AE171">
        <v>4370346</v>
      </c>
      <c r="AF171">
        <v>3758575</v>
      </c>
      <c r="AG171">
        <v>1825755</v>
      </c>
      <c r="AH171">
        <v>1635575</v>
      </c>
      <c r="AI171">
        <v>1938082</v>
      </c>
      <c r="AJ171">
        <v>2588580</v>
      </c>
      <c r="AK171">
        <v>2499997</v>
      </c>
      <c r="AL171">
        <v>2472837</v>
      </c>
      <c r="AM171">
        <v>3007448</v>
      </c>
      <c r="AN171">
        <v>1472782</v>
      </c>
      <c r="AO171">
        <v>6486034</v>
      </c>
      <c r="AP171">
        <v>2001593</v>
      </c>
      <c r="AQ171">
        <v>2273695</v>
      </c>
    </row>
    <row r="172" spans="1:43">
      <c r="A172">
        <v>118971</v>
      </c>
      <c r="B172">
        <v>2018</v>
      </c>
      <c r="C172" t="s">
        <v>498</v>
      </c>
      <c r="D172">
        <v>7</v>
      </c>
      <c r="J172" t="s">
        <v>554</v>
      </c>
      <c r="K172" s="25">
        <v>57100000</v>
      </c>
      <c r="L172">
        <v>690251.8</v>
      </c>
      <c r="M172">
        <v>828738.9</v>
      </c>
      <c r="N172">
        <v>245744.8</v>
      </c>
      <c r="O172">
        <v>327225</v>
      </c>
      <c r="P172">
        <v>326671.59999999998</v>
      </c>
      <c r="Q172">
        <v>113147.1</v>
      </c>
      <c r="R172">
        <v>631.34</v>
      </c>
      <c r="S172">
        <v>3864365</v>
      </c>
      <c r="T172" s="25">
        <v>10500000</v>
      </c>
      <c r="U172">
        <v>343776.5</v>
      </c>
      <c r="V172">
        <v>4863351</v>
      </c>
      <c r="W172">
        <v>145086.70000000001</v>
      </c>
      <c r="X172">
        <v>551732.80000000005</v>
      </c>
      <c r="Y172">
        <v>4948711</v>
      </c>
      <c r="Z172">
        <v>6503748</v>
      </c>
      <c r="AA172">
        <v>470198.8</v>
      </c>
      <c r="AB172">
        <v>349129.6</v>
      </c>
      <c r="AC172">
        <v>465831.2</v>
      </c>
      <c r="AD172">
        <v>1075752</v>
      </c>
      <c r="AE172">
        <v>430539.2</v>
      </c>
      <c r="AF172">
        <v>1665269</v>
      </c>
      <c r="AG172">
        <v>1194225</v>
      </c>
      <c r="AH172">
        <v>1385691</v>
      </c>
      <c r="AI172">
        <v>335359</v>
      </c>
      <c r="AJ172">
        <v>920908.4</v>
      </c>
      <c r="AK172">
        <v>2041364</v>
      </c>
      <c r="AL172">
        <v>2496477</v>
      </c>
      <c r="AM172">
        <v>2857191</v>
      </c>
      <c r="AN172">
        <v>262548</v>
      </c>
      <c r="AO172">
        <v>4023749</v>
      </c>
      <c r="AP172">
        <v>2233823</v>
      </c>
      <c r="AQ172">
        <v>644369.1</v>
      </c>
    </row>
    <row r="173" spans="1:43">
      <c r="A173">
        <v>119676</v>
      </c>
      <c r="B173">
        <v>2018</v>
      </c>
      <c r="C173" t="s">
        <v>500</v>
      </c>
      <c r="D173">
        <v>7</v>
      </c>
      <c r="J173" t="s">
        <v>554</v>
      </c>
      <c r="K173" s="25">
        <v>55000000</v>
      </c>
      <c r="L173">
        <v>541754.30000000005</v>
      </c>
      <c r="M173">
        <v>1049159</v>
      </c>
      <c r="N173">
        <v>983475.4</v>
      </c>
      <c r="O173">
        <v>443214.7</v>
      </c>
      <c r="P173">
        <v>1398120</v>
      </c>
      <c r="Q173">
        <v>383146.3</v>
      </c>
      <c r="R173">
        <v>1142226</v>
      </c>
      <c r="S173">
        <v>1421461</v>
      </c>
      <c r="T173" s="25">
        <v>18200000</v>
      </c>
      <c r="U173">
        <v>962390.6</v>
      </c>
      <c r="V173">
        <v>1542508</v>
      </c>
      <c r="W173">
        <v>1596333</v>
      </c>
      <c r="X173">
        <v>876829.6</v>
      </c>
      <c r="Y173">
        <v>1827904</v>
      </c>
      <c r="Z173">
        <v>2341828</v>
      </c>
      <c r="AA173">
        <v>1999606</v>
      </c>
      <c r="AB173">
        <v>1473806</v>
      </c>
      <c r="AC173">
        <v>584077.19999999995</v>
      </c>
      <c r="AD173">
        <v>1653751</v>
      </c>
      <c r="AE173">
        <v>1388767</v>
      </c>
      <c r="AF173">
        <v>1455045</v>
      </c>
      <c r="AG173">
        <v>601438.80000000005</v>
      </c>
      <c r="AH173">
        <v>554618.30000000005</v>
      </c>
      <c r="AI173">
        <v>995620.3</v>
      </c>
      <c r="AJ173">
        <v>1786974</v>
      </c>
      <c r="AK173">
        <v>1075897</v>
      </c>
      <c r="AL173">
        <v>573347.5</v>
      </c>
      <c r="AM173">
        <v>1506879</v>
      </c>
      <c r="AN173">
        <v>453343.3</v>
      </c>
      <c r="AO173">
        <v>2410819</v>
      </c>
      <c r="AP173">
        <v>1110759</v>
      </c>
      <c r="AQ173">
        <v>657168.19999999995</v>
      </c>
    </row>
    <row r="174" spans="1:43">
      <c r="A174">
        <v>120381</v>
      </c>
      <c r="B174">
        <v>2018</v>
      </c>
      <c r="C174" t="s">
        <v>502</v>
      </c>
      <c r="D174">
        <v>7</v>
      </c>
      <c r="J174" t="s">
        <v>554</v>
      </c>
      <c r="K174" s="25">
        <v>261000000</v>
      </c>
      <c r="L174">
        <v>4023400</v>
      </c>
      <c r="M174" s="25">
        <v>10000000</v>
      </c>
      <c r="N174">
        <v>2903180</v>
      </c>
      <c r="O174">
        <v>1779263</v>
      </c>
      <c r="P174">
        <v>9804035</v>
      </c>
      <c r="Q174">
        <v>2185278</v>
      </c>
      <c r="R174">
        <v>3322755</v>
      </c>
      <c r="S174" s="25">
        <v>10300000</v>
      </c>
      <c r="T174" s="25">
        <v>51100000</v>
      </c>
      <c r="U174">
        <v>3866730</v>
      </c>
      <c r="V174">
        <v>9504001</v>
      </c>
      <c r="W174">
        <v>3761063</v>
      </c>
      <c r="X174">
        <v>3468655</v>
      </c>
      <c r="Y174" s="25">
        <v>20900000</v>
      </c>
      <c r="Z174" s="25">
        <v>22000000</v>
      </c>
      <c r="AA174">
        <v>6068300</v>
      </c>
      <c r="AB174">
        <v>3404168</v>
      </c>
      <c r="AC174">
        <v>2413439</v>
      </c>
      <c r="AD174" s="25">
        <v>17100000</v>
      </c>
      <c r="AE174">
        <v>2612395</v>
      </c>
      <c r="AF174">
        <v>8318301</v>
      </c>
      <c r="AG174">
        <v>4764208</v>
      </c>
      <c r="AH174">
        <v>3775676</v>
      </c>
      <c r="AI174">
        <v>4806244</v>
      </c>
      <c r="AJ174">
        <v>6999584</v>
      </c>
      <c r="AK174">
        <v>9068691</v>
      </c>
      <c r="AL174">
        <v>2734640</v>
      </c>
      <c r="AM174">
        <v>8194327</v>
      </c>
      <c r="AN174">
        <v>1701210</v>
      </c>
      <c r="AO174" s="25">
        <v>12300000</v>
      </c>
      <c r="AP174">
        <v>5927187</v>
      </c>
      <c r="AQ174">
        <v>2301747</v>
      </c>
    </row>
    <row r="175" spans="1:43">
      <c r="A175">
        <v>121086</v>
      </c>
      <c r="B175">
        <v>2018</v>
      </c>
      <c r="C175" t="s">
        <v>504</v>
      </c>
      <c r="D175">
        <v>7</v>
      </c>
      <c r="J175" t="s">
        <v>554</v>
      </c>
      <c r="K175" s="25">
        <v>13500000</v>
      </c>
      <c r="L175">
        <v>2048.9299999999998</v>
      </c>
      <c r="M175">
        <v>2579.9899999999998</v>
      </c>
      <c r="N175">
        <v>0</v>
      </c>
      <c r="O175">
        <v>699655.1</v>
      </c>
      <c r="P175">
        <v>3622.6</v>
      </c>
      <c r="Q175">
        <v>0</v>
      </c>
      <c r="R175">
        <v>92077.8</v>
      </c>
      <c r="S175">
        <v>39175.480000000003</v>
      </c>
      <c r="T175">
        <v>2972905</v>
      </c>
      <c r="U175">
        <v>2741.6</v>
      </c>
      <c r="V175">
        <v>750842.4</v>
      </c>
      <c r="W175">
        <v>0</v>
      </c>
      <c r="X175">
        <v>443716.4</v>
      </c>
      <c r="Y175">
        <v>179764.8</v>
      </c>
      <c r="Z175">
        <v>67345.990000000005</v>
      </c>
      <c r="AA175">
        <v>3605.59</v>
      </c>
      <c r="AB175">
        <v>1964.58</v>
      </c>
      <c r="AC175">
        <v>0</v>
      </c>
      <c r="AD175">
        <v>395686</v>
      </c>
      <c r="AE175">
        <v>459717.8</v>
      </c>
      <c r="AF175">
        <v>318315.2</v>
      </c>
      <c r="AG175">
        <v>4086.27</v>
      </c>
      <c r="AH175">
        <v>0</v>
      </c>
      <c r="AI175">
        <v>93321.83</v>
      </c>
      <c r="AJ175">
        <v>37142.33</v>
      </c>
      <c r="AK175">
        <v>2616.35</v>
      </c>
      <c r="AL175">
        <v>1880603</v>
      </c>
      <c r="AM175">
        <v>1788611</v>
      </c>
      <c r="AN175">
        <v>0</v>
      </c>
      <c r="AO175">
        <v>3294111</v>
      </c>
      <c r="AP175">
        <v>2791.87</v>
      </c>
      <c r="AQ175">
        <v>0</v>
      </c>
    </row>
    <row r="176" spans="1:43">
      <c r="A176">
        <v>121791</v>
      </c>
      <c r="B176">
        <v>2018</v>
      </c>
      <c r="C176" t="s">
        <v>506</v>
      </c>
      <c r="D176">
        <v>7</v>
      </c>
      <c r="J176" t="s">
        <v>554</v>
      </c>
      <c r="K176">
        <v>3585808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1:43">
      <c r="A177">
        <v>122496</v>
      </c>
      <c r="B177">
        <v>2018</v>
      </c>
      <c r="C177" t="s">
        <v>508</v>
      </c>
      <c r="D177">
        <v>7</v>
      </c>
      <c r="J177" t="s">
        <v>554</v>
      </c>
      <c r="K177" s="25">
        <v>19500000</v>
      </c>
      <c r="L177">
        <v>0</v>
      </c>
      <c r="M177">
        <v>2298103</v>
      </c>
      <c r="N177">
        <v>0</v>
      </c>
      <c r="O177">
        <v>4841.26</v>
      </c>
      <c r="P177">
        <v>0</v>
      </c>
      <c r="Q177">
        <v>0</v>
      </c>
      <c r="R177">
        <v>990980.4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s="25">
        <v>11300000</v>
      </c>
      <c r="AA177">
        <v>0</v>
      </c>
      <c r="AB177">
        <v>0</v>
      </c>
      <c r="AC177">
        <v>0</v>
      </c>
      <c r="AD177">
        <v>1743833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2220088</v>
      </c>
      <c r="AL177">
        <v>0</v>
      </c>
      <c r="AM177">
        <v>0</v>
      </c>
      <c r="AN177">
        <v>0</v>
      </c>
      <c r="AO177">
        <v>0</v>
      </c>
      <c r="AP177">
        <v>398579.7</v>
      </c>
      <c r="AQ177">
        <v>0</v>
      </c>
    </row>
  </sheetData>
  <autoFilter ref="A1:AQ177" xr:uid="{2FCBADF1-C321-0448-B11E-3E9645BA51A9}">
    <filterColumn colId="1">
      <filters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60DD-511D-3E4C-8005-E1DE3453E733}">
  <dimension ref="A3:AG17"/>
  <sheetViews>
    <sheetView topLeftCell="A3" workbookViewId="0">
      <selection activeCell="A3" sqref="A3"/>
    </sheetView>
  </sheetViews>
  <sheetFormatPr defaultColWidth="11.42578125" defaultRowHeight="15"/>
  <cols>
    <col min="1" max="1" width="15.85546875" bestFit="1" customWidth="1"/>
    <col min="2" max="2" width="12.140625" bestFit="1" customWidth="1"/>
    <col min="3" max="3" width="11.140625" bestFit="1" customWidth="1"/>
    <col min="4" max="7" width="12.140625" bestFit="1" customWidth="1"/>
    <col min="8" max="8" width="11.140625" bestFit="1" customWidth="1"/>
    <col min="9" max="9" width="12.140625" bestFit="1" customWidth="1"/>
    <col min="10" max="10" width="11.140625" bestFit="1" customWidth="1"/>
    <col min="11" max="23" width="12.140625" bestFit="1" customWidth="1"/>
    <col min="24" max="24" width="11.140625" bestFit="1" customWidth="1"/>
    <col min="25" max="30" width="12.140625" bestFit="1" customWidth="1"/>
    <col min="31" max="31" width="12.7109375" bestFit="1" customWidth="1"/>
    <col min="32" max="33" width="12.140625" bestFit="1" customWidth="1"/>
    <col min="34" max="42" width="9.140625" bestFit="1" customWidth="1"/>
    <col min="43" max="62" width="8.140625" bestFit="1" customWidth="1"/>
    <col min="63" max="63" width="9.7109375" bestFit="1" customWidth="1"/>
    <col min="64" max="64" width="11.140625" bestFit="1" customWidth="1"/>
  </cols>
  <sheetData>
    <row r="3" spans="1:33">
      <c r="A3" s="26" t="s">
        <v>555</v>
      </c>
      <c r="B3" t="s">
        <v>556</v>
      </c>
      <c r="C3" t="s">
        <v>557</v>
      </c>
      <c r="D3" t="s">
        <v>558</v>
      </c>
      <c r="E3" t="s">
        <v>559</v>
      </c>
      <c r="F3" t="s">
        <v>560</v>
      </c>
      <c r="G3" t="s">
        <v>561</v>
      </c>
      <c r="H3" t="s">
        <v>562</v>
      </c>
      <c r="I3" t="s">
        <v>563</v>
      </c>
      <c r="J3" t="s">
        <v>564</v>
      </c>
      <c r="K3" t="s">
        <v>565</v>
      </c>
      <c r="L3" t="s">
        <v>566</v>
      </c>
      <c r="M3" t="s">
        <v>567</v>
      </c>
      <c r="N3" t="s">
        <v>568</v>
      </c>
      <c r="O3" t="s">
        <v>569</v>
      </c>
      <c r="P3" t="s">
        <v>570</v>
      </c>
      <c r="Q3" t="s">
        <v>571</v>
      </c>
      <c r="R3" t="s">
        <v>572</v>
      </c>
      <c r="S3" t="s">
        <v>573</v>
      </c>
      <c r="T3" t="s">
        <v>574</v>
      </c>
      <c r="U3" t="s">
        <v>575</v>
      </c>
      <c r="V3" t="s">
        <v>576</v>
      </c>
      <c r="W3" t="s">
        <v>577</v>
      </c>
      <c r="X3" t="s">
        <v>578</v>
      </c>
      <c r="Y3" t="s">
        <v>579</v>
      </c>
      <c r="Z3" t="s">
        <v>580</v>
      </c>
      <c r="AA3" t="s">
        <v>581</v>
      </c>
      <c r="AB3" t="s">
        <v>582</v>
      </c>
      <c r="AC3" t="s">
        <v>583</v>
      </c>
      <c r="AD3" t="s">
        <v>584</v>
      </c>
      <c r="AE3" t="s">
        <v>585</v>
      </c>
      <c r="AF3" t="s">
        <v>586</v>
      </c>
      <c r="AG3" t="s">
        <v>587</v>
      </c>
    </row>
    <row r="4" spans="1:33">
      <c r="A4" s="27">
        <v>2007</v>
      </c>
      <c r="B4" s="28">
        <v>6795646.7999999998</v>
      </c>
      <c r="C4" s="28">
        <v>5561070.0999999996</v>
      </c>
      <c r="D4" s="28">
        <v>6521183.2999999998</v>
      </c>
      <c r="E4" s="28">
        <v>2068333.4</v>
      </c>
      <c r="F4" s="28">
        <v>6034943.7999999998</v>
      </c>
      <c r="G4" s="28">
        <v>13936409.300000001</v>
      </c>
      <c r="H4" s="28">
        <v>2568652.1</v>
      </c>
      <c r="I4" s="28">
        <v>2726369.9</v>
      </c>
      <c r="J4" s="28">
        <v>7191387.0999999996</v>
      </c>
      <c r="K4" s="28">
        <v>4362694.9000000004</v>
      </c>
      <c r="L4" s="28">
        <v>2906844.1999999997</v>
      </c>
      <c r="M4" s="28">
        <v>11603319.799999999</v>
      </c>
      <c r="N4" s="28">
        <v>3187107.6</v>
      </c>
      <c r="O4" s="28">
        <v>5804384.7000000002</v>
      </c>
      <c r="P4" s="28">
        <v>4839864.5999999996</v>
      </c>
      <c r="Q4" s="28">
        <v>7683406.3999999994</v>
      </c>
      <c r="R4" s="28">
        <v>6737037.4000000004</v>
      </c>
      <c r="S4" s="28">
        <v>1675931</v>
      </c>
      <c r="T4" s="28">
        <v>5257303.5</v>
      </c>
      <c r="U4" s="28">
        <v>3739591.8</v>
      </c>
      <c r="V4" s="28">
        <v>56748982.799999997</v>
      </c>
      <c r="W4" s="28">
        <v>9027074.5999999996</v>
      </c>
      <c r="X4" s="28">
        <v>3961434.4</v>
      </c>
      <c r="Y4" s="28">
        <v>15431070.800000001</v>
      </c>
      <c r="Z4" s="28">
        <v>19086486.400000002</v>
      </c>
      <c r="AA4" s="28">
        <v>2343631.2999999998</v>
      </c>
      <c r="AB4" s="28">
        <v>5018343.2</v>
      </c>
      <c r="AC4" s="28">
        <v>3025422.5</v>
      </c>
      <c r="AD4" s="28">
        <v>2665871.6</v>
      </c>
      <c r="AE4" s="28">
        <v>7847991.7999999998</v>
      </c>
      <c r="AF4" s="28">
        <v>1793178.2999999998</v>
      </c>
      <c r="AG4" s="28">
        <v>4775407</v>
      </c>
    </row>
    <row r="5" spans="1:33">
      <c r="A5" s="27">
        <v>2008</v>
      </c>
      <c r="B5" s="28">
        <v>8943990.5</v>
      </c>
      <c r="C5" s="28">
        <v>6055469.7000000002</v>
      </c>
      <c r="D5" s="28">
        <v>6965219.9000000004</v>
      </c>
      <c r="E5" s="28">
        <v>2358570.7999999998</v>
      </c>
      <c r="F5" s="28">
        <v>6732279.2999999998</v>
      </c>
      <c r="G5" s="28">
        <v>15423847.699999999</v>
      </c>
      <c r="H5" s="28">
        <v>2960535.2</v>
      </c>
      <c r="I5" s="28">
        <v>2915676.2</v>
      </c>
      <c r="J5" s="28">
        <v>8570557.5999999996</v>
      </c>
      <c r="K5" s="28">
        <v>4539090.5</v>
      </c>
      <c r="L5" s="28">
        <v>3329717.8</v>
      </c>
      <c r="M5" s="28">
        <v>12093892.299999999</v>
      </c>
      <c r="N5" s="28">
        <v>3402855</v>
      </c>
      <c r="O5" s="28">
        <v>6539920.5000000009</v>
      </c>
      <c r="P5" s="28">
        <v>5614329.2000000002</v>
      </c>
      <c r="Q5" s="28">
        <v>8324629.6000000006</v>
      </c>
      <c r="R5" s="28">
        <v>6955371.3999999994</v>
      </c>
      <c r="S5" s="28">
        <v>1799331.3</v>
      </c>
      <c r="T5" s="28">
        <v>5587865.7999999998</v>
      </c>
      <c r="U5" s="28">
        <v>3986879.9000000004</v>
      </c>
      <c r="V5" s="28">
        <v>58263760.5</v>
      </c>
      <c r="W5" s="28">
        <v>9460269.9000000004</v>
      </c>
      <c r="X5" s="28">
        <v>4273737.4000000004</v>
      </c>
      <c r="Y5" s="28">
        <v>16375198.9</v>
      </c>
      <c r="Z5" s="28">
        <v>21518888.300000001</v>
      </c>
      <c r="AA5" s="28">
        <v>2497663.1</v>
      </c>
      <c r="AB5" s="28">
        <v>6437554.7000000002</v>
      </c>
      <c r="AC5" s="28">
        <v>3286694.2</v>
      </c>
      <c r="AD5" s="28">
        <v>2899028.9000000004</v>
      </c>
      <c r="AE5" s="28">
        <v>8230502.5</v>
      </c>
      <c r="AF5" s="28">
        <v>1982746.9</v>
      </c>
      <c r="AG5" s="28">
        <v>5311130</v>
      </c>
    </row>
    <row r="6" spans="1:33">
      <c r="A6" s="27">
        <v>2009</v>
      </c>
      <c r="B6" s="28">
        <v>8812234.5099999998</v>
      </c>
      <c r="C6" s="28">
        <v>6270173.7999999998</v>
      </c>
      <c r="D6" s="28">
        <v>7707119.0999999996</v>
      </c>
      <c r="E6" s="28">
        <v>2700053.8</v>
      </c>
      <c r="F6" s="28">
        <v>7601648.0999999996</v>
      </c>
      <c r="G6" s="28">
        <v>16487522.699999999</v>
      </c>
      <c r="H6" s="28">
        <v>3157536.3</v>
      </c>
      <c r="I6" s="28">
        <v>3332526.7</v>
      </c>
      <c r="J6" s="28">
        <v>8192246.5</v>
      </c>
      <c r="K6" s="28">
        <v>4901220.9000000004</v>
      </c>
      <c r="L6" s="28">
        <v>3272670.44</v>
      </c>
      <c r="M6" s="28">
        <v>12999333</v>
      </c>
      <c r="N6" s="28">
        <v>3868401.6</v>
      </c>
      <c r="O6" s="28">
        <v>7712794.9000000004</v>
      </c>
      <c r="P6" s="28">
        <v>6221564.2000000002</v>
      </c>
      <c r="Q6" s="28">
        <v>8829084.8000000007</v>
      </c>
      <c r="R6" s="28">
        <v>7834513.4000000004</v>
      </c>
      <c r="S6" s="28">
        <v>2062277.8</v>
      </c>
      <c r="T6" s="28">
        <v>6047361.7000000002</v>
      </c>
      <c r="U6" s="28">
        <v>4341990.46</v>
      </c>
      <c r="V6" s="28">
        <v>62125460</v>
      </c>
      <c r="W6" s="28">
        <v>10370133.199999999</v>
      </c>
      <c r="X6" s="28">
        <v>4576551.3</v>
      </c>
      <c r="Y6" s="28">
        <v>18038081.699999999</v>
      </c>
      <c r="Z6" s="28">
        <v>26566806.600000001</v>
      </c>
      <c r="AA6" s="28">
        <v>2741720.8</v>
      </c>
      <c r="AB6" s="28">
        <v>5869524.5</v>
      </c>
      <c r="AC6" s="28">
        <v>3882155.3</v>
      </c>
      <c r="AD6" s="28">
        <v>3386140.8</v>
      </c>
      <c r="AE6" s="28">
        <v>9225868.5</v>
      </c>
      <c r="AF6" s="28">
        <v>2070352.4</v>
      </c>
      <c r="AG6" s="28">
        <v>5724465.5</v>
      </c>
    </row>
    <row r="7" spans="1:33">
      <c r="A7" s="27">
        <v>2010</v>
      </c>
      <c r="B7" s="28">
        <v>9766104.4399999995</v>
      </c>
      <c r="C7" s="28">
        <v>6943092.0999999996</v>
      </c>
      <c r="D7" s="28">
        <v>8452861.0999999996</v>
      </c>
      <c r="E7" s="28">
        <v>2941983.8</v>
      </c>
      <c r="F7" s="28">
        <v>8058560.2599999998</v>
      </c>
      <c r="G7" s="28">
        <v>17719921</v>
      </c>
      <c r="H7" s="28">
        <v>3550770.7</v>
      </c>
      <c r="I7" s="28">
        <v>3693198</v>
      </c>
      <c r="J7" s="28">
        <v>9221962.1999999993</v>
      </c>
      <c r="K7" s="28">
        <v>5437871.5600000005</v>
      </c>
      <c r="L7" s="28">
        <v>3385471.7</v>
      </c>
      <c r="M7" s="28">
        <v>14772398.699999999</v>
      </c>
      <c r="N7" s="28">
        <v>4116771.5599999996</v>
      </c>
      <c r="O7" s="28">
        <v>7156587.879999999</v>
      </c>
      <c r="P7" s="28">
        <v>6204202.54</v>
      </c>
      <c r="Q7" s="28">
        <v>9600176.4000000004</v>
      </c>
      <c r="R7" s="28">
        <v>8689769.129999999</v>
      </c>
      <c r="S7" s="28">
        <v>2224794.2000000002</v>
      </c>
      <c r="T7" s="28">
        <v>6620117.8300000001</v>
      </c>
      <c r="U7" s="28">
        <v>4864570.5</v>
      </c>
      <c r="V7" s="28">
        <v>70483738.599999994</v>
      </c>
      <c r="W7" s="28">
        <v>10921139.18</v>
      </c>
      <c r="X7" s="28">
        <v>5101616.0999999996</v>
      </c>
      <c r="Y7" s="28">
        <v>19185499.5</v>
      </c>
      <c r="Z7" s="28">
        <v>32619406.73</v>
      </c>
      <c r="AA7" s="28">
        <v>3020302.2</v>
      </c>
      <c r="AB7" s="28">
        <v>6459060.7999999998</v>
      </c>
      <c r="AC7" s="28">
        <v>4079546.64</v>
      </c>
      <c r="AD7" s="28">
        <v>4296875.9000000004</v>
      </c>
      <c r="AE7" s="28">
        <v>9681184.1999999993</v>
      </c>
      <c r="AF7" s="28">
        <v>2233128.2999999998</v>
      </c>
      <c r="AG7" s="28">
        <v>6261531.7000000002</v>
      </c>
    </row>
    <row r="8" spans="1:33">
      <c r="A8" s="27">
        <v>2011</v>
      </c>
      <c r="B8" s="28">
        <v>11104760.970000001</v>
      </c>
      <c r="C8" s="28">
        <v>7973507.7999999998</v>
      </c>
      <c r="D8" s="28">
        <v>9118533.5</v>
      </c>
      <c r="E8" s="28">
        <v>3527096.6</v>
      </c>
      <c r="F8" s="28">
        <v>9048009.9900000002</v>
      </c>
      <c r="G8" s="28">
        <v>19364436.399999999</v>
      </c>
      <c r="H8" s="28">
        <v>3948683.3</v>
      </c>
      <c r="I8" s="28">
        <v>4230784.0999999996</v>
      </c>
      <c r="J8" s="28">
        <v>10321888.9</v>
      </c>
      <c r="K8" s="28">
        <v>6316405.1299999999</v>
      </c>
      <c r="L8" s="28">
        <v>3891736.0000000005</v>
      </c>
      <c r="M8" s="28">
        <v>16353724.4</v>
      </c>
      <c r="N8" s="28">
        <v>4502826.0199999996</v>
      </c>
      <c r="O8" s="28">
        <v>8413667.129999999</v>
      </c>
      <c r="P8" s="28">
        <v>6832244.5999999996</v>
      </c>
      <c r="Q8" s="28">
        <v>10515239.1</v>
      </c>
      <c r="R8" s="28">
        <v>9440464.5099999998</v>
      </c>
      <c r="S8" s="28">
        <v>2586756.7999999998</v>
      </c>
      <c r="T8" s="28">
        <v>7684478.2299999995</v>
      </c>
      <c r="U8" s="28">
        <v>5663589.8199999994</v>
      </c>
      <c r="V8" s="28">
        <v>69237751.700000003</v>
      </c>
      <c r="W8" s="28">
        <v>11539947.92</v>
      </c>
      <c r="X8" s="28">
        <v>5538521.2000000002</v>
      </c>
      <c r="Y8" s="28">
        <v>22251421.399999999</v>
      </c>
      <c r="Z8" s="28">
        <v>27665775.759999998</v>
      </c>
      <c r="AA8" s="28">
        <v>3390886.3</v>
      </c>
      <c r="AB8" s="28">
        <v>7151288.6000000006</v>
      </c>
      <c r="AC8" s="28">
        <v>4236287.5999999996</v>
      </c>
      <c r="AD8" s="28">
        <v>4694849.8</v>
      </c>
      <c r="AE8" s="28">
        <v>10870359.699999999</v>
      </c>
      <c r="AF8" s="28">
        <v>2721047.3</v>
      </c>
      <c r="AG8" s="28">
        <v>6963078.9000000004</v>
      </c>
    </row>
    <row r="9" spans="1:33">
      <c r="A9" s="27">
        <v>2012</v>
      </c>
      <c r="B9" s="28">
        <v>9988736.4100000001</v>
      </c>
      <c r="C9" s="28">
        <v>7554837.2999999998</v>
      </c>
      <c r="D9" s="28">
        <v>13670422.1</v>
      </c>
      <c r="E9" s="28">
        <v>3402336.8</v>
      </c>
      <c r="F9" s="28">
        <v>9122408.5</v>
      </c>
      <c r="G9" s="28">
        <v>18903211.399999999</v>
      </c>
      <c r="H9" s="28">
        <v>4180220.1</v>
      </c>
      <c r="I9" s="28">
        <v>4713263.7</v>
      </c>
      <c r="J9" s="28">
        <v>10269301.300000001</v>
      </c>
      <c r="K9" s="28">
        <v>6349535.5</v>
      </c>
      <c r="L9" s="28">
        <v>3897316.4</v>
      </c>
      <c r="M9" s="28">
        <v>18189389.300000001</v>
      </c>
      <c r="N9" s="28">
        <v>4894453.55</v>
      </c>
      <c r="O9" s="28">
        <v>8516740.6600000001</v>
      </c>
      <c r="P9" s="28">
        <v>7124290.5800000001</v>
      </c>
      <c r="Q9" s="28">
        <v>11043042.800000001</v>
      </c>
      <c r="R9" s="28">
        <v>9616421.9800000004</v>
      </c>
      <c r="S9" s="28">
        <v>2724370.5</v>
      </c>
      <c r="T9" s="28">
        <v>8995455.1099999994</v>
      </c>
      <c r="U9" s="28">
        <v>5532718.5</v>
      </c>
      <c r="V9" s="28">
        <v>83792759.400000006</v>
      </c>
      <c r="W9" s="28">
        <v>12208956.859999999</v>
      </c>
      <c r="X9" s="28">
        <v>5887098.8000000007</v>
      </c>
      <c r="Y9" s="28">
        <v>22123399.400000002</v>
      </c>
      <c r="Z9" s="28">
        <v>34764381.560000002</v>
      </c>
      <c r="AA9" s="28">
        <v>3642312.2</v>
      </c>
      <c r="AB9" s="28">
        <v>7465001.2999999998</v>
      </c>
      <c r="AC9" s="28">
        <v>4573938.2</v>
      </c>
      <c r="AD9" s="28">
        <v>4870690.9000000004</v>
      </c>
      <c r="AE9" s="28">
        <v>11660223.5</v>
      </c>
      <c r="AF9" s="28">
        <v>2772988.5</v>
      </c>
      <c r="AG9" s="28">
        <v>7462301.3000000007</v>
      </c>
    </row>
    <row r="10" spans="1:33">
      <c r="A10" s="27">
        <v>2013</v>
      </c>
      <c r="B10" s="28">
        <v>15765026.359999999</v>
      </c>
      <c r="C10" s="28">
        <v>8281761.9000000004</v>
      </c>
      <c r="D10" s="28">
        <v>11648748.890000001</v>
      </c>
      <c r="E10" s="28">
        <v>3728637.6</v>
      </c>
      <c r="F10" s="28">
        <v>10119804.6</v>
      </c>
      <c r="G10" s="28">
        <v>20054106.899999999</v>
      </c>
      <c r="H10" s="28">
        <v>4502353.5</v>
      </c>
      <c r="I10" s="28">
        <v>5147478.4000000004</v>
      </c>
      <c r="J10" s="28">
        <v>11248751.100000001</v>
      </c>
      <c r="K10" s="28">
        <v>7229368.0999999996</v>
      </c>
      <c r="L10" s="28">
        <v>3893098.0999999996</v>
      </c>
      <c r="M10" s="28">
        <v>19069836.699999999</v>
      </c>
      <c r="N10" s="28">
        <v>5203503.8899999997</v>
      </c>
      <c r="O10" s="28">
        <v>9901462.4199999999</v>
      </c>
      <c r="P10" s="28">
        <v>7690093.5899999999</v>
      </c>
      <c r="Q10" s="28">
        <v>12090093.800000001</v>
      </c>
      <c r="R10" s="28">
        <v>10080270.780000001</v>
      </c>
      <c r="S10" s="28">
        <v>2839838.8</v>
      </c>
      <c r="T10" s="28">
        <v>8033882.21</v>
      </c>
      <c r="U10" s="28">
        <v>5848330.9100000001</v>
      </c>
      <c r="V10" s="28">
        <v>81405972.5</v>
      </c>
      <c r="W10" s="28">
        <v>13038846.58</v>
      </c>
      <c r="X10" s="28">
        <v>6356821.5</v>
      </c>
      <c r="Y10" s="28">
        <v>23131021.199999999</v>
      </c>
      <c r="Z10" s="28">
        <v>37945154.439999998</v>
      </c>
      <c r="AA10" s="28">
        <v>3849510</v>
      </c>
      <c r="AB10" s="28">
        <v>7533905.4000000004</v>
      </c>
      <c r="AC10" s="28">
        <v>5100939.5</v>
      </c>
      <c r="AD10" s="28">
        <v>5296444.2</v>
      </c>
      <c r="AE10" s="28">
        <v>12551374.6</v>
      </c>
      <c r="AF10" s="28">
        <v>2960896.9</v>
      </c>
      <c r="AG10" s="28">
        <v>8502736.3000000007</v>
      </c>
    </row>
    <row r="11" spans="1:33">
      <c r="A11" s="27">
        <v>2014</v>
      </c>
      <c r="B11" s="28">
        <v>12263061.300000001</v>
      </c>
      <c r="C11" s="28">
        <v>8566531.9000000004</v>
      </c>
      <c r="D11" s="28">
        <v>14052022.92</v>
      </c>
      <c r="E11" s="28">
        <v>3958442.2</v>
      </c>
      <c r="F11" s="28">
        <v>10353433.4</v>
      </c>
      <c r="G11" s="28">
        <v>20978621.600000001</v>
      </c>
      <c r="H11" s="28">
        <v>4859379.2</v>
      </c>
      <c r="I11" s="28">
        <v>5120264.5</v>
      </c>
      <c r="J11" s="28">
        <v>11961894.699999999</v>
      </c>
      <c r="K11" s="28">
        <v>7194040.1000000006</v>
      </c>
      <c r="L11" s="28">
        <v>4490430</v>
      </c>
      <c r="M11" s="28">
        <v>18950552.300000001</v>
      </c>
      <c r="N11" s="28">
        <v>5486984.7800000003</v>
      </c>
      <c r="O11" s="28">
        <v>9984450.4100000001</v>
      </c>
      <c r="P11" s="28">
        <v>8295271.9000000004</v>
      </c>
      <c r="Q11" s="28">
        <v>12709143.4</v>
      </c>
      <c r="R11" s="28">
        <v>10746202.6</v>
      </c>
      <c r="S11" s="28">
        <v>3055296.46</v>
      </c>
      <c r="T11" s="28">
        <v>9569912.0999999996</v>
      </c>
      <c r="U11" s="28">
        <v>6167406.1099999994</v>
      </c>
      <c r="V11" s="28">
        <v>68774913.900000006</v>
      </c>
      <c r="W11" s="28">
        <v>13424661.93</v>
      </c>
      <c r="X11" s="28">
        <v>6629615.5999999996</v>
      </c>
      <c r="Y11" s="28">
        <v>25285590</v>
      </c>
      <c r="Z11" s="28">
        <v>42248288.25</v>
      </c>
      <c r="AA11" s="28">
        <v>3897820.4</v>
      </c>
      <c r="AB11" s="28">
        <v>8196439.3999999994</v>
      </c>
      <c r="AC11" s="28">
        <v>5030782.5199999996</v>
      </c>
      <c r="AD11" s="28">
        <v>5237940.6999999993</v>
      </c>
      <c r="AE11" s="28">
        <v>13453861.800000001</v>
      </c>
      <c r="AF11" s="28">
        <v>3185105.9</v>
      </c>
      <c r="AG11" s="28">
        <v>8748291.2999999989</v>
      </c>
    </row>
    <row r="12" spans="1:33">
      <c r="A12" s="27">
        <v>2015</v>
      </c>
      <c r="B12" s="28">
        <v>13575598.9</v>
      </c>
      <c r="C12" s="28">
        <v>9331958.0999999996</v>
      </c>
      <c r="D12" s="28">
        <v>17500785.700000003</v>
      </c>
      <c r="E12" s="28">
        <v>4496012.1899999995</v>
      </c>
      <c r="F12" s="28">
        <v>10218577.5</v>
      </c>
      <c r="G12" s="28">
        <v>23793403</v>
      </c>
      <c r="H12" s="28">
        <v>5362934.5999999996</v>
      </c>
      <c r="I12" s="28">
        <v>5745552.5</v>
      </c>
      <c r="J12" s="28">
        <v>9425888.9000000004</v>
      </c>
      <c r="K12" s="28">
        <v>7257769.2000000002</v>
      </c>
      <c r="L12" s="28">
        <v>4032577.0999999996</v>
      </c>
      <c r="M12" s="28">
        <v>20582884.959999997</v>
      </c>
      <c r="N12" s="28">
        <v>5975049.7299999995</v>
      </c>
      <c r="O12" s="28">
        <v>7790576.4100000001</v>
      </c>
      <c r="P12" s="28">
        <v>8747644.7300000004</v>
      </c>
      <c r="Q12" s="28">
        <v>13806050.07</v>
      </c>
      <c r="R12" s="28">
        <v>12026633.529999999</v>
      </c>
      <c r="S12" s="28">
        <v>3290714.9</v>
      </c>
      <c r="T12" s="28">
        <v>10577924.800000001</v>
      </c>
      <c r="U12" s="28">
        <v>6802819.8499999996</v>
      </c>
      <c r="V12" s="28">
        <v>78296653.799999997</v>
      </c>
      <c r="W12" s="28">
        <v>14993447.84</v>
      </c>
      <c r="X12" s="28">
        <v>7190221.7999999989</v>
      </c>
      <c r="Y12" s="28">
        <v>26786013.559999999</v>
      </c>
      <c r="Z12" s="28">
        <v>46909761.399999999</v>
      </c>
      <c r="AA12" s="28">
        <v>4475861.0999999996</v>
      </c>
      <c r="AB12" s="28">
        <v>10195552.199999999</v>
      </c>
      <c r="AC12" s="28">
        <v>5499265.5699999994</v>
      </c>
      <c r="AD12" s="28">
        <v>5533849.7999999998</v>
      </c>
      <c r="AE12" s="28">
        <v>15190410</v>
      </c>
      <c r="AF12" s="28">
        <v>3230458.8499999996</v>
      </c>
      <c r="AG12" s="28">
        <v>10272364.4</v>
      </c>
    </row>
    <row r="13" spans="1:33">
      <c r="A13" s="27">
        <v>2016</v>
      </c>
      <c r="B13" s="28">
        <v>14227517.27</v>
      </c>
      <c r="C13" s="28">
        <v>10009132.6</v>
      </c>
      <c r="D13" s="28">
        <v>18727313.210000001</v>
      </c>
      <c r="E13" s="28">
        <v>4408654.57</v>
      </c>
      <c r="F13" s="28">
        <v>11560674.539999999</v>
      </c>
      <c r="G13" s="28">
        <v>25001935</v>
      </c>
      <c r="H13" s="28">
        <v>5506030.5</v>
      </c>
      <c r="I13" s="28">
        <v>6012571.2599999998</v>
      </c>
      <c r="J13" s="28">
        <v>14535715</v>
      </c>
      <c r="K13" s="28">
        <v>8093585.4100000001</v>
      </c>
      <c r="L13" s="28">
        <v>4616527.5</v>
      </c>
      <c r="M13" s="28">
        <v>21431084.539999999</v>
      </c>
      <c r="N13" s="28">
        <v>6116215.0600000005</v>
      </c>
      <c r="O13" s="28">
        <v>11538715.810000001</v>
      </c>
      <c r="P13" s="28">
        <v>9322545</v>
      </c>
      <c r="Q13" s="28">
        <v>15350241.619999999</v>
      </c>
      <c r="R13" s="28">
        <v>12781596.949999999</v>
      </c>
      <c r="S13" s="28">
        <v>3526001.8</v>
      </c>
      <c r="T13" s="28">
        <v>10729334.209999999</v>
      </c>
      <c r="U13" s="28">
        <v>6977136.96</v>
      </c>
      <c r="V13" s="28">
        <v>79928925.5</v>
      </c>
      <c r="W13" s="28">
        <v>14306334.870000001</v>
      </c>
      <c r="X13" s="28">
        <v>8052815.5</v>
      </c>
      <c r="Y13" s="28">
        <v>27459803.600000001</v>
      </c>
      <c r="Z13" s="28">
        <v>49491136.039999999</v>
      </c>
      <c r="AA13" s="28">
        <v>4576678</v>
      </c>
      <c r="AB13" s="28">
        <v>9682514.5</v>
      </c>
      <c r="AC13" s="28">
        <v>6187069.8599999994</v>
      </c>
      <c r="AD13" s="28">
        <v>5739825.6999999993</v>
      </c>
      <c r="AE13" s="28">
        <v>16129782</v>
      </c>
      <c r="AF13" s="28">
        <v>3574546.58</v>
      </c>
      <c r="AG13" s="28">
        <v>10306368.07</v>
      </c>
    </row>
    <row r="14" spans="1:33">
      <c r="A14" s="27">
        <v>2017</v>
      </c>
      <c r="B14" s="28">
        <v>15281277.550000001</v>
      </c>
      <c r="C14" s="28">
        <v>10040749</v>
      </c>
      <c r="D14" s="28">
        <v>15837412.49</v>
      </c>
      <c r="E14" s="28">
        <v>4856588.62</v>
      </c>
      <c r="F14" s="28">
        <v>11036173.92</v>
      </c>
      <c r="G14" s="28">
        <v>28312929</v>
      </c>
      <c r="H14" s="28">
        <v>6105419.5999999996</v>
      </c>
      <c r="I14" s="28">
        <v>6575610.3700000001</v>
      </c>
      <c r="J14" s="28">
        <v>16010579.800000001</v>
      </c>
      <c r="K14" s="28">
        <v>8278664.3099999996</v>
      </c>
      <c r="L14" s="28">
        <v>4777922.0100000007</v>
      </c>
      <c r="M14" s="28">
        <v>22559350.640000001</v>
      </c>
      <c r="N14" s="28">
        <v>6464552.6000000006</v>
      </c>
      <c r="O14" s="28">
        <v>12152957.629999999</v>
      </c>
      <c r="P14" s="28">
        <v>10050080.58</v>
      </c>
      <c r="Q14" s="28">
        <v>17195628.609999999</v>
      </c>
      <c r="R14" s="28">
        <v>12627773.930000002</v>
      </c>
      <c r="S14" s="28">
        <v>4131345.8</v>
      </c>
      <c r="T14" s="28">
        <v>11289864.68</v>
      </c>
      <c r="U14" s="28">
        <v>8192496.9000000004</v>
      </c>
      <c r="V14" s="28">
        <v>81992497.200000003</v>
      </c>
      <c r="W14" s="28">
        <v>15231973.27</v>
      </c>
      <c r="X14" s="28">
        <v>8657676.5</v>
      </c>
      <c r="Y14" s="28">
        <v>30537892.550000001</v>
      </c>
      <c r="Z14" s="28">
        <v>48425252.299999997</v>
      </c>
      <c r="AA14" s="28">
        <v>5238883.4000000004</v>
      </c>
      <c r="AB14" s="28">
        <v>10020202.640000001</v>
      </c>
      <c r="AC14" s="28">
        <v>7552188.3499999996</v>
      </c>
      <c r="AD14" s="28">
        <v>6341253.5999999996</v>
      </c>
      <c r="AE14" s="28">
        <v>16508780.4</v>
      </c>
      <c r="AF14" s="28">
        <v>4017667.04</v>
      </c>
      <c r="AG14" s="28">
        <v>10706882.550000001</v>
      </c>
    </row>
    <row r="15" spans="1:33">
      <c r="A15" s="27">
        <v>2018</v>
      </c>
      <c r="B15" s="28">
        <v>16494117.07</v>
      </c>
      <c r="C15" s="28">
        <v>10160776.9</v>
      </c>
      <c r="D15" s="28">
        <v>16918698.199999999</v>
      </c>
      <c r="E15" s="28">
        <v>5115126.5</v>
      </c>
      <c r="F15" s="28">
        <v>12651900.060000001</v>
      </c>
      <c r="G15" s="28">
        <v>29923764.259999998</v>
      </c>
      <c r="H15" s="28">
        <v>6423331.0999999996</v>
      </c>
      <c r="I15" s="28">
        <v>6814171.0299999993</v>
      </c>
      <c r="J15" s="28">
        <v>16427636.899999999</v>
      </c>
      <c r="K15" s="28">
        <v>8850375.6300000008</v>
      </c>
      <c r="L15" s="28">
        <v>5034133.43</v>
      </c>
      <c r="M15" s="28">
        <v>24644256.210000001</v>
      </c>
      <c r="N15" s="28">
        <v>6709069.3200000003</v>
      </c>
      <c r="O15" s="28">
        <v>13046761.1</v>
      </c>
      <c r="P15" s="28">
        <v>10599155.850000001</v>
      </c>
      <c r="Q15" s="28">
        <v>19960125.799999997</v>
      </c>
      <c r="R15" s="28">
        <v>13773986.299999999</v>
      </c>
      <c r="S15" s="28">
        <v>4051124.71</v>
      </c>
      <c r="T15" s="28">
        <v>11465730.99</v>
      </c>
      <c r="U15" s="28">
        <v>7772608.5</v>
      </c>
      <c r="V15" s="28">
        <v>91211769</v>
      </c>
      <c r="W15" s="28">
        <v>18888225.080000002</v>
      </c>
      <c r="X15" s="28">
        <v>8999033.2000000011</v>
      </c>
      <c r="Y15" s="28">
        <v>32446953.350000001</v>
      </c>
      <c r="Z15" s="28">
        <v>52241929.990000002</v>
      </c>
      <c r="AA15" s="28">
        <v>5334994.01</v>
      </c>
      <c r="AB15" s="28">
        <v>10658230.93</v>
      </c>
      <c r="AC15" s="28">
        <v>8397088.2300000004</v>
      </c>
      <c r="AD15" s="28">
        <v>7358045.1200000001</v>
      </c>
      <c r="AE15" s="28">
        <v>17732609.060000002</v>
      </c>
      <c r="AF15" s="28">
        <v>3894033.78</v>
      </c>
      <c r="AG15" s="28">
        <v>12166296.35</v>
      </c>
    </row>
    <row r="16" spans="1:33">
      <c r="A16" s="27" t="s">
        <v>588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</row>
    <row r="17" spans="1:33">
      <c r="A17" s="27" t="s">
        <v>589</v>
      </c>
      <c r="B17" s="28">
        <v>143018072.07999998</v>
      </c>
      <c r="C17" s="28">
        <v>96749061.200000003</v>
      </c>
      <c r="D17" s="28">
        <v>147120320.41</v>
      </c>
      <c r="E17" s="28">
        <v>43561836.879999995</v>
      </c>
      <c r="F17" s="28">
        <v>112538413.97000001</v>
      </c>
      <c r="G17" s="28">
        <v>249900108.25999999</v>
      </c>
      <c r="H17" s="28">
        <v>53125846.200000003</v>
      </c>
      <c r="I17" s="28">
        <v>57027466.659999996</v>
      </c>
      <c r="J17" s="28">
        <v>133377810</v>
      </c>
      <c r="K17" s="28">
        <v>78810621.239999995</v>
      </c>
      <c r="L17" s="28">
        <v>47528444.68</v>
      </c>
      <c r="M17" s="28">
        <v>213250022.84999999</v>
      </c>
      <c r="N17" s="28">
        <v>59927790.710000001</v>
      </c>
      <c r="O17" s="28">
        <v>108559019.54999998</v>
      </c>
      <c r="P17" s="28">
        <v>91541287.370000005</v>
      </c>
      <c r="Q17" s="28">
        <v>147106862.40000001</v>
      </c>
      <c r="R17" s="28">
        <v>121310041.91000001</v>
      </c>
      <c r="S17" s="28">
        <v>33967784.07</v>
      </c>
      <c r="T17" s="28">
        <v>101859231.15999998</v>
      </c>
      <c r="U17" s="28">
        <v>69890140.210000008</v>
      </c>
      <c r="V17" s="28">
        <v>882263184.89999998</v>
      </c>
      <c r="W17" s="28">
        <v>153411011.23000002</v>
      </c>
      <c r="X17" s="28">
        <v>75225143.299999997</v>
      </c>
      <c r="Y17" s="28">
        <v>279051945.96000004</v>
      </c>
      <c r="Z17" s="28">
        <v>439483267.77000004</v>
      </c>
      <c r="AA17" s="28">
        <v>45010262.809999995</v>
      </c>
      <c r="AB17" s="28">
        <v>94687618.169999987</v>
      </c>
      <c r="AC17" s="28">
        <v>60851378.469999999</v>
      </c>
      <c r="AD17" s="28">
        <v>58320817.019999996</v>
      </c>
      <c r="AE17" s="28">
        <v>149082948.06</v>
      </c>
      <c r="AF17" s="28">
        <v>34436150.75</v>
      </c>
      <c r="AG17" s="28">
        <v>97200853.36999999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C8F3-11D9-0042-A7DA-D4A836EF3FAD}">
  <dimension ref="A1:AG47"/>
  <sheetViews>
    <sheetView topLeftCell="B1" workbookViewId="0">
      <selection activeCell="B16" sqref="B16"/>
    </sheetView>
  </sheetViews>
  <sheetFormatPr defaultColWidth="11.42578125" defaultRowHeight="15"/>
  <cols>
    <col min="1" max="1" width="21.42578125" customWidth="1"/>
  </cols>
  <sheetData>
    <row r="1" spans="1:33">
      <c r="B1" s="29" t="s">
        <v>45</v>
      </c>
      <c r="C1" s="29" t="s">
        <v>70</v>
      </c>
      <c r="D1" s="29" t="s">
        <v>69</v>
      </c>
      <c r="E1" s="29" t="s">
        <v>46</v>
      </c>
      <c r="F1" s="29" t="s">
        <v>68</v>
      </c>
      <c r="G1" s="29" t="s">
        <v>590</v>
      </c>
      <c r="H1" s="29" t="s">
        <v>75</v>
      </c>
      <c r="I1" s="29" t="s">
        <v>44</v>
      </c>
      <c r="J1" s="29" t="s">
        <v>64</v>
      </c>
      <c r="K1" s="29" t="s">
        <v>67</v>
      </c>
      <c r="L1" s="29" t="s">
        <v>47</v>
      </c>
      <c r="M1" s="29" t="s">
        <v>62</v>
      </c>
      <c r="N1" s="29" t="s">
        <v>60</v>
      </c>
      <c r="O1" s="29" t="s">
        <v>591</v>
      </c>
      <c r="P1" s="29" t="s">
        <v>55</v>
      </c>
      <c r="Q1" s="29" t="s">
        <v>54</v>
      </c>
      <c r="R1" s="29" t="s">
        <v>592</v>
      </c>
      <c r="S1" s="29" t="s">
        <v>49</v>
      </c>
      <c r="T1" s="29" t="s">
        <v>50</v>
      </c>
      <c r="U1" s="29" t="s">
        <v>53</v>
      </c>
      <c r="V1" s="29" t="s">
        <v>52</v>
      </c>
      <c r="W1" s="29" t="s">
        <v>51</v>
      </c>
      <c r="X1" s="29" t="s">
        <v>56</v>
      </c>
      <c r="Y1" s="29" t="s">
        <v>57</v>
      </c>
      <c r="Z1" s="29" t="s">
        <v>58</v>
      </c>
      <c r="AA1" s="29" t="s">
        <v>61</v>
      </c>
      <c r="AB1" s="29" t="s">
        <v>63</v>
      </c>
      <c r="AC1" s="29" t="s">
        <v>65</v>
      </c>
      <c r="AD1" s="29" t="s">
        <v>66</v>
      </c>
      <c r="AE1" s="29" t="s">
        <v>593</v>
      </c>
      <c r="AF1" s="29" t="s">
        <v>72</v>
      </c>
      <c r="AG1" s="29" t="s">
        <v>74</v>
      </c>
    </row>
    <row r="2" spans="1:33">
      <c r="A2">
        <v>2007</v>
      </c>
      <c r="B2">
        <v>6795646.7999999998</v>
      </c>
      <c r="C2">
        <v>5561070.0999999996</v>
      </c>
      <c r="D2">
        <v>6521183.2999999998</v>
      </c>
      <c r="E2">
        <v>2068333.4</v>
      </c>
      <c r="F2">
        <v>6034943.7999999998</v>
      </c>
      <c r="G2">
        <v>13936409.300000001</v>
      </c>
      <c r="H2">
        <v>2568652.1</v>
      </c>
      <c r="I2">
        <v>2726369.9</v>
      </c>
      <c r="J2">
        <v>7191387.0999999996</v>
      </c>
      <c r="K2">
        <v>4362694.9000000004</v>
      </c>
      <c r="L2">
        <v>2906844.1999999997</v>
      </c>
      <c r="M2">
        <v>11603319.799999999</v>
      </c>
      <c r="N2">
        <v>3187107.6</v>
      </c>
      <c r="O2">
        <v>5804384.7000000002</v>
      </c>
      <c r="P2">
        <v>4839864.5999999996</v>
      </c>
      <c r="Q2">
        <v>7683406.3999999994</v>
      </c>
      <c r="R2">
        <v>6737037.4000000004</v>
      </c>
      <c r="S2">
        <v>1675931</v>
      </c>
      <c r="T2">
        <v>5257303.5</v>
      </c>
      <c r="U2">
        <v>3739591.8</v>
      </c>
      <c r="V2">
        <v>56748982.799999997</v>
      </c>
      <c r="W2">
        <v>9027074.5999999996</v>
      </c>
      <c r="X2">
        <v>3961434.4</v>
      </c>
      <c r="Y2">
        <v>15431070.800000001</v>
      </c>
      <c r="Z2">
        <v>19086486.400000002</v>
      </c>
      <c r="AA2">
        <v>2343631.2999999998</v>
      </c>
      <c r="AB2">
        <v>5018343.2</v>
      </c>
      <c r="AC2">
        <v>3025422.5</v>
      </c>
      <c r="AD2">
        <v>2665871.6</v>
      </c>
      <c r="AE2">
        <v>7847991.7999999998</v>
      </c>
      <c r="AF2">
        <v>1793178.2999999998</v>
      </c>
      <c r="AG2">
        <v>4775407</v>
      </c>
    </row>
    <row r="3" spans="1:33">
      <c r="A3">
        <v>2008</v>
      </c>
      <c r="B3">
        <v>8943990.5</v>
      </c>
      <c r="C3">
        <v>6055469.7000000002</v>
      </c>
      <c r="D3">
        <v>6965219.9000000004</v>
      </c>
      <c r="E3">
        <v>2358570.7999999998</v>
      </c>
      <c r="F3">
        <v>6732279.2999999998</v>
      </c>
      <c r="G3">
        <v>15423847.699999999</v>
      </c>
      <c r="H3">
        <v>2960535.2</v>
      </c>
      <c r="I3">
        <v>2915676.2</v>
      </c>
      <c r="J3">
        <v>8570557.5999999996</v>
      </c>
      <c r="K3">
        <v>4539090.5</v>
      </c>
      <c r="L3">
        <v>3329717.8</v>
      </c>
      <c r="M3">
        <v>12093892.299999999</v>
      </c>
      <c r="N3">
        <v>3402855</v>
      </c>
      <c r="O3">
        <v>6539920.5000000009</v>
      </c>
      <c r="P3">
        <v>5614329.2000000002</v>
      </c>
      <c r="Q3">
        <v>8324629.6000000006</v>
      </c>
      <c r="R3">
        <v>6955371.3999999994</v>
      </c>
      <c r="S3">
        <v>1799331.3</v>
      </c>
      <c r="T3">
        <v>5587865.7999999998</v>
      </c>
      <c r="U3">
        <v>3986879.9000000004</v>
      </c>
      <c r="V3">
        <v>58263760.5</v>
      </c>
      <c r="W3">
        <v>9460269.9000000004</v>
      </c>
      <c r="X3">
        <v>4273737.4000000004</v>
      </c>
      <c r="Y3">
        <v>16375198.9</v>
      </c>
      <c r="Z3">
        <v>21518888.300000001</v>
      </c>
      <c r="AA3">
        <v>2497663.1</v>
      </c>
      <c r="AB3">
        <v>6437554.7000000002</v>
      </c>
      <c r="AC3">
        <v>3286694.2</v>
      </c>
      <c r="AD3">
        <v>2899028.9000000004</v>
      </c>
      <c r="AE3">
        <v>8230502.5</v>
      </c>
      <c r="AF3">
        <v>1982746.9</v>
      </c>
      <c r="AG3">
        <v>5311130</v>
      </c>
    </row>
    <row r="4" spans="1:33">
      <c r="A4">
        <v>2009</v>
      </c>
      <c r="B4">
        <v>8812234.5099999998</v>
      </c>
      <c r="C4">
        <v>6270173.7999999998</v>
      </c>
      <c r="D4">
        <v>7707119.0999999996</v>
      </c>
      <c r="E4">
        <v>2700053.8</v>
      </c>
      <c r="F4">
        <v>7601648.0999999996</v>
      </c>
      <c r="G4">
        <v>16487522.699999999</v>
      </c>
      <c r="H4">
        <v>3157536.3</v>
      </c>
      <c r="I4">
        <v>3332526.7</v>
      </c>
      <c r="J4">
        <v>8192246.5</v>
      </c>
      <c r="K4">
        <v>4901220.9000000004</v>
      </c>
      <c r="L4">
        <v>3272670.44</v>
      </c>
      <c r="M4">
        <v>12999333</v>
      </c>
      <c r="N4">
        <v>3868401.6</v>
      </c>
      <c r="O4">
        <v>7712794.9000000004</v>
      </c>
      <c r="P4">
        <v>6221564.2000000002</v>
      </c>
      <c r="Q4">
        <v>8829084.8000000007</v>
      </c>
      <c r="R4">
        <v>7834513.4000000004</v>
      </c>
      <c r="S4">
        <v>2062277.8</v>
      </c>
      <c r="T4">
        <v>6047361.7000000002</v>
      </c>
      <c r="U4">
        <v>4341990.46</v>
      </c>
      <c r="V4">
        <v>62125460</v>
      </c>
      <c r="W4">
        <v>10370133.199999999</v>
      </c>
      <c r="X4">
        <v>4576551.3</v>
      </c>
      <c r="Y4">
        <v>18038081.699999999</v>
      </c>
      <c r="Z4">
        <v>26566806.600000001</v>
      </c>
      <c r="AA4">
        <v>2741720.8</v>
      </c>
      <c r="AB4">
        <v>5869524.5</v>
      </c>
      <c r="AC4">
        <v>3882155.3</v>
      </c>
      <c r="AD4">
        <v>3386140.8</v>
      </c>
      <c r="AE4">
        <v>9225868.5</v>
      </c>
      <c r="AF4">
        <v>2070352.4</v>
      </c>
      <c r="AG4">
        <v>5724465.5</v>
      </c>
    </row>
    <row r="5" spans="1:33">
      <c r="A5">
        <v>2010</v>
      </c>
      <c r="B5">
        <v>9766104.4399999995</v>
      </c>
      <c r="C5">
        <v>6943092.0999999996</v>
      </c>
      <c r="D5">
        <v>8452861.0999999996</v>
      </c>
      <c r="E5">
        <v>2941983.8</v>
      </c>
      <c r="F5">
        <v>8058560.2599999998</v>
      </c>
      <c r="G5">
        <v>17719921</v>
      </c>
      <c r="H5">
        <v>3550770.7</v>
      </c>
      <c r="I5">
        <v>3693198</v>
      </c>
      <c r="J5">
        <v>9221962.1999999993</v>
      </c>
      <c r="K5">
        <v>5437871.5600000005</v>
      </c>
      <c r="L5">
        <v>3385471.7</v>
      </c>
      <c r="M5">
        <v>14772398.699999999</v>
      </c>
      <c r="N5">
        <v>4116771.5599999996</v>
      </c>
      <c r="O5">
        <v>7156587.879999999</v>
      </c>
      <c r="P5">
        <v>6204202.54</v>
      </c>
      <c r="Q5">
        <v>9600176.4000000004</v>
      </c>
      <c r="R5">
        <v>8689769.129999999</v>
      </c>
      <c r="S5">
        <v>2224794.2000000002</v>
      </c>
      <c r="T5">
        <v>6620117.8300000001</v>
      </c>
      <c r="U5">
        <v>4864570.5</v>
      </c>
      <c r="V5">
        <v>70483738.599999994</v>
      </c>
      <c r="W5">
        <v>10921139.18</v>
      </c>
      <c r="X5">
        <v>5101616.0999999996</v>
      </c>
      <c r="Y5">
        <v>19185499.5</v>
      </c>
      <c r="Z5">
        <v>32619406.73</v>
      </c>
      <c r="AA5">
        <v>3020302.2</v>
      </c>
      <c r="AB5">
        <v>6459060.7999999998</v>
      </c>
      <c r="AC5">
        <v>4079546.64</v>
      </c>
      <c r="AD5">
        <v>4296875.9000000004</v>
      </c>
      <c r="AE5">
        <v>9681184.1999999993</v>
      </c>
      <c r="AF5">
        <v>2233128.2999999998</v>
      </c>
      <c r="AG5">
        <v>6261531.7000000002</v>
      </c>
    </row>
    <row r="6" spans="1:33">
      <c r="A6">
        <v>2011</v>
      </c>
      <c r="B6">
        <v>11104760.970000001</v>
      </c>
      <c r="C6">
        <v>7973507.7999999998</v>
      </c>
      <c r="D6">
        <v>9118533.5</v>
      </c>
      <c r="E6">
        <v>3527096.6</v>
      </c>
      <c r="F6">
        <v>9048009.9900000002</v>
      </c>
      <c r="G6">
        <v>19364436.399999999</v>
      </c>
      <c r="H6">
        <v>3948683.3</v>
      </c>
      <c r="I6">
        <v>4230784.0999999996</v>
      </c>
      <c r="J6">
        <v>10321888.9</v>
      </c>
      <c r="K6">
        <v>6316405.1299999999</v>
      </c>
      <c r="L6">
        <v>3891736.0000000005</v>
      </c>
      <c r="M6">
        <v>16353724.4</v>
      </c>
      <c r="N6">
        <v>4502826.0199999996</v>
      </c>
      <c r="O6">
        <v>8413667.129999999</v>
      </c>
      <c r="P6">
        <v>6832244.5999999996</v>
      </c>
      <c r="Q6">
        <v>10515239.1</v>
      </c>
      <c r="R6">
        <v>9440464.5099999998</v>
      </c>
      <c r="S6">
        <v>2586756.7999999998</v>
      </c>
      <c r="T6">
        <v>7684478.2299999995</v>
      </c>
      <c r="U6">
        <v>5663589.8199999994</v>
      </c>
      <c r="V6">
        <v>69237751.700000003</v>
      </c>
      <c r="W6">
        <v>11539947.92</v>
      </c>
      <c r="X6">
        <v>5538521.2000000002</v>
      </c>
      <c r="Y6">
        <v>22251421.399999999</v>
      </c>
      <c r="Z6">
        <v>27665775.759999998</v>
      </c>
      <c r="AA6">
        <v>3390886.3</v>
      </c>
      <c r="AB6">
        <v>7151288.6000000006</v>
      </c>
      <c r="AC6">
        <v>4236287.5999999996</v>
      </c>
      <c r="AD6">
        <v>4694849.8</v>
      </c>
      <c r="AE6">
        <v>10870359.699999999</v>
      </c>
      <c r="AF6">
        <v>2721047.3</v>
      </c>
      <c r="AG6">
        <v>6963078.9000000004</v>
      </c>
    </row>
    <row r="7" spans="1:33">
      <c r="A7">
        <v>2012</v>
      </c>
      <c r="B7">
        <v>9988736.4100000001</v>
      </c>
      <c r="C7">
        <v>7554837.2999999998</v>
      </c>
      <c r="D7">
        <v>13670422.1</v>
      </c>
      <c r="E7">
        <v>3402336.8</v>
      </c>
      <c r="F7">
        <v>9122408.5</v>
      </c>
      <c r="G7">
        <v>18903211.399999999</v>
      </c>
      <c r="H7">
        <v>4180220.1</v>
      </c>
      <c r="I7">
        <v>4713263.7</v>
      </c>
      <c r="J7">
        <v>10269301.300000001</v>
      </c>
      <c r="K7">
        <v>6349535.5</v>
      </c>
      <c r="L7">
        <v>3897316.4</v>
      </c>
      <c r="M7">
        <v>18189389.300000001</v>
      </c>
      <c r="N7">
        <v>4894453.55</v>
      </c>
      <c r="O7">
        <v>8516740.6600000001</v>
      </c>
      <c r="P7">
        <v>7124290.5800000001</v>
      </c>
      <c r="Q7">
        <v>11043042.800000001</v>
      </c>
      <c r="R7">
        <v>9616421.9800000004</v>
      </c>
      <c r="S7">
        <v>2724370.5</v>
      </c>
      <c r="T7">
        <v>8995455.1099999994</v>
      </c>
      <c r="U7">
        <v>5532718.5</v>
      </c>
      <c r="V7">
        <v>83792759.400000006</v>
      </c>
      <c r="W7">
        <v>12208956.859999999</v>
      </c>
      <c r="X7">
        <v>5887098.8000000007</v>
      </c>
      <c r="Y7">
        <v>22123399.400000002</v>
      </c>
      <c r="Z7">
        <v>34764381.560000002</v>
      </c>
      <c r="AA7">
        <v>3642312.2</v>
      </c>
      <c r="AB7">
        <v>7465001.2999999998</v>
      </c>
      <c r="AC7">
        <v>4573938.2</v>
      </c>
      <c r="AD7">
        <v>4870690.9000000004</v>
      </c>
      <c r="AE7">
        <v>11660223.5</v>
      </c>
      <c r="AF7">
        <v>2772988.5</v>
      </c>
      <c r="AG7">
        <v>7462301.3000000007</v>
      </c>
    </row>
    <row r="8" spans="1:33">
      <c r="A8">
        <v>2013</v>
      </c>
      <c r="B8">
        <v>15765026.359999999</v>
      </c>
      <c r="C8">
        <v>8281761.9000000004</v>
      </c>
      <c r="D8">
        <v>11648748.890000001</v>
      </c>
      <c r="E8">
        <v>3728637.6</v>
      </c>
      <c r="F8">
        <v>10119804.6</v>
      </c>
      <c r="G8">
        <v>20054106.899999999</v>
      </c>
      <c r="H8">
        <v>4502353.5</v>
      </c>
      <c r="I8">
        <v>5147478.4000000004</v>
      </c>
      <c r="J8">
        <v>11248751.100000001</v>
      </c>
      <c r="K8">
        <v>7229368.0999999996</v>
      </c>
      <c r="L8">
        <v>3893098.0999999996</v>
      </c>
      <c r="M8">
        <v>19069836.699999999</v>
      </c>
      <c r="N8">
        <v>5203503.8899999997</v>
      </c>
      <c r="O8">
        <v>9901462.4199999999</v>
      </c>
      <c r="P8">
        <v>7690093.5899999999</v>
      </c>
      <c r="Q8">
        <v>12090093.800000001</v>
      </c>
      <c r="R8">
        <v>10080270.780000001</v>
      </c>
      <c r="S8">
        <v>2839838.8</v>
      </c>
      <c r="T8">
        <v>8033882.21</v>
      </c>
      <c r="U8">
        <v>5848330.9100000001</v>
      </c>
      <c r="V8">
        <v>81405972.5</v>
      </c>
      <c r="W8">
        <v>13038846.58</v>
      </c>
      <c r="X8">
        <v>6356821.5</v>
      </c>
      <c r="Y8">
        <v>23131021.199999999</v>
      </c>
      <c r="Z8">
        <v>37945154.439999998</v>
      </c>
      <c r="AA8">
        <v>3849510</v>
      </c>
      <c r="AB8">
        <v>7533905.4000000004</v>
      </c>
      <c r="AC8">
        <v>5100939.5</v>
      </c>
      <c r="AD8">
        <v>5296444.2</v>
      </c>
      <c r="AE8">
        <v>12551374.6</v>
      </c>
      <c r="AF8">
        <v>2960896.9</v>
      </c>
      <c r="AG8">
        <v>8502736.3000000007</v>
      </c>
    </row>
    <row r="9" spans="1:33">
      <c r="A9">
        <v>2014</v>
      </c>
      <c r="B9">
        <v>12263061.300000001</v>
      </c>
      <c r="C9">
        <v>8566531.9000000004</v>
      </c>
      <c r="D9">
        <v>14052022.92</v>
      </c>
      <c r="E9">
        <v>3958442.2</v>
      </c>
      <c r="F9">
        <v>10353433.4</v>
      </c>
      <c r="G9">
        <v>20978621.600000001</v>
      </c>
      <c r="H9">
        <v>4859379.2</v>
      </c>
      <c r="I9">
        <v>5120264.5</v>
      </c>
      <c r="J9">
        <v>11961894.699999999</v>
      </c>
      <c r="K9">
        <v>7194040.1000000006</v>
      </c>
      <c r="L9">
        <v>4490430</v>
      </c>
      <c r="M9">
        <v>18950552.300000001</v>
      </c>
      <c r="N9">
        <v>5486984.7800000003</v>
      </c>
      <c r="O9">
        <v>9984450.4100000001</v>
      </c>
      <c r="P9">
        <v>8295271.9000000004</v>
      </c>
      <c r="Q9">
        <v>12709143.4</v>
      </c>
      <c r="R9">
        <v>10746202.6</v>
      </c>
      <c r="S9">
        <v>3055296.46</v>
      </c>
      <c r="T9">
        <v>9569912.0999999996</v>
      </c>
      <c r="U9">
        <v>6167406.1099999994</v>
      </c>
      <c r="V9">
        <v>68774913.900000006</v>
      </c>
      <c r="W9">
        <v>13424661.93</v>
      </c>
      <c r="X9">
        <v>6629615.5999999996</v>
      </c>
      <c r="Y9">
        <v>25285590</v>
      </c>
      <c r="Z9">
        <v>42248288.25</v>
      </c>
      <c r="AA9">
        <v>3897820.4</v>
      </c>
      <c r="AB9">
        <v>8196439.3999999994</v>
      </c>
      <c r="AC9">
        <v>5030782.5199999996</v>
      </c>
      <c r="AD9">
        <v>5237940.6999999993</v>
      </c>
      <c r="AE9">
        <v>13453861.800000001</v>
      </c>
      <c r="AF9">
        <v>3185105.9</v>
      </c>
      <c r="AG9">
        <v>8748291.2999999989</v>
      </c>
    </row>
    <row r="10" spans="1:33">
      <c r="A10">
        <v>2015</v>
      </c>
      <c r="B10">
        <v>13575598.9</v>
      </c>
      <c r="C10">
        <v>9331958.0999999996</v>
      </c>
      <c r="D10">
        <v>17500785.700000003</v>
      </c>
      <c r="E10">
        <v>4496012.1899999995</v>
      </c>
      <c r="F10">
        <v>10218577.5</v>
      </c>
      <c r="G10">
        <v>23793403</v>
      </c>
      <c r="H10">
        <v>5362934.5999999996</v>
      </c>
      <c r="I10">
        <v>5745552.5</v>
      </c>
      <c r="J10">
        <v>9425888.9000000004</v>
      </c>
      <c r="K10">
        <v>7257769.2000000002</v>
      </c>
      <c r="L10">
        <v>4032577.0999999996</v>
      </c>
      <c r="M10">
        <v>20582884.959999997</v>
      </c>
      <c r="N10">
        <v>5975049.7299999995</v>
      </c>
      <c r="O10">
        <v>7790576.4100000001</v>
      </c>
      <c r="P10">
        <v>8747644.7300000004</v>
      </c>
      <c r="Q10">
        <v>13806050.07</v>
      </c>
      <c r="R10">
        <v>12026633.529999999</v>
      </c>
      <c r="S10">
        <v>3290714.9</v>
      </c>
      <c r="T10">
        <v>10577924.800000001</v>
      </c>
      <c r="U10">
        <v>6802819.8499999996</v>
      </c>
      <c r="V10">
        <v>78296653.799999997</v>
      </c>
      <c r="W10">
        <v>14993447.84</v>
      </c>
      <c r="X10">
        <v>7190221.7999999989</v>
      </c>
      <c r="Y10">
        <v>26786013.559999999</v>
      </c>
      <c r="Z10">
        <v>46909761.399999999</v>
      </c>
      <c r="AA10">
        <v>4475861.0999999996</v>
      </c>
      <c r="AB10">
        <v>10195552.199999999</v>
      </c>
      <c r="AC10">
        <v>5499265.5699999994</v>
      </c>
      <c r="AD10">
        <v>5533849.7999999998</v>
      </c>
      <c r="AE10">
        <v>15190410</v>
      </c>
      <c r="AF10">
        <v>3230458.8499999996</v>
      </c>
      <c r="AG10">
        <v>10272364.4</v>
      </c>
    </row>
    <row r="11" spans="1:33">
      <c r="A11">
        <v>2016</v>
      </c>
      <c r="B11">
        <v>14227517.27</v>
      </c>
      <c r="C11">
        <v>10009132.6</v>
      </c>
      <c r="D11">
        <v>18727313.210000001</v>
      </c>
      <c r="E11">
        <v>4408654.57</v>
      </c>
      <c r="F11">
        <v>11560674.539999999</v>
      </c>
      <c r="G11">
        <v>25001935</v>
      </c>
      <c r="H11">
        <v>5506030.5</v>
      </c>
      <c r="I11">
        <v>6012571.2599999998</v>
      </c>
      <c r="J11">
        <v>14535715</v>
      </c>
      <c r="K11">
        <v>8093585.4100000001</v>
      </c>
      <c r="L11">
        <v>4616527.5</v>
      </c>
      <c r="M11">
        <v>21431084.539999999</v>
      </c>
      <c r="N11">
        <v>6116215.0600000005</v>
      </c>
      <c r="O11">
        <v>11538715.810000001</v>
      </c>
      <c r="P11">
        <v>9322545</v>
      </c>
      <c r="Q11">
        <v>15350241.619999999</v>
      </c>
      <c r="R11">
        <v>12781596.949999999</v>
      </c>
      <c r="S11">
        <v>3526001.8</v>
      </c>
      <c r="T11">
        <v>10729334.209999999</v>
      </c>
      <c r="U11">
        <v>6977136.96</v>
      </c>
      <c r="V11">
        <v>79928925.5</v>
      </c>
      <c r="W11">
        <v>14306334.870000001</v>
      </c>
      <c r="X11">
        <v>8052815.5</v>
      </c>
      <c r="Y11">
        <v>27459803.600000001</v>
      </c>
      <c r="Z11">
        <v>49491136.039999999</v>
      </c>
      <c r="AA11">
        <v>4576678</v>
      </c>
      <c r="AB11">
        <v>9682514.5</v>
      </c>
      <c r="AC11">
        <v>6187069.8599999994</v>
      </c>
      <c r="AD11">
        <v>5739825.6999999993</v>
      </c>
      <c r="AE11">
        <v>16129782</v>
      </c>
      <c r="AF11">
        <v>3574546.58</v>
      </c>
      <c r="AG11">
        <v>10306368.07</v>
      </c>
    </row>
    <row r="12" spans="1:33">
      <c r="A12">
        <v>2017</v>
      </c>
      <c r="B12">
        <v>15281277.550000001</v>
      </c>
      <c r="C12">
        <v>10040749</v>
      </c>
      <c r="D12">
        <v>15837412.49</v>
      </c>
      <c r="E12">
        <v>4856588.62</v>
      </c>
      <c r="F12">
        <v>11036173.92</v>
      </c>
      <c r="G12">
        <v>28312929</v>
      </c>
      <c r="H12">
        <v>6105419.5999999996</v>
      </c>
      <c r="I12">
        <v>6575610.3700000001</v>
      </c>
      <c r="J12">
        <v>16010579.800000001</v>
      </c>
      <c r="K12">
        <v>8278664.3099999996</v>
      </c>
      <c r="L12">
        <v>4777922.0100000007</v>
      </c>
      <c r="M12">
        <v>22559350.640000001</v>
      </c>
      <c r="N12">
        <v>6464552.6000000006</v>
      </c>
      <c r="O12">
        <v>12152957.629999999</v>
      </c>
      <c r="P12">
        <v>10050080.58</v>
      </c>
      <c r="Q12">
        <v>17195628.609999999</v>
      </c>
      <c r="R12">
        <v>12627773.930000002</v>
      </c>
      <c r="S12">
        <v>4131345.8</v>
      </c>
      <c r="T12">
        <v>11289864.68</v>
      </c>
      <c r="U12">
        <v>8192496.9000000004</v>
      </c>
      <c r="V12">
        <v>81992497.200000003</v>
      </c>
      <c r="W12">
        <v>15231973.27</v>
      </c>
      <c r="X12">
        <v>8657676.5</v>
      </c>
      <c r="Y12">
        <v>30537892.550000001</v>
      </c>
      <c r="Z12">
        <v>48425252.299999997</v>
      </c>
      <c r="AA12">
        <v>5238883.4000000004</v>
      </c>
      <c r="AB12">
        <v>10020202.640000001</v>
      </c>
      <c r="AC12">
        <v>7552188.3499999996</v>
      </c>
      <c r="AD12">
        <v>6341253.5999999996</v>
      </c>
      <c r="AE12">
        <v>16508780.4</v>
      </c>
      <c r="AF12">
        <v>4017667.04</v>
      </c>
      <c r="AG12">
        <v>10706882.550000001</v>
      </c>
    </row>
    <row r="13" spans="1:33">
      <c r="A13">
        <v>2018</v>
      </c>
      <c r="B13">
        <v>16494117.07</v>
      </c>
      <c r="C13">
        <v>10160776.9</v>
      </c>
      <c r="D13">
        <v>16918698.199999999</v>
      </c>
      <c r="E13">
        <v>5115126.5</v>
      </c>
      <c r="F13">
        <v>12651900.060000001</v>
      </c>
      <c r="G13">
        <v>29923764.259999998</v>
      </c>
      <c r="H13">
        <v>6423331.0999999996</v>
      </c>
      <c r="I13">
        <v>6814171.0299999993</v>
      </c>
      <c r="J13">
        <v>16427636.899999999</v>
      </c>
      <c r="K13">
        <v>8850375.6300000008</v>
      </c>
      <c r="L13">
        <v>5034133.43</v>
      </c>
      <c r="M13">
        <v>24644256.210000001</v>
      </c>
      <c r="N13">
        <v>6709069.3200000003</v>
      </c>
      <c r="O13">
        <v>13046761.1</v>
      </c>
      <c r="P13">
        <v>10599155.850000001</v>
      </c>
      <c r="Q13">
        <v>19960125.799999997</v>
      </c>
      <c r="R13">
        <v>13773986.299999999</v>
      </c>
      <c r="S13">
        <v>4051124.71</v>
      </c>
      <c r="T13">
        <v>11465730.99</v>
      </c>
      <c r="U13">
        <v>7772608.5</v>
      </c>
      <c r="V13">
        <v>91211769</v>
      </c>
      <c r="W13">
        <v>18888225.080000002</v>
      </c>
      <c r="X13">
        <v>8999033.2000000011</v>
      </c>
      <c r="Y13">
        <v>32446953.350000001</v>
      </c>
      <c r="Z13">
        <v>52241929.990000002</v>
      </c>
      <c r="AA13">
        <v>5334994.01</v>
      </c>
      <c r="AB13">
        <v>10658230.93</v>
      </c>
      <c r="AC13">
        <v>8397088.2300000004</v>
      </c>
      <c r="AD13">
        <v>7358045.1200000001</v>
      </c>
      <c r="AE13">
        <v>17732609.060000002</v>
      </c>
      <c r="AF13">
        <v>3894033.78</v>
      </c>
      <c r="AG13">
        <v>12166296.35</v>
      </c>
    </row>
    <row r="15" spans="1:33">
      <c r="B15">
        <v>2007</v>
      </c>
      <c r="C15">
        <v>2008</v>
      </c>
      <c r="D15">
        <v>2009</v>
      </c>
      <c r="E15">
        <v>2010</v>
      </c>
      <c r="F15">
        <v>2011</v>
      </c>
      <c r="G15">
        <v>2012</v>
      </c>
      <c r="H15">
        <v>2013</v>
      </c>
      <c r="I15">
        <v>2014</v>
      </c>
      <c r="J15">
        <v>2015</v>
      </c>
      <c r="K15">
        <v>2016</v>
      </c>
      <c r="L15">
        <v>2017</v>
      </c>
      <c r="M15">
        <v>2018</v>
      </c>
    </row>
    <row r="16" spans="1:33">
      <c r="A16" s="15" t="s">
        <v>44</v>
      </c>
      <c r="B16">
        <v>2726369.9</v>
      </c>
      <c r="C16">
        <v>2915676.2</v>
      </c>
      <c r="D16">
        <v>3332526.7</v>
      </c>
      <c r="E16">
        <v>3693198</v>
      </c>
      <c r="F16">
        <v>4230784.0999999996</v>
      </c>
      <c r="G16">
        <v>4713263.7</v>
      </c>
      <c r="H16">
        <v>5147478.4000000004</v>
      </c>
      <c r="I16">
        <v>5120264.5</v>
      </c>
      <c r="J16">
        <v>5745552.5</v>
      </c>
      <c r="K16">
        <v>6012571.2599999998</v>
      </c>
      <c r="L16">
        <v>6575610.3700000001</v>
      </c>
      <c r="M16">
        <v>6814171.0299999993</v>
      </c>
    </row>
    <row r="17" spans="1:13">
      <c r="A17" s="15" t="s">
        <v>45</v>
      </c>
      <c r="B17">
        <v>6795646.7999999998</v>
      </c>
      <c r="C17">
        <v>8943990.5</v>
      </c>
      <c r="D17">
        <v>8812234.5099999998</v>
      </c>
      <c r="E17">
        <v>9766104.4399999995</v>
      </c>
      <c r="F17">
        <v>11104760.970000001</v>
      </c>
      <c r="G17">
        <v>9988736.4100000001</v>
      </c>
      <c r="H17">
        <v>15765026.359999999</v>
      </c>
      <c r="I17">
        <v>12263061.300000001</v>
      </c>
      <c r="J17">
        <v>13575598.9</v>
      </c>
      <c r="K17">
        <v>14227517.27</v>
      </c>
      <c r="L17">
        <v>15281277.550000001</v>
      </c>
      <c r="M17">
        <v>16494117.07</v>
      </c>
    </row>
    <row r="18" spans="1:13">
      <c r="A18" s="15" t="s">
        <v>46</v>
      </c>
      <c r="B18">
        <v>2068333.4</v>
      </c>
      <c r="C18">
        <v>2358570.7999999998</v>
      </c>
      <c r="D18">
        <v>2700053.8</v>
      </c>
      <c r="E18">
        <v>2941983.8</v>
      </c>
      <c r="F18">
        <v>3527096.6</v>
      </c>
      <c r="G18">
        <v>3402336.8</v>
      </c>
      <c r="H18">
        <v>3728637.6</v>
      </c>
      <c r="I18">
        <v>3958442.2</v>
      </c>
      <c r="J18">
        <v>4496012.1899999995</v>
      </c>
      <c r="K18">
        <v>4408654.57</v>
      </c>
      <c r="L18">
        <v>4856588.62</v>
      </c>
      <c r="M18">
        <v>5115126.5</v>
      </c>
    </row>
    <row r="19" spans="1:13">
      <c r="A19" s="15" t="s">
        <v>47</v>
      </c>
      <c r="B19">
        <v>2906844.1999999997</v>
      </c>
      <c r="C19">
        <v>3329717.8</v>
      </c>
      <c r="D19">
        <v>3272670.44</v>
      </c>
      <c r="E19">
        <v>3385471.7</v>
      </c>
      <c r="F19">
        <v>3891736.0000000005</v>
      </c>
      <c r="G19">
        <v>3897316.4</v>
      </c>
      <c r="H19">
        <v>3893098.0999999996</v>
      </c>
      <c r="I19">
        <v>4490430</v>
      </c>
      <c r="J19">
        <v>4032577.0999999996</v>
      </c>
      <c r="K19">
        <v>4616527.5</v>
      </c>
      <c r="L19">
        <v>4777922.0100000007</v>
      </c>
      <c r="M19">
        <v>5034133.43</v>
      </c>
    </row>
    <row r="20" spans="1:13">
      <c r="A20" s="15" t="s">
        <v>48</v>
      </c>
      <c r="B20">
        <v>6737037.4000000004</v>
      </c>
      <c r="C20">
        <v>6955371.3999999994</v>
      </c>
      <c r="D20">
        <v>7834513.4000000004</v>
      </c>
      <c r="E20">
        <v>8689769.129999999</v>
      </c>
      <c r="F20">
        <v>9440464.5099999998</v>
      </c>
      <c r="G20">
        <v>9616421.9800000004</v>
      </c>
      <c r="H20">
        <v>10080270.780000001</v>
      </c>
      <c r="I20">
        <v>10746202.6</v>
      </c>
      <c r="J20">
        <v>12026633.529999999</v>
      </c>
      <c r="K20">
        <v>12781596.949999999</v>
      </c>
      <c r="L20">
        <v>12627773.930000002</v>
      </c>
      <c r="M20">
        <v>13773986.299999999</v>
      </c>
    </row>
    <row r="21" spans="1:13">
      <c r="A21" s="15" t="s">
        <v>49</v>
      </c>
      <c r="B21">
        <v>1675931</v>
      </c>
      <c r="C21">
        <v>1799331.3</v>
      </c>
      <c r="D21">
        <v>2062277.8</v>
      </c>
      <c r="E21">
        <v>2224794.2000000002</v>
      </c>
      <c r="F21">
        <v>2586756.7999999998</v>
      </c>
      <c r="G21">
        <v>2724370.5</v>
      </c>
      <c r="H21">
        <v>2839838.8</v>
      </c>
      <c r="I21">
        <v>3055296.46</v>
      </c>
      <c r="J21">
        <v>3290714.9</v>
      </c>
      <c r="K21">
        <v>3526001.8</v>
      </c>
      <c r="L21">
        <v>4131345.8</v>
      </c>
      <c r="M21">
        <v>4051124.71</v>
      </c>
    </row>
    <row r="22" spans="1:13">
      <c r="A22" s="15" t="s">
        <v>50</v>
      </c>
      <c r="B22">
        <v>5257303.5</v>
      </c>
      <c r="C22">
        <v>5587865.7999999998</v>
      </c>
      <c r="D22">
        <v>6047361.7000000002</v>
      </c>
      <c r="E22">
        <v>6620117.8300000001</v>
      </c>
      <c r="F22">
        <v>7684478.2299999995</v>
      </c>
      <c r="G22">
        <v>8995455.1099999994</v>
      </c>
      <c r="H22">
        <v>8033882.21</v>
      </c>
      <c r="I22">
        <v>9569912.0999999996</v>
      </c>
      <c r="J22">
        <v>10577924.800000001</v>
      </c>
      <c r="K22">
        <v>10729334.209999999</v>
      </c>
      <c r="L22">
        <v>11289864.68</v>
      </c>
      <c r="M22">
        <v>11465730.99</v>
      </c>
    </row>
    <row r="23" spans="1:13">
      <c r="A23" s="15" t="s">
        <v>51</v>
      </c>
      <c r="B23">
        <v>9027074.5999999996</v>
      </c>
      <c r="C23">
        <v>9460269.9000000004</v>
      </c>
      <c r="D23">
        <v>10370133.199999999</v>
      </c>
      <c r="E23">
        <v>10921139.18</v>
      </c>
      <c r="F23">
        <v>11539947.92</v>
      </c>
      <c r="G23">
        <v>12208956.859999999</v>
      </c>
      <c r="H23">
        <v>13038846.58</v>
      </c>
      <c r="I23">
        <v>13424661.93</v>
      </c>
      <c r="J23">
        <v>14993447.84</v>
      </c>
      <c r="K23">
        <v>14306334.870000001</v>
      </c>
      <c r="L23">
        <v>15231973.27</v>
      </c>
      <c r="M23">
        <v>18888225.080000002</v>
      </c>
    </row>
    <row r="24" spans="1:13">
      <c r="A24" s="15" t="s">
        <v>52</v>
      </c>
      <c r="B24">
        <v>56748982.799999997</v>
      </c>
      <c r="C24">
        <v>58263760.5</v>
      </c>
      <c r="D24">
        <v>62125460</v>
      </c>
      <c r="E24">
        <v>70483738.599999994</v>
      </c>
      <c r="F24">
        <v>69237751.700000003</v>
      </c>
      <c r="G24">
        <v>83792759.400000006</v>
      </c>
      <c r="H24">
        <v>81405972.5</v>
      </c>
      <c r="I24">
        <v>68774913.900000006</v>
      </c>
      <c r="J24">
        <v>78296653.799999997</v>
      </c>
      <c r="K24">
        <v>79928925.5</v>
      </c>
      <c r="L24">
        <v>81992497.200000003</v>
      </c>
      <c r="M24">
        <v>91211769</v>
      </c>
    </row>
    <row r="25" spans="1:13">
      <c r="A25" s="15" t="s">
        <v>53</v>
      </c>
      <c r="B25">
        <v>3739591.8</v>
      </c>
      <c r="C25">
        <v>3986879.9000000004</v>
      </c>
      <c r="D25">
        <v>4341990.46</v>
      </c>
      <c r="E25">
        <v>4864570.5</v>
      </c>
      <c r="F25">
        <v>5663589.8199999994</v>
      </c>
      <c r="G25">
        <v>5532718.5</v>
      </c>
      <c r="H25">
        <v>5848330.9100000001</v>
      </c>
      <c r="I25">
        <v>6167406.1099999994</v>
      </c>
      <c r="J25">
        <v>6802819.8499999996</v>
      </c>
      <c r="K25">
        <v>6977136.96</v>
      </c>
      <c r="L25">
        <v>8192496.9000000004</v>
      </c>
      <c r="M25">
        <v>7772608.5</v>
      </c>
    </row>
    <row r="26" spans="1:13">
      <c r="A26" s="15" t="s">
        <v>54</v>
      </c>
      <c r="B26">
        <v>7683406.3999999994</v>
      </c>
      <c r="C26">
        <v>8324629.6000000006</v>
      </c>
      <c r="D26">
        <v>8829084.8000000007</v>
      </c>
      <c r="E26">
        <v>9600176.4000000004</v>
      </c>
      <c r="F26">
        <v>10515239.1</v>
      </c>
      <c r="G26">
        <v>11043042.800000001</v>
      </c>
      <c r="H26">
        <v>12090093.800000001</v>
      </c>
      <c r="I26">
        <v>12709143.4</v>
      </c>
      <c r="J26">
        <v>13806050.07</v>
      </c>
      <c r="K26">
        <v>15350241.619999999</v>
      </c>
      <c r="L26">
        <v>17195628.609999999</v>
      </c>
      <c r="M26">
        <v>19960125.799999997</v>
      </c>
    </row>
    <row r="27" spans="1:13">
      <c r="A27" s="15" t="s">
        <v>55</v>
      </c>
      <c r="B27">
        <v>4839864.5999999996</v>
      </c>
      <c r="C27">
        <v>5614329.2000000002</v>
      </c>
      <c r="D27">
        <v>6221564.2000000002</v>
      </c>
      <c r="E27">
        <v>6204202.54</v>
      </c>
      <c r="F27">
        <v>6832244.5999999996</v>
      </c>
      <c r="G27">
        <v>7124290.5800000001</v>
      </c>
      <c r="H27">
        <v>7690093.5899999999</v>
      </c>
      <c r="I27">
        <v>8295271.9000000004</v>
      </c>
      <c r="J27">
        <v>8747644.7300000004</v>
      </c>
      <c r="K27">
        <v>9322545</v>
      </c>
      <c r="L27">
        <v>10050080.58</v>
      </c>
      <c r="M27">
        <v>10599155.850000001</v>
      </c>
    </row>
    <row r="28" spans="1:13">
      <c r="A28" s="15" t="s">
        <v>56</v>
      </c>
      <c r="B28">
        <v>3961434.4</v>
      </c>
      <c r="C28">
        <v>4273737.4000000004</v>
      </c>
      <c r="D28">
        <v>4576551.3</v>
      </c>
      <c r="E28">
        <v>5101616.0999999996</v>
      </c>
      <c r="F28">
        <v>5538521.2000000002</v>
      </c>
      <c r="G28">
        <v>5887098.8000000007</v>
      </c>
      <c r="H28">
        <v>6356821.5</v>
      </c>
      <c r="I28">
        <v>6629615.5999999996</v>
      </c>
      <c r="J28">
        <v>7190221.7999999989</v>
      </c>
      <c r="K28">
        <v>8052815.5</v>
      </c>
      <c r="L28">
        <v>8657676.5</v>
      </c>
      <c r="M28">
        <v>8999033.2000000011</v>
      </c>
    </row>
    <row r="29" spans="1:13">
      <c r="A29" s="15" t="s">
        <v>57</v>
      </c>
      <c r="B29">
        <v>15431070.800000001</v>
      </c>
      <c r="C29">
        <v>16375198.9</v>
      </c>
      <c r="D29">
        <v>18038081.699999999</v>
      </c>
      <c r="E29">
        <v>19185499.5</v>
      </c>
      <c r="F29">
        <v>22251421.399999999</v>
      </c>
      <c r="G29">
        <v>22123399.400000002</v>
      </c>
      <c r="H29">
        <v>23131021.199999999</v>
      </c>
      <c r="I29">
        <v>25285590</v>
      </c>
      <c r="J29">
        <v>26786013.559999999</v>
      </c>
      <c r="K29">
        <v>27459803.600000001</v>
      </c>
      <c r="L29">
        <v>30537892.550000001</v>
      </c>
      <c r="M29">
        <v>32446953.350000001</v>
      </c>
    </row>
    <row r="30" spans="1:13">
      <c r="A30" s="15" t="s">
        <v>58</v>
      </c>
      <c r="B30">
        <v>19086486.400000002</v>
      </c>
      <c r="C30">
        <v>21518888.300000001</v>
      </c>
      <c r="D30">
        <v>26566806.600000001</v>
      </c>
      <c r="E30">
        <v>32619406.73</v>
      </c>
      <c r="F30">
        <v>27665775.759999998</v>
      </c>
      <c r="G30">
        <v>34764381.560000002</v>
      </c>
      <c r="H30">
        <v>37945154.439999998</v>
      </c>
      <c r="I30">
        <v>42248288.25</v>
      </c>
      <c r="J30">
        <v>46909761.399999999</v>
      </c>
      <c r="K30">
        <v>49491136.039999999</v>
      </c>
      <c r="L30">
        <v>48425252.299999997</v>
      </c>
      <c r="M30">
        <v>52241929.990000002</v>
      </c>
    </row>
    <row r="31" spans="1:13">
      <c r="A31" s="15" t="s">
        <v>59</v>
      </c>
      <c r="B31">
        <v>5804384.7000000002</v>
      </c>
      <c r="C31">
        <v>6539920.5000000009</v>
      </c>
      <c r="D31">
        <v>7712794.9000000004</v>
      </c>
      <c r="E31">
        <v>7156587.879999999</v>
      </c>
      <c r="F31">
        <v>8413667.129999999</v>
      </c>
      <c r="G31">
        <v>8516740.6600000001</v>
      </c>
      <c r="H31">
        <v>9901462.4199999999</v>
      </c>
      <c r="I31">
        <v>9984450.4100000001</v>
      </c>
      <c r="J31">
        <v>7790576.4100000001</v>
      </c>
      <c r="K31">
        <v>11538715.810000001</v>
      </c>
      <c r="L31">
        <v>12152957.629999999</v>
      </c>
      <c r="M31">
        <v>13046761.1</v>
      </c>
    </row>
    <row r="32" spans="1:13">
      <c r="A32" s="15" t="s">
        <v>60</v>
      </c>
      <c r="B32">
        <v>3187107.6</v>
      </c>
      <c r="C32">
        <v>3402855</v>
      </c>
      <c r="D32">
        <v>3868401.6</v>
      </c>
      <c r="E32">
        <v>4116771.5599999996</v>
      </c>
      <c r="F32">
        <v>4502826.0199999996</v>
      </c>
      <c r="G32">
        <v>4894453.55</v>
      </c>
      <c r="H32">
        <v>5203503.8899999997</v>
      </c>
      <c r="I32">
        <v>5486984.7800000003</v>
      </c>
      <c r="J32">
        <v>5975049.7299999995</v>
      </c>
      <c r="K32">
        <v>6116215.0600000005</v>
      </c>
      <c r="L32">
        <v>6464552.6000000006</v>
      </c>
      <c r="M32">
        <v>6709069.3200000003</v>
      </c>
    </row>
    <row r="33" spans="1:13">
      <c r="A33" s="15" t="s">
        <v>61</v>
      </c>
      <c r="B33">
        <v>2343631.2999999998</v>
      </c>
      <c r="C33">
        <v>2497663.1</v>
      </c>
      <c r="D33">
        <v>2741720.8</v>
      </c>
      <c r="E33">
        <v>3020302.2</v>
      </c>
      <c r="F33">
        <v>3390886.3</v>
      </c>
      <c r="G33">
        <v>3642312.2</v>
      </c>
      <c r="H33">
        <v>3849510</v>
      </c>
      <c r="I33">
        <v>3897820.4</v>
      </c>
      <c r="J33">
        <v>4475861.0999999996</v>
      </c>
      <c r="K33">
        <v>4576678</v>
      </c>
      <c r="L33">
        <v>5238883.4000000004</v>
      </c>
      <c r="M33">
        <v>5334994.01</v>
      </c>
    </row>
    <row r="34" spans="1:13">
      <c r="A34" s="15" t="s">
        <v>62</v>
      </c>
      <c r="B34">
        <v>11603319.799999999</v>
      </c>
      <c r="C34">
        <v>12093892.299999999</v>
      </c>
      <c r="D34">
        <v>12999333</v>
      </c>
      <c r="E34">
        <v>14772398.699999999</v>
      </c>
      <c r="F34">
        <v>16353724.4</v>
      </c>
      <c r="G34">
        <v>18189389.300000001</v>
      </c>
      <c r="H34">
        <v>19069836.699999999</v>
      </c>
      <c r="I34">
        <v>18950552.300000001</v>
      </c>
      <c r="J34">
        <v>20582884.959999997</v>
      </c>
      <c r="K34">
        <v>21431084.539999999</v>
      </c>
      <c r="L34">
        <v>22559350.640000001</v>
      </c>
      <c r="M34">
        <v>24644256.210000001</v>
      </c>
    </row>
    <row r="35" spans="1:13">
      <c r="A35" s="15" t="s">
        <v>63</v>
      </c>
      <c r="B35">
        <v>5018343.2</v>
      </c>
      <c r="C35">
        <v>6437554.7000000002</v>
      </c>
      <c r="D35">
        <v>5869524.5</v>
      </c>
      <c r="E35">
        <v>6459060.7999999998</v>
      </c>
      <c r="F35">
        <v>7151288.6000000006</v>
      </c>
      <c r="G35">
        <v>7465001.2999999998</v>
      </c>
      <c r="H35">
        <v>7533905.4000000004</v>
      </c>
      <c r="I35">
        <v>8196439.3999999994</v>
      </c>
      <c r="J35">
        <v>10195552.199999999</v>
      </c>
      <c r="K35">
        <v>9682514.5</v>
      </c>
      <c r="L35">
        <v>10020202.640000001</v>
      </c>
      <c r="M35">
        <v>10658230.93</v>
      </c>
    </row>
    <row r="36" spans="1:13">
      <c r="A36" s="15" t="s">
        <v>64</v>
      </c>
      <c r="B36">
        <v>7191387.0999999996</v>
      </c>
      <c r="C36">
        <v>8570557.5999999996</v>
      </c>
      <c r="D36">
        <v>8192246.5</v>
      </c>
      <c r="E36">
        <v>9221962.1999999993</v>
      </c>
      <c r="F36">
        <v>10321888.9</v>
      </c>
      <c r="G36">
        <v>10269301.300000001</v>
      </c>
      <c r="H36">
        <v>11248751.100000001</v>
      </c>
      <c r="I36">
        <v>11961894.699999999</v>
      </c>
      <c r="J36">
        <v>9425888.9000000004</v>
      </c>
      <c r="K36">
        <v>14535715</v>
      </c>
      <c r="L36">
        <v>16010579.800000001</v>
      </c>
      <c r="M36">
        <v>16427636.899999999</v>
      </c>
    </row>
    <row r="37" spans="1:13">
      <c r="A37" s="15" t="s">
        <v>65</v>
      </c>
      <c r="B37">
        <v>3025422.5</v>
      </c>
      <c r="C37">
        <v>3286694.2</v>
      </c>
      <c r="D37">
        <v>3882155.3</v>
      </c>
      <c r="E37">
        <v>4079546.64</v>
      </c>
      <c r="F37">
        <v>4236287.5999999996</v>
      </c>
      <c r="G37">
        <v>4573938.2</v>
      </c>
      <c r="H37">
        <v>5100939.5</v>
      </c>
      <c r="I37">
        <v>5030782.5199999996</v>
      </c>
      <c r="J37">
        <v>5499265.5699999994</v>
      </c>
      <c r="K37">
        <v>6187069.8599999994</v>
      </c>
      <c r="L37">
        <v>7552188.3499999996</v>
      </c>
      <c r="M37">
        <v>8397088.2300000004</v>
      </c>
    </row>
    <row r="38" spans="1:13">
      <c r="A38" s="15" t="s">
        <v>66</v>
      </c>
      <c r="B38">
        <v>2665871.6</v>
      </c>
      <c r="C38">
        <v>2899028.9000000004</v>
      </c>
      <c r="D38">
        <v>3386140.8</v>
      </c>
      <c r="E38">
        <v>4296875.9000000004</v>
      </c>
      <c r="F38">
        <v>4694849.8</v>
      </c>
      <c r="G38">
        <v>4870690.9000000004</v>
      </c>
      <c r="H38">
        <v>5296444.2</v>
      </c>
      <c r="I38">
        <v>5237940.6999999993</v>
      </c>
      <c r="J38">
        <v>5533849.7999999998</v>
      </c>
      <c r="K38">
        <v>5739825.6999999993</v>
      </c>
      <c r="L38">
        <v>6341253.5999999996</v>
      </c>
      <c r="M38">
        <v>7358045.1200000001</v>
      </c>
    </row>
    <row r="39" spans="1:13">
      <c r="A39" s="15" t="s">
        <v>67</v>
      </c>
      <c r="B39">
        <v>4362694.9000000004</v>
      </c>
      <c r="C39">
        <v>4539090.5</v>
      </c>
      <c r="D39">
        <v>4901220.9000000004</v>
      </c>
      <c r="E39">
        <v>5437871.5600000005</v>
      </c>
      <c r="F39">
        <v>6316405.1299999999</v>
      </c>
      <c r="G39">
        <v>6349535.5</v>
      </c>
      <c r="H39">
        <v>7229368.0999999996</v>
      </c>
      <c r="I39">
        <v>7194040.1000000006</v>
      </c>
      <c r="J39">
        <v>7257769.2000000002</v>
      </c>
      <c r="K39">
        <v>8093585.4100000001</v>
      </c>
      <c r="L39">
        <v>8278664.3099999996</v>
      </c>
      <c r="M39">
        <v>8850375.6300000008</v>
      </c>
    </row>
    <row r="40" spans="1:13">
      <c r="A40" s="15" t="s">
        <v>68</v>
      </c>
      <c r="B40">
        <v>6034943.7999999998</v>
      </c>
      <c r="C40">
        <v>6732279.2999999998</v>
      </c>
      <c r="D40">
        <v>7601648.0999999996</v>
      </c>
      <c r="E40">
        <v>8058560.2599999998</v>
      </c>
      <c r="F40">
        <v>9048009.9900000002</v>
      </c>
      <c r="G40">
        <v>9122408.5</v>
      </c>
      <c r="H40">
        <v>10119804.6</v>
      </c>
      <c r="I40">
        <v>10353433.4</v>
      </c>
      <c r="J40">
        <v>10218577.5</v>
      </c>
      <c r="K40">
        <v>11560674.539999999</v>
      </c>
      <c r="L40">
        <v>11036173.92</v>
      </c>
      <c r="M40">
        <v>12651900.060000001</v>
      </c>
    </row>
    <row r="41" spans="1:13">
      <c r="A41" s="15" t="s">
        <v>69</v>
      </c>
      <c r="B41">
        <v>6521183.2999999998</v>
      </c>
      <c r="C41">
        <v>6965219.9000000004</v>
      </c>
      <c r="D41">
        <v>7707119.0999999996</v>
      </c>
      <c r="E41">
        <v>8452861.0999999996</v>
      </c>
      <c r="F41">
        <v>9118533.5</v>
      </c>
      <c r="G41">
        <v>13670422.1</v>
      </c>
      <c r="H41">
        <v>11648748.890000001</v>
      </c>
      <c r="I41">
        <v>14052022.92</v>
      </c>
      <c r="J41">
        <v>17500785.700000003</v>
      </c>
      <c r="K41">
        <v>18727313.210000001</v>
      </c>
      <c r="L41">
        <v>15837412.49</v>
      </c>
      <c r="M41">
        <v>16918698.199999999</v>
      </c>
    </row>
    <row r="42" spans="1:13">
      <c r="A42" s="15" t="s">
        <v>70</v>
      </c>
      <c r="B42">
        <v>5561070.0999999996</v>
      </c>
      <c r="C42">
        <v>6055469.7000000002</v>
      </c>
      <c r="D42">
        <v>6270173.7999999998</v>
      </c>
      <c r="E42">
        <v>6943092.0999999996</v>
      </c>
      <c r="F42">
        <v>7973507.7999999998</v>
      </c>
      <c r="G42">
        <v>7554837.2999999998</v>
      </c>
      <c r="H42">
        <v>8281761.9000000004</v>
      </c>
      <c r="I42">
        <v>8566531.9000000004</v>
      </c>
      <c r="J42">
        <v>9331958.0999999996</v>
      </c>
      <c r="K42">
        <v>10009132.6</v>
      </c>
      <c r="L42">
        <v>10040749</v>
      </c>
      <c r="M42">
        <v>10160776.9</v>
      </c>
    </row>
    <row r="43" spans="1:13">
      <c r="A43" s="15" t="s">
        <v>71</v>
      </c>
      <c r="B43">
        <v>7847991.7999999998</v>
      </c>
      <c r="C43">
        <v>8230502.5</v>
      </c>
      <c r="D43">
        <v>9225868.5</v>
      </c>
      <c r="E43">
        <v>9681184.1999999993</v>
      </c>
      <c r="F43">
        <v>10870359.699999999</v>
      </c>
      <c r="G43">
        <v>11660223.5</v>
      </c>
      <c r="H43">
        <v>12551374.6</v>
      </c>
      <c r="I43">
        <v>13453861.800000001</v>
      </c>
      <c r="J43">
        <v>15190410</v>
      </c>
      <c r="K43">
        <v>16129782</v>
      </c>
      <c r="L43">
        <v>16508780.4</v>
      </c>
      <c r="M43">
        <v>17732609.060000002</v>
      </c>
    </row>
    <row r="44" spans="1:13">
      <c r="A44" s="15" t="s">
        <v>72</v>
      </c>
      <c r="B44">
        <v>1793178.2999999998</v>
      </c>
      <c r="C44">
        <v>1982746.9</v>
      </c>
      <c r="D44">
        <v>2070352.4</v>
      </c>
      <c r="E44">
        <v>2233128.2999999998</v>
      </c>
      <c r="F44">
        <v>2721047.3</v>
      </c>
      <c r="G44">
        <v>2772988.5</v>
      </c>
      <c r="H44">
        <v>2960896.9</v>
      </c>
      <c r="I44">
        <v>3185105.9</v>
      </c>
      <c r="J44">
        <v>3230458.8499999996</v>
      </c>
      <c r="K44">
        <v>3574546.58</v>
      </c>
      <c r="L44">
        <v>4017667.04</v>
      </c>
      <c r="M44">
        <v>3894033.78</v>
      </c>
    </row>
    <row r="45" spans="1:13">
      <c r="A45" s="15" t="s">
        <v>73</v>
      </c>
      <c r="B45">
        <v>13936409.300000001</v>
      </c>
      <c r="C45">
        <v>15423847.699999999</v>
      </c>
      <c r="D45">
        <v>16487522.699999999</v>
      </c>
      <c r="E45">
        <v>17719921</v>
      </c>
      <c r="F45">
        <v>19364436.399999999</v>
      </c>
      <c r="G45">
        <v>18903211.399999999</v>
      </c>
      <c r="H45">
        <v>20054106.899999999</v>
      </c>
      <c r="I45">
        <v>20978621.600000001</v>
      </c>
      <c r="J45">
        <v>23793403</v>
      </c>
      <c r="K45">
        <v>25001935</v>
      </c>
      <c r="L45">
        <v>28312929</v>
      </c>
      <c r="M45">
        <v>29923764.259999998</v>
      </c>
    </row>
    <row r="46" spans="1:13">
      <c r="A46" s="15" t="s">
        <v>74</v>
      </c>
      <c r="B46">
        <v>4775407</v>
      </c>
      <c r="C46">
        <v>5311130</v>
      </c>
      <c r="D46">
        <v>5724465.5</v>
      </c>
      <c r="E46">
        <v>6261531.7000000002</v>
      </c>
      <c r="F46">
        <v>6963078.9000000004</v>
      </c>
      <c r="G46">
        <v>7462301.3000000007</v>
      </c>
      <c r="H46">
        <v>8502736.3000000007</v>
      </c>
      <c r="I46">
        <v>8748291.2999999989</v>
      </c>
      <c r="J46">
        <v>10272364.4</v>
      </c>
      <c r="K46">
        <v>10306368.07</v>
      </c>
      <c r="L46">
        <v>10706882.550000001</v>
      </c>
      <c r="M46">
        <v>12166296.35</v>
      </c>
    </row>
    <row r="47" spans="1:13">
      <c r="A47" s="15" t="s">
        <v>75</v>
      </c>
      <c r="B47">
        <v>2568652.1</v>
      </c>
      <c r="C47">
        <v>2960535.2</v>
      </c>
      <c r="D47">
        <v>3157536.3</v>
      </c>
      <c r="E47">
        <v>3550770.7</v>
      </c>
      <c r="F47">
        <v>3948683.3</v>
      </c>
      <c r="G47">
        <v>4180220.1</v>
      </c>
      <c r="H47">
        <v>4502353.5</v>
      </c>
      <c r="I47">
        <v>4859379.2</v>
      </c>
      <c r="J47">
        <v>5362934.5999999996</v>
      </c>
      <c r="K47">
        <v>5506030.5</v>
      </c>
      <c r="L47">
        <v>6105419.5999999996</v>
      </c>
      <c r="M47">
        <v>6423331.0999999996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7A56-5ABE-4733-9801-347BA5E56878}">
  <dimension ref="A1:M42"/>
  <sheetViews>
    <sheetView workbookViewId="0"/>
  </sheetViews>
  <sheetFormatPr defaultRowHeight="15"/>
  <cols>
    <col min="2" max="2" width="11.42578125" customWidth="1"/>
    <col min="3" max="3" width="12.28515625" customWidth="1"/>
    <col min="4" max="11" width="11" bestFit="1" customWidth="1"/>
    <col min="12" max="13" width="11.85546875" customWidth="1"/>
  </cols>
  <sheetData>
    <row r="1" spans="1:13">
      <c r="A1" s="75" t="s">
        <v>40</v>
      </c>
      <c r="B1" s="75"/>
      <c r="C1" s="75"/>
      <c r="D1" s="75"/>
      <c r="E1" s="75"/>
    </row>
    <row r="2" spans="1:13">
      <c r="A2" s="75" t="s">
        <v>41</v>
      </c>
    </row>
    <row r="3" spans="1:13">
      <c r="A3" s="75" t="s">
        <v>42</v>
      </c>
      <c r="B3" s="75"/>
      <c r="C3" s="75"/>
      <c r="D3" s="75"/>
      <c r="E3" s="75"/>
      <c r="F3" s="75"/>
      <c r="G3" s="75"/>
      <c r="H3" s="75"/>
      <c r="I3" s="75"/>
      <c r="J3" s="75"/>
    </row>
    <row r="4" spans="1:13" ht="45">
      <c r="A4" s="76" t="s">
        <v>43</v>
      </c>
      <c r="B4" s="77">
        <v>2018</v>
      </c>
      <c r="C4" s="77">
        <v>2017</v>
      </c>
      <c r="D4" s="77">
        <v>2016</v>
      </c>
      <c r="E4" s="77">
        <v>2015</v>
      </c>
      <c r="F4" s="77">
        <v>2014</v>
      </c>
      <c r="G4" s="77">
        <v>2013</v>
      </c>
      <c r="H4" s="77">
        <v>2012</v>
      </c>
      <c r="I4" s="77">
        <v>2011</v>
      </c>
      <c r="J4" s="77">
        <v>2010</v>
      </c>
      <c r="K4" s="77">
        <v>2009</v>
      </c>
      <c r="L4" s="77">
        <v>2008</v>
      </c>
      <c r="M4" s="78"/>
    </row>
    <row r="5" spans="1:13" ht="22.5">
      <c r="A5" s="79" t="s">
        <v>44</v>
      </c>
      <c r="B5" s="80">
        <v>3461701921</v>
      </c>
      <c r="C5" s="80">
        <v>3642244062</v>
      </c>
      <c r="D5" s="80">
        <v>3973401166</v>
      </c>
      <c r="E5" s="80">
        <v>4507415903</v>
      </c>
      <c r="F5" s="80">
        <v>5991634514</v>
      </c>
      <c r="G5" s="80">
        <v>5587522075</v>
      </c>
      <c r="H5" s="80">
        <v>6197196486</v>
      </c>
      <c r="I5" s="80">
        <v>6686318986</v>
      </c>
      <c r="J5" s="80">
        <v>6796211544</v>
      </c>
      <c r="K5" s="80">
        <v>7344103814</v>
      </c>
      <c r="L5" s="80">
        <v>5581524791</v>
      </c>
      <c r="M5" s="78"/>
    </row>
    <row r="6" spans="1:13" ht="22.5">
      <c r="A6" s="79" t="s">
        <v>45</v>
      </c>
      <c r="B6" s="80">
        <v>2534876362</v>
      </c>
      <c r="C6" s="80">
        <v>2881181936</v>
      </c>
      <c r="D6" s="80">
        <v>2629827548</v>
      </c>
      <c r="E6" s="80">
        <v>4130459624</v>
      </c>
      <c r="F6" s="80">
        <v>5568535507</v>
      </c>
      <c r="G6" s="80">
        <v>5317923993</v>
      </c>
      <c r="H6" s="80">
        <v>6219045601</v>
      </c>
      <c r="I6" s="80">
        <v>6058867791</v>
      </c>
      <c r="J6" s="80">
        <v>5589834265</v>
      </c>
      <c r="K6" s="80">
        <v>6550375301</v>
      </c>
      <c r="L6" s="80">
        <v>3294683116</v>
      </c>
      <c r="M6" s="78"/>
    </row>
    <row r="7" spans="1:13" ht="33.75">
      <c r="A7" s="79" t="s">
        <v>46</v>
      </c>
      <c r="B7" s="80">
        <v>3725485359</v>
      </c>
      <c r="C7" s="80">
        <v>4358339357</v>
      </c>
      <c r="D7" s="80">
        <v>4587890296</v>
      </c>
      <c r="E7" s="80">
        <v>4758964028</v>
      </c>
      <c r="F7" s="80">
        <v>5781142227</v>
      </c>
      <c r="G7" s="80">
        <v>5379788273</v>
      </c>
      <c r="H7" s="80">
        <v>5249240733</v>
      </c>
      <c r="I7" s="80">
        <v>5869625254</v>
      </c>
      <c r="J7" s="80">
        <v>5854553155</v>
      </c>
      <c r="K7" s="80">
        <v>5506770878</v>
      </c>
      <c r="L7" s="80">
        <v>3172932704</v>
      </c>
      <c r="M7" s="78"/>
    </row>
    <row r="8" spans="1:13">
      <c r="A8" s="79" t="s">
        <v>47</v>
      </c>
      <c r="B8" s="80">
        <v>3273426377</v>
      </c>
      <c r="C8" s="80">
        <v>3798802453</v>
      </c>
      <c r="D8" s="80">
        <v>3692582126</v>
      </c>
      <c r="E8" s="80">
        <v>2877852765</v>
      </c>
      <c r="F8" s="80">
        <v>2801400826</v>
      </c>
      <c r="G8" s="80">
        <v>2452965469</v>
      </c>
      <c r="H8" s="80">
        <v>2147863469</v>
      </c>
      <c r="I8" s="80">
        <v>2976491242</v>
      </c>
      <c r="J8" s="80">
        <v>3074892399</v>
      </c>
      <c r="K8" s="80">
        <v>2775834434</v>
      </c>
      <c r="L8" s="80">
        <v>2087175569</v>
      </c>
      <c r="M8" s="78"/>
    </row>
    <row r="9" spans="1:13" ht="33.75">
      <c r="A9" s="79" t="s">
        <v>48</v>
      </c>
      <c r="B9" s="80">
        <v>4134114378</v>
      </c>
      <c r="C9" s="80">
        <v>4380605106</v>
      </c>
      <c r="D9" s="80">
        <v>4417759544</v>
      </c>
      <c r="E9" s="80">
        <v>5093936757</v>
      </c>
      <c r="F9" s="80">
        <v>5369128928</v>
      </c>
      <c r="G9" s="80">
        <v>5543058018</v>
      </c>
      <c r="H9" s="80">
        <v>5522359436</v>
      </c>
      <c r="I9" s="80">
        <v>5954821565</v>
      </c>
      <c r="J9" s="80">
        <v>7628765008</v>
      </c>
      <c r="K9" s="80">
        <v>820033301</v>
      </c>
      <c r="L9" s="80">
        <v>5492822076</v>
      </c>
      <c r="M9" s="78"/>
    </row>
    <row r="10" spans="1:13">
      <c r="A10" s="79" t="s">
        <v>49</v>
      </c>
      <c r="B10" s="80">
        <v>3231087491</v>
      </c>
      <c r="C10" s="80">
        <v>3618755072</v>
      </c>
      <c r="D10" s="80">
        <v>406528509</v>
      </c>
      <c r="E10" s="80">
        <v>4670743298</v>
      </c>
      <c r="F10" s="80">
        <v>4743741923</v>
      </c>
      <c r="G10" s="80">
        <v>5129944437</v>
      </c>
      <c r="H10" s="80">
        <v>4445055249</v>
      </c>
      <c r="I10" s="80">
        <v>4478792082</v>
      </c>
      <c r="J10" s="80">
        <v>4462371795</v>
      </c>
      <c r="K10" s="80">
        <v>4380589945</v>
      </c>
      <c r="L10" s="80">
        <v>2875088277</v>
      </c>
      <c r="M10" s="78"/>
    </row>
    <row r="11" spans="1:13">
      <c r="A11" s="79" t="s">
        <v>50</v>
      </c>
      <c r="B11" s="80">
        <v>2826130344</v>
      </c>
      <c r="C11" s="80">
        <v>2616248324</v>
      </c>
      <c r="D11" s="80">
        <v>3091988864</v>
      </c>
      <c r="E11" s="80">
        <v>3120378937</v>
      </c>
      <c r="F11" s="80">
        <v>3164947413</v>
      </c>
      <c r="G11" s="80">
        <v>2967177988</v>
      </c>
      <c r="H11" s="80">
        <v>2321020038</v>
      </c>
      <c r="I11" s="80">
        <v>219128803</v>
      </c>
      <c r="J11" s="80">
        <v>2683479993</v>
      </c>
      <c r="K11" s="80">
        <v>24356995</v>
      </c>
      <c r="L11" s="80">
        <v>2495974679</v>
      </c>
      <c r="M11" s="78"/>
    </row>
    <row r="12" spans="1:13">
      <c r="A12" s="79" t="s">
        <v>51</v>
      </c>
      <c r="B12" s="80">
        <v>3128186944</v>
      </c>
      <c r="C12" s="80">
        <v>2703110026</v>
      </c>
      <c r="D12" s="80">
        <v>3153931511</v>
      </c>
      <c r="E12" s="80">
        <v>3721142101</v>
      </c>
      <c r="F12" s="80">
        <v>4217534323</v>
      </c>
      <c r="G12" s="80">
        <v>5231800156</v>
      </c>
      <c r="H12" s="80">
        <v>6450165207</v>
      </c>
      <c r="I12" s="80">
        <v>687526087</v>
      </c>
      <c r="J12" s="80">
        <v>7238429387</v>
      </c>
      <c r="K12" s="80">
        <v>8347438391</v>
      </c>
      <c r="L12" s="80">
        <v>4817768313</v>
      </c>
      <c r="M12" s="78"/>
    </row>
    <row r="13" spans="1:13" ht="22.5">
      <c r="A13" s="79" t="s">
        <v>52</v>
      </c>
      <c r="B13" s="80">
        <v>4633842264</v>
      </c>
      <c r="C13" s="80">
        <v>4615524326</v>
      </c>
      <c r="D13" s="80">
        <v>5039866405</v>
      </c>
      <c r="E13" s="80">
        <v>5337233065</v>
      </c>
      <c r="F13" s="80">
        <v>6583221341</v>
      </c>
      <c r="G13" s="80">
        <v>6164337529</v>
      </c>
      <c r="H13" s="80">
        <v>6213712157</v>
      </c>
      <c r="I13" s="80">
        <v>6308166494</v>
      </c>
      <c r="J13" s="80">
        <v>6799960125</v>
      </c>
      <c r="K13" s="80">
        <v>6812775047</v>
      </c>
      <c r="L13" s="80">
        <v>5621076322</v>
      </c>
      <c r="M13" s="78"/>
    </row>
    <row r="14" spans="1:13">
      <c r="A14" s="79" t="s">
        <v>53</v>
      </c>
      <c r="B14" s="80">
        <v>4256741417</v>
      </c>
      <c r="C14" s="80">
        <v>3780567653</v>
      </c>
      <c r="D14" s="80">
        <v>4464257341</v>
      </c>
      <c r="E14" s="80">
        <v>4853382512</v>
      </c>
      <c r="F14" s="80">
        <v>5815970458</v>
      </c>
      <c r="G14" s="80">
        <v>5920960354</v>
      </c>
      <c r="H14" s="80">
        <v>5673294589</v>
      </c>
      <c r="I14" s="80">
        <v>6447224721</v>
      </c>
      <c r="J14" s="80">
        <v>5372549934</v>
      </c>
      <c r="K14" s="80">
        <v>6435318103</v>
      </c>
      <c r="L14" s="80">
        <v>4268004753</v>
      </c>
      <c r="M14" s="78"/>
    </row>
    <row r="15" spans="1:13" ht="22.5">
      <c r="A15" s="79" t="s">
        <v>54</v>
      </c>
      <c r="B15" s="80">
        <v>3573272632</v>
      </c>
      <c r="C15" s="80">
        <v>3544543442</v>
      </c>
      <c r="D15" s="80">
        <v>3999743503</v>
      </c>
      <c r="E15" s="80">
        <v>4727089791</v>
      </c>
      <c r="F15" s="80">
        <v>4826010462</v>
      </c>
      <c r="G15" s="80">
        <v>5712123913</v>
      </c>
      <c r="H15" s="80">
        <v>6062190948</v>
      </c>
      <c r="I15" s="80">
        <v>5875439737</v>
      </c>
      <c r="J15" s="80">
        <v>5898906299</v>
      </c>
      <c r="K15" s="80">
        <v>6045912295</v>
      </c>
      <c r="L15" s="80">
        <v>4629052063</v>
      </c>
      <c r="M15" s="78"/>
    </row>
    <row r="16" spans="1:13">
      <c r="A16" s="79" t="s">
        <v>55</v>
      </c>
      <c r="B16" s="80">
        <v>1210693706</v>
      </c>
      <c r="C16" s="80">
        <v>1622166128</v>
      </c>
      <c r="D16" s="80">
        <v>2001232309</v>
      </c>
      <c r="E16" s="80">
        <v>2078839655</v>
      </c>
      <c r="F16" s="80">
        <v>1959139703</v>
      </c>
      <c r="G16" s="80">
        <v>2501660123</v>
      </c>
      <c r="H16" s="80">
        <v>216208308</v>
      </c>
      <c r="I16" s="80">
        <v>2475171239</v>
      </c>
      <c r="J16" s="80">
        <v>1984909377</v>
      </c>
      <c r="K16" s="80">
        <v>1758073471</v>
      </c>
      <c r="L16" s="80">
        <v>1279540717</v>
      </c>
      <c r="M16" s="78"/>
    </row>
    <row r="17" spans="1:13">
      <c r="A17" s="79" t="s">
        <v>56</v>
      </c>
      <c r="B17" s="80">
        <v>250610203</v>
      </c>
      <c r="C17" s="80">
        <v>2871026169</v>
      </c>
      <c r="D17" s="80">
        <v>3130351429</v>
      </c>
      <c r="E17" s="80">
        <v>3829608796</v>
      </c>
      <c r="F17" s="80">
        <v>4262202593</v>
      </c>
      <c r="G17" s="80">
        <v>4987386133</v>
      </c>
      <c r="H17" s="80">
        <v>4759310442</v>
      </c>
      <c r="I17" s="80">
        <v>4530486998</v>
      </c>
      <c r="J17" s="80">
        <v>4309177853</v>
      </c>
      <c r="K17" s="80">
        <v>5681047854</v>
      </c>
      <c r="L17" s="80">
        <v>3595207329</v>
      </c>
      <c r="M17" s="78"/>
    </row>
    <row r="18" spans="1:13">
      <c r="A18" s="79" t="s">
        <v>57</v>
      </c>
      <c r="B18" s="80">
        <v>2750011267</v>
      </c>
      <c r="C18" s="80">
        <v>2858320337</v>
      </c>
      <c r="D18" s="80">
        <v>3667072159</v>
      </c>
      <c r="E18" s="80">
        <v>4691980242</v>
      </c>
      <c r="F18" s="80">
        <v>517488011</v>
      </c>
      <c r="G18" s="80">
        <v>4840473373</v>
      </c>
      <c r="H18" s="80">
        <v>4828660201</v>
      </c>
      <c r="I18" s="80">
        <v>5316316588</v>
      </c>
      <c r="J18" s="80">
        <v>5428177579</v>
      </c>
      <c r="K18" s="80">
        <v>507874173</v>
      </c>
      <c r="L18" s="80">
        <v>3537252028</v>
      </c>
      <c r="M18" s="78"/>
    </row>
    <row r="19" spans="1:13">
      <c r="A19" s="79" t="s">
        <v>58</v>
      </c>
      <c r="B19" s="80">
        <v>4014585819</v>
      </c>
      <c r="C19" s="80">
        <v>4024779514</v>
      </c>
      <c r="D19" s="80">
        <v>5193540711</v>
      </c>
      <c r="E19" s="80">
        <v>5489466674</v>
      </c>
      <c r="F19" s="80">
        <v>5947593576</v>
      </c>
      <c r="G19" s="80">
        <v>5835011525</v>
      </c>
      <c r="H19" s="80">
        <v>5975447614</v>
      </c>
      <c r="I19" s="80">
        <v>6206233929</v>
      </c>
      <c r="J19" s="80">
        <v>6739833828</v>
      </c>
      <c r="K19" s="80">
        <v>6930915901</v>
      </c>
      <c r="L19" s="80">
        <v>4986145569</v>
      </c>
      <c r="M19" s="78"/>
    </row>
    <row r="20" spans="1:13" ht="45">
      <c r="A20" s="79" t="s">
        <v>59</v>
      </c>
      <c r="B20" s="80">
        <v>2173284399</v>
      </c>
      <c r="C20" s="80">
        <v>2580130273</v>
      </c>
      <c r="D20" s="80">
        <v>272484442</v>
      </c>
      <c r="E20" s="80">
        <v>3143730532</v>
      </c>
      <c r="F20" s="80">
        <v>3483944554</v>
      </c>
      <c r="G20" s="80">
        <v>4279977543</v>
      </c>
      <c r="H20" s="80">
        <v>3707088812</v>
      </c>
      <c r="I20" s="80">
        <v>2930809846</v>
      </c>
      <c r="J20" s="80">
        <v>3626697828</v>
      </c>
      <c r="K20" s="80">
        <v>355865631</v>
      </c>
      <c r="L20" s="80">
        <v>2858129348</v>
      </c>
      <c r="M20" s="78"/>
    </row>
    <row r="21" spans="1:13">
      <c r="A21" s="79" t="s">
        <v>60</v>
      </c>
      <c r="B21" s="80">
        <v>2119406619</v>
      </c>
      <c r="C21" s="80">
        <v>2092328599</v>
      </c>
      <c r="D21" s="80">
        <v>2640895214</v>
      </c>
      <c r="E21" s="80">
        <v>3269812898</v>
      </c>
      <c r="F21" s="80">
        <v>3963209535</v>
      </c>
      <c r="G21" s="80">
        <v>4133981729</v>
      </c>
      <c r="H21" s="80">
        <v>3548417779</v>
      </c>
      <c r="I21" s="80">
        <v>3370028676</v>
      </c>
      <c r="J21" s="80">
        <v>4205585561</v>
      </c>
      <c r="K21" s="80">
        <v>3789094962</v>
      </c>
      <c r="L21" s="80">
        <v>3010265224</v>
      </c>
      <c r="M21" s="78"/>
    </row>
    <row r="22" spans="1:13">
      <c r="A22" s="79" t="s">
        <v>61</v>
      </c>
      <c r="B22" s="80">
        <v>3933046622</v>
      </c>
      <c r="C22" s="80">
        <v>3574133343</v>
      </c>
      <c r="D22" s="80">
        <v>3978103318</v>
      </c>
      <c r="E22" s="80">
        <v>5353815482</v>
      </c>
      <c r="F22" s="80">
        <v>5619525642</v>
      </c>
      <c r="G22" s="80">
        <v>5299457871</v>
      </c>
      <c r="H22" s="80">
        <v>5493938405</v>
      </c>
      <c r="I22" s="80">
        <v>496740978</v>
      </c>
      <c r="J22" s="80">
        <v>4110402588</v>
      </c>
      <c r="K22" s="80">
        <v>3707460955</v>
      </c>
      <c r="L22" s="80">
        <v>3143559205</v>
      </c>
      <c r="M22" s="78"/>
    </row>
    <row r="23" spans="1:13" ht="22.5">
      <c r="A23" s="79" t="s">
        <v>62</v>
      </c>
      <c r="B23" s="80">
        <v>3588069592</v>
      </c>
      <c r="C23" s="80">
        <v>3790459513</v>
      </c>
      <c r="D23" s="80">
        <v>425835311</v>
      </c>
      <c r="E23" s="80">
        <v>4619369963</v>
      </c>
      <c r="F23" s="80">
        <v>5245767417</v>
      </c>
      <c r="G23" s="80">
        <v>5638860906</v>
      </c>
      <c r="H23" s="80">
        <v>5752528935</v>
      </c>
      <c r="I23" s="80">
        <v>611106363</v>
      </c>
      <c r="J23" s="80">
        <v>6543602853</v>
      </c>
      <c r="K23" s="80">
        <v>7262413082</v>
      </c>
      <c r="L23" s="80">
        <v>4510965764</v>
      </c>
      <c r="M23" s="78"/>
    </row>
    <row r="24" spans="1:13">
      <c r="A24" s="79" t="s">
        <v>63</v>
      </c>
      <c r="B24" s="80">
        <v>1577250849</v>
      </c>
      <c r="C24" s="80">
        <v>2179818177</v>
      </c>
      <c r="D24" s="80">
        <v>1959554555</v>
      </c>
      <c r="E24" s="80">
        <v>2948126426</v>
      </c>
      <c r="F24" s="80">
        <v>2946565572</v>
      </c>
      <c r="G24" s="80">
        <v>2874285033</v>
      </c>
      <c r="H24" s="80">
        <v>2690058077</v>
      </c>
      <c r="I24" s="80">
        <v>2912032501</v>
      </c>
      <c r="J24" s="80">
        <v>2410246865</v>
      </c>
      <c r="K24" s="80">
        <v>2122910993</v>
      </c>
      <c r="L24" s="80">
        <v>2114749104</v>
      </c>
      <c r="M24" s="78"/>
    </row>
    <row r="25" spans="1:13">
      <c r="A25" s="79" t="s">
        <v>64</v>
      </c>
      <c r="B25" s="80">
        <v>2576772928</v>
      </c>
      <c r="C25" s="80">
        <v>2764758725</v>
      </c>
      <c r="D25" s="80">
        <v>296231882</v>
      </c>
      <c r="E25" s="80">
        <v>3219637711</v>
      </c>
      <c r="F25" s="80">
        <v>39284173</v>
      </c>
      <c r="G25" s="80">
        <v>4102639045</v>
      </c>
      <c r="H25" s="80">
        <v>3969469191</v>
      </c>
      <c r="I25" s="80">
        <v>4650658522</v>
      </c>
      <c r="J25" s="80">
        <v>4052487127</v>
      </c>
      <c r="K25" s="80">
        <v>4412656947</v>
      </c>
      <c r="L25" s="80">
        <v>3349493574</v>
      </c>
      <c r="M25" s="78"/>
    </row>
    <row r="26" spans="1:13">
      <c r="A26" s="79" t="s">
        <v>65</v>
      </c>
      <c r="B26" s="80">
        <v>3755740104</v>
      </c>
      <c r="C26" s="80">
        <v>4339498615</v>
      </c>
      <c r="D26" s="80">
        <v>4479369789</v>
      </c>
      <c r="E26" s="80">
        <v>4734452687</v>
      </c>
      <c r="F26" s="80">
        <v>57881696</v>
      </c>
      <c r="G26" s="80">
        <v>5539268032</v>
      </c>
      <c r="H26" s="80">
        <v>501395638</v>
      </c>
      <c r="I26" s="80">
        <v>5813953488</v>
      </c>
      <c r="J26" s="80">
        <v>6713857616</v>
      </c>
      <c r="K26" s="80">
        <v>7661626554</v>
      </c>
      <c r="L26" s="80">
        <v>3851800778</v>
      </c>
      <c r="M26" s="78"/>
    </row>
    <row r="27" spans="1:13" ht="22.5">
      <c r="A27" s="79" t="s">
        <v>66</v>
      </c>
      <c r="B27" s="80">
        <v>2726233184</v>
      </c>
      <c r="C27" s="80">
        <v>3106928934</v>
      </c>
      <c r="D27" s="80">
        <v>3208540345</v>
      </c>
      <c r="E27" s="80">
        <v>3942813828</v>
      </c>
      <c r="F27" s="80">
        <v>4929442128</v>
      </c>
      <c r="G27" s="80">
        <v>435971873</v>
      </c>
      <c r="H27" s="80">
        <v>4208063556</v>
      </c>
      <c r="I27" s="80">
        <v>4435695689</v>
      </c>
      <c r="J27" s="80">
        <v>5197248507</v>
      </c>
      <c r="K27" s="80">
        <v>5264899921</v>
      </c>
      <c r="L27" s="80">
        <v>3341272895</v>
      </c>
      <c r="M27" s="78"/>
    </row>
    <row r="28" spans="1:13" ht="22.5">
      <c r="A28" s="79" t="s">
        <v>67</v>
      </c>
      <c r="B28" s="80">
        <v>2466148915</v>
      </c>
      <c r="C28" s="80">
        <v>2329902108</v>
      </c>
      <c r="D28" s="80">
        <v>2430782539</v>
      </c>
      <c r="E28" s="80">
        <v>2946834164</v>
      </c>
      <c r="F28" s="80">
        <v>3075447978</v>
      </c>
      <c r="G28" s="80">
        <v>3441874973</v>
      </c>
      <c r="H28" s="80">
        <v>3260584954</v>
      </c>
      <c r="I28" s="80">
        <v>4089700663</v>
      </c>
      <c r="J28" s="80">
        <v>4146595739</v>
      </c>
      <c r="K28" s="80">
        <v>4091961558</v>
      </c>
      <c r="L28" s="80">
        <v>3032328298</v>
      </c>
      <c r="M28" s="78"/>
    </row>
    <row r="29" spans="1:13">
      <c r="A29" s="79" t="s">
        <v>68</v>
      </c>
      <c r="B29" s="80">
        <v>3155159187</v>
      </c>
      <c r="C29" s="80">
        <v>3655442994</v>
      </c>
      <c r="D29" s="80">
        <v>3734260712</v>
      </c>
      <c r="E29" s="80">
        <v>4290486323</v>
      </c>
      <c r="F29" s="80">
        <v>5138281953</v>
      </c>
      <c r="G29" s="80">
        <v>4987083085</v>
      </c>
      <c r="H29" s="80">
        <v>4617454775</v>
      </c>
      <c r="I29" s="80">
        <v>5111663855</v>
      </c>
      <c r="J29" s="80">
        <v>4337515159</v>
      </c>
      <c r="K29" s="80">
        <v>4543305403</v>
      </c>
      <c r="L29" s="80">
        <v>3503395202</v>
      </c>
      <c r="M29" s="78"/>
    </row>
    <row r="30" spans="1:13">
      <c r="A30" s="79" t="s">
        <v>69</v>
      </c>
      <c r="B30" s="80">
        <v>3668810857</v>
      </c>
      <c r="C30" s="80">
        <v>3731067826</v>
      </c>
      <c r="D30" s="80">
        <v>4993658835</v>
      </c>
      <c r="E30" s="80">
        <v>4886199368</v>
      </c>
      <c r="F30" s="80">
        <v>5491896857</v>
      </c>
      <c r="G30" s="80">
        <v>5544922427</v>
      </c>
      <c r="H30" s="80">
        <v>6359862444</v>
      </c>
      <c r="I30" s="80">
        <v>6502246917</v>
      </c>
      <c r="J30" s="80">
        <v>7328663281</v>
      </c>
      <c r="K30" s="80">
        <v>5992540544</v>
      </c>
      <c r="L30" s="80">
        <v>4077984714</v>
      </c>
      <c r="M30" s="78"/>
    </row>
    <row r="31" spans="1:13">
      <c r="A31" s="79" t="s">
        <v>70</v>
      </c>
      <c r="B31" s="80">
        <v>7231538042</v>
      </c>
      <c r="C31" s="80">
        <v>6995487353</v>
      </c>
      <c r="D31" s="80">
        <v>7435442913</v>
      </c>
      <c r="E31" s="80">
        <v>6744918732</v>
      </c>
      <c r="F31" s="80">
        <v>6452396454</v>
      </c>
      <c r="G31" s="80">
        <v>664350867</v>
      </c>
      <c r="H31" s="80">
        <v>5682675458</v>
      </c>
      <c r="I31" s="80">
        <v>6514141635</v>
      </c>
      <c r="J31" s="80">
        <v>754559315</v>
      </c>
      <c r="K31" s="80">
        <v>5759039117</v>
      </c>
      <c r="L31" s="80">
        <v>4585830058</v>
      </c>
      <c r="M31" s="78"/>
    </row>
    <row r="32" spans="1:13" ht="22.5">
      <c r="A32" s="79" t="s">
        <v>71</v>
      </c>
      <c r="B32" s="80">
        <v>3828934251</v>
      </c>
      <c r="C32" s="80">
        <v>4108042072</v>
      </c>
      <c r="D32" s="80">
        <v>4638298219</v>
      </c>
      <c r="E32" s="80">
        <v>4800871406</v>
      </c>
      <c r="F32" s="80">
        <v>5267420293</v>
      </c>
      <c r="G32" s="80">
        <v>6763018361</v>
      </c>
      <c r="H32" s="80">
        <v>654050098</v>
      </c>
      <c r="I32" s="80">
        <v>7454905561</v>
      </c>
      <c r="J32" s="80">
        <v>7139593775</v>
      </c>
      <c r="K32" s="80">
        <v>6255196771</v>
      </c>
      <c r="L32" s="80">
        <v>4573314714</v>
      </c>
      <c r="M32" s="78"/>
    </row>
    <row r="33" spans="1:13">
      <c r="A33" s="79" t="s">
        <v>72</v>
      </c>
      <c r="B33" s="80">
        <v>3702226438</v>
      </c>
      <c r="C33" s="80">
        <v>3734453047</v>
      </c>
      <c r="D33" s="80">
        <v>4113909689</v>
      </c>
      <c r="E33" s="80">
        <v>4876706735</v>
      </c>
      <c r="F33" s="80">
        <v>5402974641</v>
      </c>
      <c r="G33" s="80">
        <v>5618480419</v>
      </c>
      <c r="H33" s="80">
        <v>5898597343</v>
      </c>
      <c r="I33" s="80">
        <v>6543221274</v>
      </c>
      <c r="J33" s="80">
        <v>6699239332</v>
      </c>
      <c r="K33" s="80">
        <v>6608130564</v>
      </c>
      <c r="L33" s="80">
        <v>5562470727</v>
      </c>
      <c r="M33" s="78"/>
    </row>
    <row r="34" spans="1:13" ht="45">
      <c r="A34" s="79" t="s">
        <v>73</v>
      </c>
      <c r="B34" s="80">
        <v>3042820644</v>
      </c>
      <c r="C34" s="80">
        <v>3541627787</v>
      </c>
      <c r="D34" s="80">
        <v>3569325117</v>
      </c>
      <c r="E34" s="80">
        <v>3723889135</v>
      </c>
      <c r="F34" s="80">
        <v>3622982397</v>
      </c>
      <c r="G34" s="80">
        <v>3553401847</v>
      </c>
      <c r="H34" s="80">
        <v>3300110049</v>
      </c>
      <c r="I34" s="80">
        <v>394467597</v>
      </c>
      <c r="J34" s="80">
        <v>330467299</v>
      </c>
      <c r="K34" s="80">
        <v>2968499646</v>
      </c>
      <c r="L34" s="80">
        <v>2531054085</v>
      </c>
      <c r="M34" s="78"/>
    </row>
    <row r="35" spans="1:13">
      <c r="A35" s="79" t="s">
        <v>74</v>
      </c>
      <c r="B35" s="80">
        <v>1762150994</v>
      </c>
      <c r="C35" s="80">
        <v>2032947758</v>
      </c>
      <c r="D35" s="80">
        <v>1987750915</v>
      </c>
      <c r="E35" s="80">
        <v>2601962069</v>
      </c>
      <c r="F35" s="80">
        <v>266209502</v>
      </c>
      <c r="G35" s="80">
        <v>3080005642</v>
      </c>
      <c r="H35" s="80">
        <v>2818883923</v>
      </c>
      <c r="I35" s="80">
        <v>2728747973</v>
      </c>
      <c r="J35" s="80">
        <v>295658737</v>
      </c>
      <c r="K35" s="80">
        <v>306423556</v>
      </c>
      <c r="L35" s="80">
        <v>2327592047</v>
      </c>
      <c r="M35" s="78"/>
    </row>
    <row r="36" spans="1:13">
      <c r="A36" s="79" t="s">
        <v>75</v>
      </c>
      <c r="B36" s="80">
        <v>289459702</v>
      </c>
      <c r="C36" s="80">
        <v>2753241238</v>
      </c>
      <c r="D36" s="80">
        <v>282792872</v>
      </c>
      <c r="E36" s="80">
        <v>3573916096</v>
      </c>
      <c r="F36" s="80">
        <v>4741155174</v>
      </c>
      <c r="G36" s="80">
        <v>4703424727</v>
      </c>
      <c r="H36" s="80">
        <v>5496753991</v>
      </c>
      <c r="I36" s="80">
        <v>6624720482</v>
      </c>
      <c r="J36" s="80">
        <v>5067725176</v>
      </c>
      <c r="K36" s="80">
        <v>4830505341</v>
      </c>
      <c r="L36" s="80">
        <v>3714715798</v>
      </c>
      <c r="M36" s="78"/>
    </row>
    <row r="37" spans="1:13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8"/>
    </row>
    <row r="38" spans="1:13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8"/>
    </row>
    <row r="39" spans="1:13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8"/>
    </row>
    <row r="40" spans="1:13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8"/>
    </row>
    <row r="41" spans="1:13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8"/>
    </row>
    <row r="42" spans="1:13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C2DF-5E03-45DA-A07F-755464B0E037}">
  <dimension ref="A1:X353"/>
  <sheetViews>
    <sheetView topLeftCell="F213" workbookViewId="0">
      <selection activeCell="K1" sqref="K1:K353"/>
    </sheetView>
  </sheetViews>
  <sheetFormatPr defaultRowHeight="15"/>
  <cols>
    <col min="6" max="6" width="33" style="59" bestFit="1" customWidth="1"/>
    <col min="7" max="7" width="9.140625" style="59"/>
    <col min="8" max="8" width="16.7109375" style="61" customWidth="1"/>
    <col min="9" max="9" width="10.85546875" customWidth="1"/>
    <col min="10" max="10" width="17.28515625" style="62" customWidth="1"/>
    <col min="11" max="11" width="9.140625" style="59"/>
    <col min="12" max="12" width="11.140625" customWidth="1"/>
    <col min="14" max="14" width="13.28515625" customWidth="1"/>
  </cols>
  <sheetData>
    <row r="1" spans="1:24" ht="90">
      <c r="A1" t="s">
        <v>76</v>
      </c>
      <c r="B1" t="s">
        <v>1</v>
      </c>
      <c r="C1" t="s">
        <v>77</v>
      </c>
      <c r="F1" s="36" t="s">
        <v>0</v>
      </c>
      <c r="G1" s="36" t="s">
        <v>1</v>
      </c>
      <c r="H1" s="58" t="s">
        <v>5</v>
      </c>
      <c r="I1" t="s">
        <v>78</v>
      </c>
      <c r="J1" s="62" t="s">
        <v>79</v>
      </c>
      <c r="K1" s="36" t="s">
        <v>80</v>
      </c>
      <c r="L1" s="69" t="s">
        <v>81</v>
      </c>
      <c r="M1" s="70" t="s">
        <v>82</v>
      </c>
      <c r="N1" s="72" t="s">
        <v>83</v>
      </c>
      <c r="O1" s="34"/>
      <c r="P1" s="34"/>
      <c r="Q1" s="34"/>
      <c r="R1" s="34"/>
      <c r="S1" s="34"/>
      <c r="T1" s="34"/>
      <c r="U1" s="34"/>
      <c r="V1" s="34"/>
      <c r="W1" s="34"/>
      <c r="X1" s="34"/>
    </row>
    <row r="2" spans="1:24">
      <c r="A2" s="62">
        <v>0.66900000000000004</v>
      </c>
      <c r="B2">
        <v>2008</v>
      </c>
      <c r="C2">
        <v>3.4</v>
      </c>
      <c r="D2" s="62">
        <v>0.69899999999999995</v>
      </c>
      <c r="F2" s="35" t="s">
        <v>8</v>
      </c>
      <c r="G2" s="59">
        <v>2008</v>
      </c>
      <c r="H2" s="60">
        <v>150949.98000000001</v>
      </c>
      <c r="I2" s="62">
        <f>$A$2</f>
        <v>0.66900000000000004</v>
      </c>
      <c r="J2" s="18">
        <v>1153468</v>
      </c>
      <c r="K2" s="59">
        <f>J2/3.4</f>
        <v>339255.29411764705</v>
      </c>
      <c r="L2">
        <f>H2*I2</f>
        <v>100985.53662000001</v>
      </c>
      <c r="M2" s="18">
        <f>L2/K2</f>
        <v>0.29766827038808191</v>
      </c>
      <c r="N2" s="71">
        <f>M2*1000000</f>
        <v>297668.2703880819</v>
      </c>
      <c r="O2" s="18"/>
      <c r="X2" s="18"/>
    </row>
    <row r="3" spans="1:24">
      <c r="A3" s="62">
        <v>0.65700000000000003</v>
      </c>
      <c r="B3">
        <v>2009</v>
      </c>
      <c r="C3">
        <v>3.4</v>
      </c>
      <c r="D3" s="62">
        <v>0.65700000000000003</v>
      </c>
      <c r="F3" s="35" t="s">
        <v>9</v>
      </c>
      <c r="G3" s="59">
        <v>2008</v>
      </c>
      <c r="H3" s="60">
        <v>457556.57</v>
      </c>
      <c r="I3" s="62">
        <f>$A$2</f>
        <v>0.66900000000000004</v>
      </c>
      <c r="J3" s="18">
        <v>3064928</v>
      </c>
      <c r="K3" s="59">
        <f>J3/3.4</f>
        <v>901449.4117647059</v>
      </c>
      <c r="L3">
        <f>H3*I3</f>
        <v>306105.34533000004</v>
      </c>
      <c r="M3" s="18">
        <f>L3/K3</f>
        <v>0.33957018700667685</v>
      </c>
      <c r="N3" s="71">
        <f>M3*1000000</f>
        <v>339570.18700667686</v>
      </c>
      <c r="O3" s="18"/>
      <c r="X3" s="18"/>
    </row>
    <row r="4" spans="1:24">
      <c r="A4" s="62">
        <v>0.66</v>
      </c>
      <c r="B4">
        <v>2010</v>
      </c>
      <c r="C4">
        <v>3.4</v>
      </c>
      <c r="D4" s="62">
        <v>0.66</v>
      </c>
      <c r="F4" s="35" t="s">
        <v>10</v>
      </c>
      <c r="G4" s="59">
        <v>2008</v>
      </c>
      <c r="H4" s="60">
        <v>108975.36</v>
      </c>
      <c r="I4" s="62">
        <f>$A$2</f>
        <v>0.66900000000000004</v>
      </c>
      <c r="J4" s="18">
        <v>589287</v>
      </c>
      <c r="K4" s="59">
        <f>J4/3.4</f>
        <v>173319.70588235295</v>
      </c>
      <c r="L4">
        <f>H4*I4</f>
        <v>72904.515840000007</v>
      </c>
      <c r="M4" s="18">
        <f>L4/K4</f>
        <v>0.42063604636789886</v>
      </c>
      <c r="N4" s="71">
        <f>M4*1000000</f>
        <v>420636.04636789887</v>
      </c>
      <c r="O4" s="18"/>
      <c r="X4" s="18"/>
    </row>
    <row r="5" spans="1:24">
      <c r="A5" s="62">
        <v>0.66500000000000004</v>
      </c>
      <c r="B5">
        <v>2011</v>
      </c>
      <c r="C5">
        <v>3.4</v>
      </c>
      <c r="D5" s="62">
        <v>0.66500000000000004</v>
      </c>
      <c r="F5" s="35" t="s">
        <v>11</v>
      </c>
      <c r="G5" s="59">
        <v>2008</v>
      </c>
      <c r="H5" s="60">
        <v>867231.04</v>
      </c>
      <c r="I5" s="62">
        <f>$A$2</f>
        <v>0.66900000000000004</v>
      </c>
      <c r="J5" s="18">
        <v>809041</v>
      </c>
      <c r="K5" s="59">
        <f>J5/3.4</f>
        <v>237953.23529411765</v>
      </c>
      <c r="L5">
        <f>H5*I5</f>
        <v>580177.56576000003</v>
      </c>
      <c r="M5" s="18">
        <f>L5/K5</f>
        <v>2.4381999473252902</v>
      </c>
      <c r="N5" s="71">
        <f>M5*1000000</f>
        <v>2438199.9473252902</v>
      </c>
      <c r="O5" s="18"/>
      <c r="X5" s="18"/>
    </row>
    <row r="6" spans="1:24">
      <c r="A6" s="62">
        <v>0.67100000000000004</v>
      </c>
      <c r="B6">
        <v>2012</v>
      </c>
      <c r="C6">
        <v>3.4</v>
      </c>
      <c r="D6" s="62">
        <v>0.67100000000000004</v>
      </c>
      <c r="F6" s="35" t="s">
        <v>12</v>
      </c>
      <c r="G6" s="59">
        <v>2008</v>
      </c>
      <c r="H6" s="60">
        <v>498326.78</v>
      </c>
      <c r="I6" s="62">
        <f>$A$2</f>
        <v>0.66900000000000004</v>
      </c>
      <c r="J6" s="18">
        <v>2693767</v>
      </c>
      <c r="K6" s="59">
        <f>J6/3.4</f>
        <v>792284.4117647059</v>
      </c>
      <c r="L6">
        <f>H6*I6</f>
        <v>333380.61582000006</v>
      </c>
      <c r="M6" s="18">
        <f>L6/K6</f>
        <v>0.4207840150198589</v>
      </c>
      <c r="N6" s="71">
        <f>M6*1000000</f>
        <v>420784.0150198589</v>
      </c>
      <c r="O6" s="18"/>
      <c r="X6" s="18"/>
    </row>
    <row r="7" spans="1:24">
      <c r="A7" s="62">
        <v>0.67600000000000005</v>
      </c>
      <c r="B7">
        <v>2013</v>
      </c>
      <c r="C7">
        <v>3.4</v>
      </c>
      <c r="D7" s="62">
        <v>0.67600000000000005</v>
      </c>
      <c r="F7" s="35" t="s">
        <v>13</v>
      </c>
      <c r="G7" s="59">
        <v>2008</v>
      </c>
      <c r="H7" s="60">
        <v>78953.72</v>
      </c>
      <c r="I7" s="62">
        <f>$A$2</f>
        <v>0.66900000000000004</v>
      </c>
      <c r="J7" s="18">
        <v>624105</v>
      </c>
      <c r="K7" s="59">
        <f>J7/3.4</f>
        <v>183560.29411764708</v>
      </c>
      <c r="L7">
        <f>H7*I7</f>
        <v>52820.038680000005</v>
      </c>
      <c r="M7" s="18">
        <f>L7/K7</f>
        <v>0.28775307281947748</v>
      </c>
      <c r="N7" s="71">
        <f>M7*1000000</f>
        <v>287753.07281947747</v>
      </c>
      <c r="O7" s="18"/>
      <c r="X7" s="18"/>
    </row>
    <row r="8" spans="1:24">
      <c r="A8" s="62">
        <v>0.67300000000000004</v>
      </c>
      <c r="B8">
        <v>2014</v>
      </c>
      <c r="C8">
        <v>3.4</v>
      </c>
      <c r="D8" s="62">
        <v>0.67300000000000004</v>
      </c>
      <c r="F8" s="35" t="s">
        <v>14</v>
      </c>
      <c r="G8" s="59">
        <v>2008</v>
      </c>
      <c r="H8" s="60">
        <v>258289.89</v>
      </c>
      <c r="I8" s="62">
        <f>$A$2</f>
        <v>0.66900000000000004</v>
      </c>
      <c r="J8" s="18">
        <v>4666821</v>
      </c>
      <c r="K8" s="59">
        <f>J8/3.4</f>
        <v>1372594.411764706</v>
      </c>
      <c r="L8">
        <f>H8*I8</f>
        <v>172795.93641000002</v>
      </c>
      <c r="M8" s="18">
        <f>L8/K8</f>
        <v>0.12589001887880422</v>
      </c>
      <c r="N8" s="71">
        <f>M8*1000000</f>
        <v>125890.01887880421</v>
      </c>
      <c r="O8" s="18"/>
      <c r="X8" s="18"/>
    </row>
    <row r="9" spans="1:24">
      <c r="A9" s="62">
        <v>0.67800000000000005</v>
      </c>
      <c r="B9">
        <v>2015</v>
      </c>
      <c r="C9">
        <v>3.4</v>
      </c>
      <c r="D9" s="62">
        <v>0.67800000000000005</v>
      </c>
      <c r="F9" s="35" t="s">
        <v>15</v>
      </c>
      <c r="G9" s="59">
        <v>2008</v>
      </c>
      <c r="H9" s="60">
        <v>440792.89</v>
      </c>
      <c r="I9" s="62">
        <f>$A$2</f>
        <v>0.66900000000000004</v>
      </c>
      <c r="J9" s="18">
        <v>3397985</v>
      </c>
      <c r="K9" s="59">
        <f>J9/3.4</f>
        <v>999407.3529411765</v>
      </c>
      <c r="L9">
        <f>H9*I9</f>
        <v>294890.44341000001</v>
      </c>
      <c r="M9" s="18">
        <f>L9/K9</f>
        <v>0.29506531299991023</v>
      </c>
      <c r="N9" s="71">
        <f>M9*1000000</f>
        <v>295065.31299991021</v>
      </c>
      <c r="O9" s="18"/>
      <c r="X9" s="18"/>
    </row>
    <row r="10" spans="1:24">
      <c r="A10" s="62">
        <v>0.65529999999999999</v>
      </c>
      <c r="B10">
        <v>2016</v>
      </c>
      <c r="C10">
        <v>3.4</v>
      </c>
      <c r="D10" s="62">
        <v>0.65529999999999999</v>
      </c>
      <c r="F10" s="35" t="s">
        <v>16</v>
      </c>
      <c r="G10" s="59">
        <v>2008</v>
      </c>
      <c r="H10" s="60">
        <v>2450391.2000000002</v>
      </c>
      <c r="I10" s="62">
        <f>$A$2</f>
        <v>0.66900000000000004</v>
      </c>
      <c r="J10" s="18">
        <v>8942665</v>
      </c>
      <c r="K10" s="59">
        <f>J10/3.4</f>
        <v>2630195.588235294</v>
      </c>
      <c r="L10">
        <f>H10*I10</f>
        <v>1639311.7128000003</v>
      </c>
      <c r="M10" s="18">
        <f>L10/K10</f>
        <v>0.62326608718094678</v>
      </c>
      <c r="N10" s="71">
        <f>M10*1000000</f>
        <v>623266.08718094684</v>
      </c>
      <c r="O10" s="18"/>
      <c r="X10" s="18"/>
    </row>
    <row r="11" spans="1:24">
      <c r="A11" s="62">
        <v>0.65269999999999995</v>
      </c>
      <c r="B11">
        <v>2017</v>
      </c>
      <c r="C11">
        <v>3.4</v>
      </c>
      <c r="D11" s="62">
        <v>0.65269999999999995</v>
      </c>
      <c r="F11" s="35" t="s">
        <v>17</v>
      </c>
      <c r="G11" s="59">
        <v>2008</v>
      </c>
      <c r="H11" s="60">
        <v>165722.99</v>
      </c>
      <c r="I11" s="62">
        <f>$A$2</f>
        <v>0.66900000000000004</v>
      </c>
      <c r="J11" s="18">
        <v>1611815</v>
      </c>
      <c r="K11" s="59">
        <f>J11/3.4</f>
        <v>474063.23529411765</v>
      </c>
      <c r="L11">
        <f>H11*I11</f>
        <v>110868.68031</v>
      </c>
      <c r="M11" s="18">
        <f>L11/K11</f>
        <v>0.23386896948719299</v>
      </c>
      <c r="N11" s="71">
        <f>M11*1000000</f>
        <v>233868.96948719298</v>
      </c>
      <c r="O11" s="18"/>
      <c r="X11" s="18"/>
    </row>
    <row r="12" spans="1:24">
      <c r="A12" s="62">
        <v>0.64770000000000005</v>
      </c>
      <c r="B12">
        <v>2018</v>
      </c>
      <c r="C12">
        <v>3.4</v>
      </c>
      <c r="D12" s="62">
        <v>0.64770000000000005</v>
      </c>
      <c r="F12" s="35" t="s">
        <v>18</v>
      </c>
      <c r="G12" s="59">
        <v>2008</v>
      </c>
      <c r="H12" s="60">
        <v>503024.42</v>
      </c>
      <c r="I12" s="62">
        <f>$A$2</f>
        <v>0.66900000000000004</v>
      </c>
      <c r="J12" s="18">
        <v>5331102</v>
      </c>
      <c r="K12" s="59">
        <f>J12/3.4</f>
        <v>1567971.1764705882</v>
      </c>
      <c r="L12">
        <f>H12*I12</f>
        <v>336523.33698000002</v>
      </c>
      <c r="M12" s="18">
        <f>L12/K12</f>
        <v>0.21462342039825913</v>
      </c>
      <c r="N12" s="71">
        <f>M12*1000000</f>
        <v>214623.42039825913</v>
      </c>
      <c r="O12" s="18"/>
      <c r="X12" s="18"/>
    </row>
    <row r="13" spans="1:24">
      <c r="D13" s="62"/>
      <c r="F13" s="35" t="s">
        <v>19</v>
      </c>
      <c r="G13" s="59">
        <v>2008</v>
      </c>
      <c r="H13" s="60">
        <v>208284.82</v>
      </c>
      <c r="I13" s="62">
        <f>$A$2</f>
        <v>0.66900000000000004</v>
      </c>
      <c r="J13" s="18">
        <v>3336888</v>
      </c>
      <c r="K13" s="59">
        <f>J13/3.4</f>
        <v>981437.64705882361</v>
      </c>
      <c r="L13">
        <f>H13*I13</f>
        <v>139342.54458000002</v>
      </c>
      <c r="M13" s="18">
        <f>L13/K13</f>
        <v>0.1419779901429116</v>
      </c>
      <c r="N13" s="71">
        <f>M13*1000000</f>
        <v>141977.99014291159</v>
      </c>
      <c r="O13" s="18"/>
      <c r="X13" s="18"/>
    </row>
    <row r="14" spans="1:24">
      <c r="F14" s="35" t="s">
        <v>20</v>
      </c>
      <c r="G14" s="59">
        <v>2008</v>
      </c>
      <c r="H14" s="60">
        <v>208800.34</v>
      </c>
      <c r="I14" s="62">
        <f>$A$2</f>
        <v>0.66900000000000004</v>
      </c>
      <c r="J14" s="18">
        <v>2574507</v>
      </c>
      <c r="K14" s="59">
        <f>J14/3.4</f>
        <v>757207.9411764706</v>
      </c>
      <c r="L14">
        <f>H14*I14</f>
        <v>139687.42746000001</v>
      </c>
      <c r="M14" s="18">
        <f>L14/K14</f>
        <v>0.18447697107213148</v>
      </c>
      <c r="N14" s="71">
        <f>M14*1000000</f>
        <v>184476.97107213148</v>
      </c>
      <c r="O14" s="18"/>
      <c r="X14" s="18"/>
    </row>
    <row r="15" spans="1:24">
      <c r="F15" s="35" t="s">
        <v>21</v>
      </c>
      <c r="G15" s="59">
        <v>2008</v>
      </c>
      <c r="H15" s="60">
        <v>918573.46</v>
      </c>
      <c r="I15" s="62">
        <f>$A$2</f>
        <v>0.66900000000000004</v>
      </c>
      <c r="J15" s="18">
        <v>7235896</v>
      </c>
      <c r="K15" s="59">
        <f>J15/3.4</f>
        <v>2128204.7058823528</v>
      </c>
      <c r="L15">
        <f>H15*I15</f>
        <v>614525.64474000002</v>
      </c>
      <c r="M15" s="18">
        <f>L15/K15</f>
        <v>0.28875307109389081</v>
      </c>
      <c r="N15" s="71">
        <f>M15*1000000</f>
        <v>288753.07109389082</v>
      </c>
      <c r="O15" s="18"/>
      <c r="X15" s="18"/>
    </row>
    <row r="16" spans="1:24">
      <c r="F16" s="35" t="s">
        <v>22</v>
      </c>
      <c r="G16" s="59">
        <v>2008</v>
      </c>
      <c r="H16" s="60">
        <v>1198144.3500000001</v>
      </c>
      <c r="I16" s="62">
        <f>$A$2</f>
        <v>0.66900000000000004</v>
      </c>
      <c r="J16" s="18">
        <v>14918914</v>
      </c>
      <c r="K16" s="59">
        <f>J16/3.4</f>
        <v>4387915.8823529417</v>
      </c>
      <c r="L16">
        <f>H16*I16</f>
        <v>801558.57015000016</v>
      </c>
      <c r="M16" s="18">
        <f>L16/K16</f>
        <v>0.18267409668760073</v>
      </c>
      <c r="N16" s="71">
        <f>M16*1000000</f>
        <v>182674.09668760074</v>
      </c>
      <c r="O16" s="18"/>
      <c r="X16" s="18"/>
    </row>
    <row r="17" spans="6:24">
      <c r="F17" s="35" t="s">
        <v>23</v>
      </c>
      <c r="G17" s="59">
        <v>2008</v>
      </c>
      <c r="H17" s="60">
        <v>334657.90999999997</v>
      </c>
      <c r="I17" s="62">
        <f>$A$2</f>
        <v>0.66900000000000004</v>
      </c>
      <c r="J17" s="18">
        <v>4265042</v>
      </c>
      <c r="K17" s="59">
        <f>J17/3.4</f>
        <v>1254424.1176470588</v>
      </c>
      <c r="L17">
        <f>H17*I17</f>
        <v>223886.14178999999</v>
      </c>
      <c r="M17" s="18">
        <f>L17/K17</f>
        <v>0.17847723002165042</v>
      </c>
      <c r="N17" s="71">
        <f>M17*1000000</f>
        <v>178477.23002165041</v>
      </c>
      <c r="O17" s="18"/>
      <c r="X17" s="18"/>
    </row>
    <row r="18" spans="6:24">
      <c r="F18" s="35" t="s">
        <v>24</v>
      </c>
      <c r="G18" s="59">
        <v>2008</v>
      </c>
      <c r="H18" s="60">
        <v>169672.51</v>
      </c>
      <c r="I18" s="62">
        <f>$A$2</f>
        <v>0.66900000000000004</v>
      </c>
      <c r="J18" s="18">
        <v>1734467</v>
      </c>
      <c r="K18" s="59">
        <f>J18/3.4</f>
        <v>510137.3529411765</v>
      </c>
      <c r="L18">
        <f>H18*I18</f>
        <v>113510.90919000001</v>
      </c>
      <c r="M18" s="18">
        <f>L18/K18</f>
        <v>0.22251048376590618</v>
      </c>
      <c r="N18" s="71">
        <f>M18*1000000</f>
        <v>222510.48376590619</v>
      </c>
      <c r="O18" s="18"/>
      <c r="X18" s="18"/>
    </row>
    <row r="19" spans="6:24">
      <c r="F19" s="35" t="s">
        <v>25</v>
      </c>
      <c r="G19" s="59">
        <v>2008</v>
      </c>
      <c r="H19" s="60">
        <v>98292.89</v>
      </c>
      <c r="I19" s="62">
        <f>$A$2</f>
        <v>0.66900000000000004</v>
      </c>
      <c r="J19" s="18">
        <v>1045326</v>
      </c>
      <c r="K19" s="59">
        <f>J19/3.4</f>
        <v>307448.82352941175</v>
      </c>
      <c r="L19">
        <f>H19*I19</f>
        <v>65757.943410000007</v>
      </c>
      <c r="M19" s="18">
        <f>L19/K19</f>
        <v>0.21388256638981526</v>
      </c>
      <c r="N19" s="71">
        <f>M19*1000000</f>
        <v>213882.56638981527</v>
      </c>
      <c r="O19" s="18"/>
      <c r="X19" s="18"/>
    </row>
    <row r="20" spans="6:24">
      <c r="F20" s="35" t="s">
        <v>26</v>
      </c>
      <c r="G20" s="59">
        <v>2008</v>
      </c>
      <c r="H20" s="60">
        <v>1020366.77</v>
      </c>
      <c r="I20" s="62">
        <f>$A$2</f>
        <v>0.66900000000000004</v>
      </c>
      <c r="J20" s="18">
        <v>4538945</v>
      </c>
      <c r="K20" s="59">
        <f>J20/3.4</f>
        <v>1334983.8235294118</v>
      </c>
      <c r="L20">
        <f>H20*I20</f>
        <v>682625.36913000001</v>
      </c>
      <c r="M20" s="18">
        <f>L20/K20</f>
        <v>0.51133606048145552</v>
      </c>
      <c r="N20" s="71">
        <f>M20*1000000</f>
        <v>511336.06048145553</v>
      </c>
      <c r="O20" s="18"/>
      <c r="X20" s="18"/>
    </row>
    <row r="21" spans="6:24">
      <c r="F21" s="35" t="s">
        <v>27</v>
      </c>
      <c r="G21" s="59">
        <v>2008</v>
      </c>
      <c r="H21" s="60">
        <v>226633.79</v>
      </c>
      <c r="I21" s="62">
        <f>$A$2</f>
        <v>0.66900000000000004</v>
      </c>
      <c r="J21" s="18">
        <v>3747429</v>
      </c>
      <c r="K21" s="59">
        <f>J21/3.4</f>
        <v>1102185</v>
      </c>
      <c r="L21">
        <f>H21*I21</f>
        <v>151618.00551000002</v>
      </c>
      <c r="M21" s="18">
        <f>L21/K21</f>
        <v>0.1375613036922114</v>
      </c>
      <c r="N21" s="71">
        <f>M21*1000000</f>
        <v>137561.3036922114</v>
      </c>
      <c r="O21" s="18"/>
      <c r="X21" s="18"/>
    </row>
    <row r="22" spans="6:24">
      <c r="F22" s="35" t="s">
        <v>28</v>
      </c>
      <c r="G22" s="59">
        <v>2008</v>
      </c>
      <c r="H22" s="60">
        <v>468969.47</v>
      </c>
      <c r="I22" s="62">
        <f>$A$2</f>
        <v>0.66900000000000004</v>
      </c>
      <c r="J22" s="18">
        <v>5725491</v>
      </c>
      <c r="K22" s="59">
        <f>J22/3.4</f>
        <v>1683967.9411764706</v>
      </c>
      <c r="L22">
        <f>H22*I22</f>
        <v>313740.57543000003</v>
      </c>
      <c r="M22" s="18">
        <f>L22/K22</f>
        <v>0.1863103018521905</v>
      </c>
      <c r="N22" s="71">
        <f>M22*1000000</f>
        <v>186310.30185219049</v>
      </c>
      <c r="O22" s="18"/>
      <c r="X22" s="18"/>
    </row>
    <row r="23" spans="6:24">
      <c r="F23" s="35" t="s">
        <v>29</v>
      </c>
      <c r="G23" s="59">
        <v>2008</v>
      </c>
      <c r="H23" s="60">
        <v>278348.40999999997</v>
      </c>
      <c r="I23" s="62">
        <f>$A$2</f>
        <v>0.66900000000000004</v>
      </c>
      <c r="J23" s="18">
        <v>1754614</v>
      </c>
      <c r="K23" s="59">
        <f>J23/3.4</f>
        <v>516062.9411764706</v>
      </c>
      <c r="L23">
        <f>H23*I23</f>
        <v>186215.08629000001</v>
      </c>
      <c r="M23" s="18">
        <f>L23/K23</f>
        <v>0.36083793551516175</v>
      </c>
      <c r="N23" s="71">
        <f>M23*1000000</f>
        <v>360837.93551516172</v>
      </c>
      <c r="O23" s="18"/>
      <c r="X23" s="18"/>
    </row>
    <row r="24" spans="6:24">
      <c r="F24" s="35" t="s">
        <v>30</v>
      </c>
      <c r="G24" s="59">
        <v>2008</v>
      </c>
      <c r="H24" s="60">
        <v>203018.58</v>
      </c>
      <c r="I24" s="62">
        <f>$A$2</f>
        <v>0.66900000000000004</v>
      </c>
      <c r="J24" s="18">
        <v>1250391</v>
      </c>
      <c r="K24" s="59">
        <f>J24/3.4</f>
        <v>367762.0588235294</v>
      </c>
      <c r="L24">
        <f>H24*I24</f>
        <v>135819.43002</v>
      </c>
      <c r="M24" s="18">
        <f>L24/K24</f>
        <v>0.36931332844526232</v>
      </c>
      <c r="N24" s="71">
        <f>M24*1000000</f>
        <v>369313.32844526233</v>
      </c>
      <c r="O24" s="18"/>
      <c r="X24" s="18"/>
    </row>
    <row r="25" spans="6:24">
      <c r="F25" s="35" t="s">
        <v>31</v>
      </c>
      <c r="G25" s="59">
        <v>2008</v>
      </c>
      <c r="H25" s="60">
        <v>270024.01</v>
      </c>
      <c r="I25" s="62">
        <f>$A$2</f>
        <v>0.66900000000000004</v>
      </c>
      <c r="J25" s="18">
        <v>2561307</v>
      </c>
      <c r="K25" s="59">
        <f>J25/3.4</f>
        <v>753325.5882352941</v>
      </c>
      <c r="L25">
        <f>H25*I25</f>
        <v>180646.06269000002</v>
      </c>
      <c r="M25" s="18">
        <f>L25/K25</f>
        <v>0.23979812382740534</v>
      </c>
      <c r="N25" s="71">
        <f>M25*1000000</f>
        <v>239798.12382740533</v>
      </c>
      <c r="O25" s="18"/>
      <c r="X25" s="18"/>
    </row>
    <row r="26" spans="6:24">
      <c r="F26" s="35" t="s">
        <v>32</v>
      </c>
      <c r="G26" s="59">
        <v>2008</v>
      </c>
      <c r="H26" s="60">
        <v>316380.79999999999</v>
      </c>
      <c r="I26" s="62">
        <f>$A$2</f>
        <v>0.66900000000000004</v>
      </c>
      <c r="J26" s="18">
        <v>2745887</v>
      </c>
      <c r="K26" s="59">
        <f>J26/3.4</f>
        <v>807613.82352941181</v>
      </c>
      <c r="L26">
        <f>H26*I26</f>
        <v>211658.75520000001</v>
      </c>
      <c r="M26" s="18">
        <f>L26/K26</f>
        <v>0.26207916337416653</v>
      </c>
      <c r="N26" s="71">
        <f>M26*1000000</f>
        <v>262079.16337416653</v>
      </c>
      <c r="O26" s="18"/>
      <c r="X26" s="18"/>
    </row>
    <row r="27" spans="6:24">
      <c r="F27" s="35" t="s">
        <v>33</v>
      </c>
      <c r="G27" s="59">
        <v>2008</v>
      </c>
      <c r="H27" s="60">
        <v>436717.19</v>
      </c>
      <c r="I27" s="62">
        <f>$A$2</f>
        <v>0.66900000000000004</v>
      </c>
      <c r="J27" s="18">
        <v>2590980</v>
      </c>
      <c r="K27" s="59">
        <f>J27/3.4</f>
        <v>762052.9411764706</v>
      </c>
      <c r="L27">
        <f>H27*I27</f>
        <v>292163.80011000001</v>
      </c>
      <c r="M27" s="18">
        <f>L27/K27</f>
        <v>0.38339042384503164</v>
      </c>
      <c r="N27" s="71">
        <f>M27*1000000</f>
        <v>383390.42384503165</v>
      </c>
      <c r="O27" s="18"/>
      <c r="X27" s="18"/>
    </row>
    <row r="28" spans="6:24">
      <c r="F28" s="35" t="s">
        <v>34</v>
      </c>
      <c r="G28" s="59">
        <v>2008</v>
      </c>
      <c r="H28" s="60">
        <v>475202.83</v>
      </c>
      <c r="I28" s="62">
        <f>$A$2</f>
        <v>0.66900000000000004</v>
      </c>
      <c r="J28" s="18">
        <v>2167689</v>
      </c>
      <c r="K28" s="59">
        <f>J28/3.4</f>
        <v>637555.5882352941</v>
      </c>
      <c r="L28">
        <f>H28*I28</f>
        <v>317910.69327000005</v>
      </c>
      <c r="M28" s="18">
        <f>L28/K28</f>
        <v>0.49863996039930092</v>
      </c>
      <c r="N28" s="71">
        <f>M28*1000000</f>
        <v>498639.96039930091</v>
      </c>
      <c r="O28" s="18"/>
      <c r="X28" s="18"/>
    </row>
    <row r="29" spans="6:24">
      <c r="F29" s="35" t="s">
        <v>35</v>
      </c>
      <c r="G29" s="59">
        <v>2008</v>
      </c>
      <c r="H29" s="60">
        <v>483350.66</v>
      </c>
      <c r="I29" s="62">
        <f>$A$2</f>
        <v>0.66900000000000004</v>
      </c>
      <c r="J29" s="18">
        <v>3221329</v>
      </c>
      <c r="K29" s="59">
        <f>J29/3.4</f>
        <v>947449.70588235301</v>
      </c>
      <c r="L29">
        <f>H29*I29</f>
        <v>323361.59153999999</v>
      </c>
      <c r="M29" s="18">
        <f>L29/K29</f>
        <v>0.34129684091131329</v>
      </c>
      <c r="N29" s="71">
        <f>M29*1000000</f>
        <v>341296.84091131331</v>
      </c>
      <c r="O29" s="18"/>
      <c r="X29" s="18"/>
    </row>
    <row r="30" spans="6:24">
      <c r="F30" s="35" t="s">
        <v>36</v>
      </c>
      <c r="G30" s="59">
        <v>2008</v>
      </c>
      <c r="H30" s="60">
        <v>83246.789999999994</v>
      </c>
      <c r="I30" s="62">
        <f>$A$2</f>
        <v>0.66900000000000004</v>
      </c>
      <c r="J30" s="18">
        <v>1148108</v>
      </c>
      <c r="K30" s="59">
        <f>J30/3.4</f>
        <v>337678.82352941175</v>
      </c>
      <c r="L30">
        <f>H30*I30</f>
        <v>55692.102509999997</v>
      </c>
      <c r="M30" s="18">
        <f>L30/K30</f>
        <v>0.1649262513056263</v>
      </c>
      <c r="N30" s="71">
        <f>M30*1000000</f>
        <v>164926.2513056263</v>
      </c>
      <c r="O30" s="18"/>
      <c r="X30" s="18"/>
    </row>
    <row r="31" spans="6:24">
      <c r="F31" s="35" t="s">
        <v>37</v>
      </c>
      <c r="G31" s="59">
        <v>2008</v>
      </c>
      <c r="H31" s="60">
        <v>704314.03</v>
      </c>
      <c r="I31" s="62">
        <f>$A$2</f>
        <v>0.66900000000000004</v>
      </c>
      <c r="J31" s="18">
        <v>7561551</v>
      </c>
      <c r="K31" s="59">
        <f>J31/3.4</f>
        <v>2223985.588235294</v>
      </c>
      <c r="L31">
        <f>H31*I31</f>
        <v>471186.08607000002</v>
      </c>
      <c r="M31" s="18">
        <f>L31/K31</f>
        <v>0.21186562024616382</v>
      </c>
      <c r="N31" s="71">
        <f>M31*1000000</f>
        <v>211865.6202461638</v>
      </c>
      <c r="O31" s="18"/>
      <c r="X31" s="18"/>
    </row>
    <row r="32" spans="6:24">
      <c r="F32" s="35" t="s">
        <v>38</v>
      </c>
      <c r="G32" s="59">
        <v>2008</v>
      </c>
      <c r="H32" s="60">
        <v>193158.62</v>
      </c>
      <c r="I32" s="62">
        <f>$A$2</f>
        <v>0.66900000000000004</v>
      </c>
      <c r="J32" s="18">
        <v>1929920</v>
      </c>
      <c r="K32" s="59">
        <f>J32/3.4</f>
        <v>567623.5294117647</v>
      </c>
      <c r="L32">
        <f>H32*I32</f>
        <v>129223.11678000001</v>
      </c>
      <c r="M32" s="18">
        <f>L32/K32</f>
        <v>0.22765637801152383</v>
      </c>
      <c r="N32" s="71">
        <f>M32*1000000</f>
        <v>227656.37801152383</v>
      </c>
      <c r="O32" s="18"/>
      <c r="X32" s="18"/>
    </row>
    <row r="33" spans="6:24">
      <c r="F33" s="35" t="s">
        <v>39</v>
      </c>
      <c r="G33" s="59">
        <v>2008</v>
      </c>
      <c r="H33" s="60">
        <v>126383.58</v>
      </c>
      <c r="I33" s="62">
        <f>$A$2</f>
        <v>0.66900000000000004</v>
      </c>
      <c r="J33" s="18">
        <v>1465789</v>
      </c>
      <c r="K33" s="59">
        <f>J33/3.4</f>
        <v>431114.4117647059</v>
      </c>
      <c r="L33">
        <f>H33*I33</f>
        <v>84550.615020000012</v>
      </c>
      <c r="M33" s="18">
        <f>L33/K33</f>
        <v>0.19612105908012684</v>
      </c>
      <c r="N33" s="71">
        <f>M33*1000000</f>
        <v>196121.05908012684</v>
      </c>
      <c r="O33" s="18"/>
      <c r="X33" s="18"/>
    </row>
    <row r="34" spans="6:24">
      <c r="F34" s="35" t="s">
        <v>8</v>
      </c>
      <c r="G34" s="59">
        <v>2009</v>
      </c>
      <c r="H34" s="60">
        <v>143253.95000000001</v>
      </c>
      <c r="I34" s="62">
        <f>$A$3</f>
        <v>0.65700000000000003</v>
      </c>
      <c r="J34" s="18">
        <v>1176168</v>
      </c>
      <c r="K34" s="59">
        <f>J34/3.4</f>
        <v>345931.76470588235</v>
      </c>
      <c r="L34">
        <f>H34*I34</f>
        <v>94117.845150000008</v>
      </c>
      <c r="M34" s="18">
        <f>L34/K34</f>
        <v>0.2720705490287102</v>
      </c>
      <c r="N34" s="71">
        <f>M34*1000000</f>
        <v>272070.54902871017</v>
      </c>
    </row>
    <row r="35" spans="6:24">
      <c r="F35" s="35" t="s">
        <v>9</v>
      </c>
      <c r="G35" s="59">
        <v>2009</v>
      </c>
      <c r="H35" s="60">
        <v>407745.95</v>
      </c>
      <c r="I35" s="62">
        <f>$A$3</f>
        <v>0.65700000000000003</v>
      </c>
      <c r="J35" s="18">
        <v>3130426</v>
      </c>
      <c r="K35" s="59">
        <f>J35/3.4</f>
        <v>920713.5294117647</v>
      </c>
      <c r="L35">
        <f>H35*I35</f>
        <v>267889.08915000001</v>
      </c>
      <c r="M35" s="18">
        <f>L35/K35</f>
        <v>0.29095813257045527</v>
      </c>
      <c r="N35" s="71">
        <f>M35*1000000</f>
        <v>290958.13257045526</v>
      </c>
    </row>
    <row r="36" spans="6:24">
      <c r="F36" s="35" t="s">
        <v>10</v>
      </c>
      <c r="G36" s="59">
        <v>2009</v>
      </c>
      <c r="H36" s="60">
        <v>108338.81</v>
      </c>
      <c r="I36" s="62">
        <f>$A$3</f>
        <v>0.65700000000000003</v>
      </c>
      <c r="J36" s="18">
        <v>616122</v>
      </c>
      <c r="K36" s="59">
        <f>J36/3.4</f>
        <v>181212.35294117648</v>
      </c>
      <c r="L36">
        <f>H36*I36</f>
        <v>71178.598169999997</v>
      </c>
      <c r="M36" s="18">
        <f>L36/K36</f>
        <v>0.39279109296210812</v>
      </c>
      <c r="N36" s="71">
        <f>M36*1000000</f>
        <v>392791.09296210815</v>
      </c>
    </row>
    <row r="37" spans="6:24">
      <c r="F37" s="35" t="s">
        <v>11</v>
      </c>
      <c r="G37" s="59">
        <v>2009</v>
      </c>
      <c r="H37" s="60">
        <v>780757.43</v>
      </c>
      <c r="I37" s="62">
        <f>$A$3</f>
        <v>0.65700000000000003</v>
      </c>
      <c r="J37" s="18">
        <v>820800</v>
      </c>
      <c r="K37" s="59">
        <f>J37/3.4</f>
        <v>241411.76470588235</v>
      </c>
      <c r="L37">
        <f>H37*I37</f>
        <v>512957.63151000004</v>
      </c>
      <c r="M37" s="18">
        <f>L37/K37</f>
        <v>2.1248244969956143</v>
      </c>
      <c r="N37" s="71">
        <f>M37*1000000</f>
        <v>2124824.4969956144</v>
      </c>
    </row>
    <row r="38" spans="6:24">
      <c r="F38" s="35" t="s">
        <v>12</v>
      </c>
      <c r="G38" s="59">
        <v>2009</v>
      </c>
      <c r="H38" s="60">
        <v>421327.49</v>
      </c>
      <c r="I38" s="62">
        <f>$A$3</f>
        <v>0.65700000000000003</v>
      </c>
      <c r="J38" s="18">
        <v>2741112</v>
      </c>
      <c r="K38" s="59">
        <f>J38/3.4</f>
        <v>806209.4117647059</v>
      </c>
      <c r="L38">
        <f>H38*I38</f>
        <v>276812.16093000001</v>
      </c>
      <c r="M38" s="18">
        <f>L38/K38</f>
        <v>0.34335019771610936</v>
      </c>
      <c r="N38" s="71">
        <f>M38*1000000</f>
        <v>343350.19771610934</v>
      </c>
    </row>
    <row r="39" spans="6:24">
      <c r="F39" s="35" t="s">
        <v>13</v>
      </c>
      <c r="G39" s="59">
        <v>2009</v>
      </c>
      <c r="H39" s="60">
        <v>76446.899999999994</v>
      </c>
      <c r="I39" s="62">
        <f>$A$3</f>
        <v>0.65700000000000003</v>
      </c>
      <c r="J39" s="18">
        <v>640893</v>
      </c>
      <c r="K39" s="59">
        <f>J39/3.4</f>
        <v>188497.9411764706</v>
      </c>
      <c r="L39">
        <f>H39*I39</f>
        <v>50225.613299999997</v>
      </c>
      <c r="M39" s="18">
        <f>L39/K39</f>
        <v>0.26645178714699641</v>
      </c>
      <c r="N39" s="71">
        <f>M39*1000000</f>
        <v>266451.78714699642</v>
      </c>
    </row>
    <row r="40" spans="6:24">
      <c r="F40" s="35" t="s">
        <v>14</v>
      </c>
      <c r="G40" s="59">
        <v>2009</v>
      </c>
      <c r="H40" s="60">
        <v>256698.36</v>
      </c>
      <c r="I40" s="62">
        <f>$A$3</f>
        <v>0.65700000000000003</v>
      </c>
      <c r="J40" s="18">
        <v>4768075</v>
      </c>
      <c r="K40" s="59">
        <f>J40/3.4</f>
        <v>1402375</v>
      </c>
      <c r="L40">
        <f>H40*I40</f>
        <v>168650.82251999999</v>
      </c>
      <c r="M40" s="18">
        <f>L40/K40</f>
        <v>0.12026085927087975</v>
      </c>
      <c r="N40" s="71">
        <f>M40*1000000</f>
        <v>120260.85927087975</v>
      </c>
    </row>
    <row r="41" spans="6:24">
      <c r="F41" s="35" t="s">
        <v>15</v>
      </c>
      <c r="G41" s="59">
        <v>2009</v>
      </c>
      <c r="H41" s="60">
        <v>401079.18</v>
      </c>
      <c r="I41" s="62">
        <f>$A$3</f>
        <v>0.65700000000000003</v>
      </c>
      <c r="J41" s="18">
        <v>3426919</v>
      </c>
      <c r="K41" s="59">
        <f>J41/3.4</f>
        <v>1007917.3529411765</v>
      </c>
      <c r="L41">
        <f>H41*I41</f>
        <v>263509.02126000001</v>
      </c>
      <c r="M41" s="18">
        <f>L41/K41</f>
        <v>0.26143911550987931</v>
      </c>
      <c r="N41" s="71">
        <f>M41*1000000</f>
        <v>261439.11550987931</v>
      </c>
    </row>
    <row r="42" spans="6:24">
      <c r="F42" s="35" t="s">
        <v>16</v>
      </c>
      <c r="G42" s="59">
        <v>2009</v>
      </c>
      <c r="H42" s="60">
        <v>2362516.44</v>
      </c>
      <c r="I42" s="62">
        <f>$A$3</f>
        <v>0.65700000000000003</v>
      </c>
      <c r="J42" s="18">
        <v>8941128</v>
      </c>
      <c r="K42" s="59">
        <f>J42/3.4</f>
        <v>2629743.5294117648</v>
      </c>
      <c r="L42">
        <f>H42*I42</f>
        <v>1552173.3010800001</v>
      </c>
      <c r="M42" s="18">
        <f>L42/K42</f>
        <v>0.59023752077724423</v>
      </c>
      <c r="N42" s="71">
        <f>M42*1000000</f>
        <v>590237.52077724424</v>
      </c>
    </row>
    <row r="43" spans="6:24">
      <c r="F43" s="35" t="s">
        <v>17</v>
      </c>
      <c r="G43" s="59">
        <v>2009</v>
      </c>
      <c r="H43" s="60">
        <v>163083.65</v>
      </c>
      <c r="I43" s="62">
        <f>$A$3</f>
        <v>0.65700000000000003</v>
      </c>
      <c r="J43" s="18">
        <v>1633391</v>
      </c>
      <c r="K43" s="59">
        <f>J43/3.4</f>
        <v>480409.11764705885</v>
      </c>
      <c r="L43">
        <f>H43*I43</f>
        <v>107145.95805</v>
      </c>
      <c r="M43" s="18">
        <f>L43/K43</f>
        <v>0.22303065057294916</v>
      </c>
      <c r="N43" s="71">
        <f>M43*1000000</f>
        <v>223030.65057294915</v>
      </c>
    </row>
    <row r="44" spans="6:24">
      <c r="F44" s="35" t="s">
        <v>18</v>
      </c>
      <c r="G44" s="59">
        <v>2009</v>
      </c>
      <c r="H44" s="60">
        <v>481674.91</v>
      </c>
      <c r="I44" s="62">
        <f>$A$3</f>
        <v>0.65700000000000003</v>
      </c>
      <c r="J44" s="18">
        <v>5445893</v>
      </c>
      <c r="K44" s="59">
        <f>J44/3.4</f>
        <v>1601733.2352941176</v>
      </c>
      <c r="L44">
        <f>H44*I44</f>
        <v>316460.41586999997</v>
      </c>
      <c r="M44" s="18">
        <f>L44/K44</f>
        <v>0.19757373381335255</v>
      </c>
      <c r="N44" s="71">
        <f>M44*1000000</f>
        <v>197573.73381335256</v>
      </c>
    </row>
    <row r="45" spans="6:24">
      <c r="F45" s="35" t="s">
        <v>19</v>
      </c>
      <c r="G45" s="59">
        <v>2009</v>
      </c>
      <c r="H45" s="60">
        <v>201239.32</v>
      </c>
      <c r="I45" s="62">
        <f>$A$3</f>
        <v>0.65700000000000003</v>
      </c>
      <c r="J45" s="18">
        <v>3385886</v>
      </c>
      <c r="K45" s="59">
        <f>J45/3.4</f>
        <v>995848.82352941181</v>
      </c>
      <c r="L45">
        <f>H45*I45</f>
        <v>132214.23324</v>
      </c>
      <c r="M45" s="18">
        <f>L45/K45</f>
        <v>0.13276536570221206</v>
      </c>
      <c r="N45" s="71">
        <f>M45*1000000</f>
        <v>132765.36570221206</v>
      </c>
    </row>
    <row r="46" spans="6:24">
      <c r="F46" s="35" t="s">
        <v>20</v>
      </c>
      <c r="G46" s="59">
        <v>2009</v>
      </c>
      <c r="H46" s="60">
        <v>195581.13</v>
      </c>
      <c r="I46" s="62">
        <f>$A$3</f>
        <v>0.65700000000000003</v>
      </c>
      <c r="J46" s="18">
        <v>2636953</v>
      </c>
      <c r="K46" s="59">
        <f>J46/3.4</f>
        <v>775574.4117647059</v>
      </c>
      <c r="L46">
        <f>H46*I46</f>
        <v>128496.80241</v>
      </c>
      <c r="M46" s="18">
        <f>L46/K46</f>
        <v>0.16567952792256821</v>
      </c>
      <c r="N46" s="71">
        <f>M46*1000000</f>
        <v>165679.5279225682</v>
      </c>
    </row>
    <row r="47" spans="6:24">
      <c r="F47" s="35" t="s">
        <v>21</v>
      </c>
      <c r="G47" s="59">
        <v>2009</v>
      </c>
      <c r="H47" s="60">
        <v>870319.1</v>
      </c>
      <c r="I47" s="62">
        <f>$A$3</f>
        <v>0.65700000000000003</v>
      </c>
      <c r="J47" s="18">
        <v>7351056</v>
      </c>
      <c r="K47" s="59">
        <f>J47/3.4</f>
        <v>2162075.2941176472</v>
      </c>
      <c r="L47">
        <f>H47*I47</f>
        <v>571799.64870000002</v>
      </c>
      <c r="M47" s="18">
        <f>L47/K47</f>
        <v>0.2644679629130835</v>
      </c>
      <c r="N47" s="71">
        <f>M47*1000000</f>
        <v>264467.96291308349</v>
      </c>
    </row>
    <row r="48" spans="6:24">
      <c r="F48" s="35" t="s">
        <v>22</v>
      </c>
      <c r="G48" s="59">
        <v>2009</v>
      </c>
      <c r="H48" s="60">
        <v>1138727.92</v>
      </c>
      <c r="I48" s="62">
        <f>$A$3</f>
        <v>0.65700000000000003</v>
      </c>
      <c r="J48" s="18">
        <v>15151573</v>
      </c>
      <c r="K48" s="59">
        <f>J48/3.4</f>
        <v>4456345</v>
      </c>
      <c r="L48">
        <f>H48*I48</f>
        <v>748144.24343999999</v>
      </c>
      <c r="M48" s="18">
        <f>L48/K48</f>
        <v>0.16788292725091974</v>
      </c>
      <c r="N48" s="71">
        <f>M48*1000000</f>
        <v>167882.92725091975</v>
      </c>
    </row>
    <row r="49" spans="6:14">
      <c r="F49" s="35" t="s">
        <v>23</v>
      </c>
      <c r="G49" s="59">
        <v>2009</v>
      </c>
      <c r="H49" s="60">
        <v>317003.03999999998</v>
      </c>
      <c r="I49" s="62">
        <f>$A$3</f>
        <v>0.65700000000000003</v>
      </c>
      <c r="J49" s="18">
        <v>4334310</v>
      </c>
      <c r="K49" s="59">
        <f>J49/3.4</f>
        <v>1274797.0588235294</v>
      </c>
      <c r="L49">
        <f>H49*I49</f>
        <v>208270.99727999998</v>
      </c>
      <c r="M49" s="18">
        <f>L49/K49</f>
        <v>0.16337580624182393</v>
      </c>
      <c r="N49" s="71">
        <f>M49*1000000</f>
        <v>163375.80624182394</v>
      </c>
    </row>
    <row r="50" spans="6:14">
      <c r="F50" s="35" t="s">
        <v>24</v>
      </c>
      <c r="G50" s="59">
        <v>2009</v>
      </c>
      <c r="H50" s="60">
        <v>168348.35</v>
      </c>
      <c r="I50" s="62">
        <f>$A$3</f>
        <v>0.65700000000000003</v>
      </c>
      <c r="J50" s="18">
        <v>1767084</v>
      </c>
      <c r="K50" s="59">
        <f>J50/3.4</f>
        <v>519730.58823529416</v>
      </c>
      <c r="L50">
        <f>H50*I50</f>
        <v>110604.86595000001</v>
      </c>
      <c r="M50" s="18">
        <f>L50/K50</f>
        <v>0.2128119230494985</v>
      </c>
      <c r="N50" s="71">
        <f>M50*1000000</f>
        <v>212811.92304949849</v>
      </c>
    </row>
    <row r="51" spans="6:14">
      <c r="F51" s="35" t="s">
        <v>25</v>
      </c>
      <c r="G51" s="59">
        <v>2009</v>
      </c>
      <c r="H51" s="60">
        <v>93038.5</v>
      </c>
      <c r="I51" s="62">
        <f>$A$3</f>
        <v>0.65700000000000003</v>
      </c>
      <c r="J51" s="18">
        <v>1071834</v>
      </c>
      <c r="K51" s="59">
        <f>J51/3.4</f>
        <v>315245.29411764705</v>
      </c>
      <c r="L51">
        <f>H51*I51</f>
        <v>61126.294500000004</v>
      </c>
      <c r="M51" s="18">
        <f>L51/K51</f>
        <v>0.19390073584155756</v>
      </c>
      <c r="N51" s="71">
        <f>M51*1000000</f>
        <v>193900.73584155756</v>
      </c>
    </row>
    <row r="52" spans="6:14">
      <c r="F52" s="35" t="s">
        <v>26</v>
      </c>
      <c r="G52" s="59">
        <v>2009</v>
      </c>
      <c r="H52" s="60">
        <v>952725.78</v>
      </c>
      <c r="I52" s="62">
        <f>$A$3</f>
        <v>0.65700000000000003</v>
      </c>
      <c r="J52" s="18">
        <v>4625949</v>
      </c>
      <c r="K52" s="59">
        <f>J52/3.4</f>
        <v>1360573.2352941176</v>
      </c>
      <c r="L52">
        <f>H52*I52</f>
        <v>625940.83746000007</v>
      </c>
      <c r="M52" s="18">
        <f>L52/K52</f>
        <v>0.46005670347079058</v>
      </c>
      <c r="N52" s="71">
        <f>M52*1000000</f>
        <v>460056.70347079058</v>
      </c>
    </row>
    <row r="53" spans="6:14">
      <c r="F53" s="35" t="s">
        <v>27</v>
      </c>
      <c r="G53" s="59">
        <v>2009</v>
      </c>
      <c r="H53" s="60">
        <v>224510.71</v>
      </c>
      <c r="I53" s="62">
        <f>$A$3</f>
        <v>0.65700000000000003</v>
      </c>
      <c r="J53" s="18">
        <v>3798232</v>
      </c>
      <c r="K53" s="59">
        <f>J53/3.4</f>
        <v>1117127.0588235294</v>
      </c>
      <c r="L53">
        <f>H53*I53</f>
        <v>147503.53646999999</v>
      </c>
      <c r="M53" s="18">
        <f>L53/K53</f>
        <v>0.13203828096809253</v>
      </c>
      <c r="N53" s="71">
        <f>M53*1000000</f>
        <v>132038.28096809253</v>
      </c>
    </row>
    <row r="54" spans="6:14">
      <c r="F54" s="35" t="s">
        <v>28</v>
      </c>
      <c r="G54" s="59">
        <v>2009</v>
      </c>
      <c r="H54" s="60">
        <v>432578.68</v>
      </c>
      <c r="I54" s="62">
        <f>$A$3</f>
        <v>0.65700000000000003</v>
      </c>
      <c r="J54" s="18">
        <v>5793599</v>
      </c>
      <c r="K54" s="59">
        <f>J54/3.4</f>
        <v>1703999.705882353</v>
      </c>
      <c r="L54">
        <f>H54*I54</f>
        <v>284204.19276000001</v>
      </c>
      <c r="M54" s="18">
        <f>L54/K54</f>
        <v>0.16678652688665543</v>
      </c>
      <c r="N54" s="71">
        <f>M54*1000000</f>
        <v>166786.52688665543</v>
      </c>
    </row>
    <row r="55" spans="6:14">
      <c r="F55" s="35" t="s">
        <v>29</v>
      </c>
      <c r="G55" s="59">
        <v>2009</v>
      </c>
      <c r="H55" s="60">
        <v>270311.40000000002</v>
      </c>
      <c r="I55" s="62">
        <f>$A$3</f>
        <v>0.65700000000000003</v>
      </c>
      <c r="J55" s="18">
        <v>1801014</v>
      </c>
      <c r="K55" s="59">
        <f>J55/3.4</f>
        <v>529710</v>
      </c>
      <c r="L55">
        <f>H55*I55</f>
        <v>177594.58980000002</v>
      </c>
      <c r="M55" s="18">
        <f>L55/K55</f>
        <v>0.33526757999660195</v>
      </c>
      <c r="N55" s="71">
        <f>M55*1000000</f>
        <v>335267.57999660197</v>
      </c>
    </row>
    <row r="56" spans="6:14">
      <c r="F56" s="35" t="s">
        <v>30</v>
      </c>
      <c r="G56" s="59">
        <v>2009</v>
      </c>
      <c r="H56" s="60">
        <v>185671.75</v>
      </c>
      <c r="I56" s="62">
        <f>$A$3</f>
        <v>0.65700000000000003</v>
      </c>
      <c r="J56" s="18">
        <v>1295873</v>
      </c>
      <c r="K56" s="59">
        <f>J56/3.4</f>
        <v>381139.11764705885</v>
      </c>
      <c r="L56">
        <f>H56*I56</f>
        <v>121986.33975</v>
      </c>
      <c r="M56" s="18">
        <f>L56/K56</f>
        <v>0.32005725495476789</v>
      </c>
      <c r="N56" s="71">
        <f>M56*1000000</f>
        <v>320057.25495476788</v>
      </c>
    </row>
    <row r="57" spans="6:14">
      <c r="F57" s="35" t="s">
        <v>31</v>
      </c>
      <c r="G57" s="59">
        <v>2009</v>
      </c>
      <c r="H57" s="60">
        <v>255845.96</v>
      </c>
      <c r="I57" s="62">
        <f>$A$3</f>
        <v>0.65700000000000003</v>
      </c>
      <c r="J57" s="18">
        <v>2590151</v>
      </c>
      <c r="K57" s="59">
        <f>J57/3.4</f>
        <v>761809.1176470588</v>
      </c>
      <c r="L57">
        <f>H57*I57</f>
        <v>168090.79571999999</v>
      </c>
      <c r="M57" s="18">
        <f>L57/K57</f>
        <v>0.22064686786523258</v>
      </c>
      <c r="N57" s="71">
        <f>M57*1000000</f>
        <v>220646.86786523258</v>
      </c>
    </row>
    <row r="58" spans="6:14">
      <c r="F58" s="35" t="s">
        <v>32</v>
      </c>
      <c r="G58" s="59">
        <v>2009</v>
      </c>
      <c r="H58" s="60">
        <v>303066.18</v>
      </c>
      <c r="I58" s="62">
        <f>$A$3</f>
        <v>0.65700000000000003</v>
      </c>
      <c r="J58" s="18">
        <v>2772294</v>
      </c>
      <c r="K58" s="59">
        <f>J58/3.4</f>
        <v>815380.5882352941</v>
      </c>
      <c r="L58">
        <f>H58*I58</f>
        <v>199114.48026000001</v>
      </c>
      <c r="M58" s="18">
        <f>L58/K58</f>
        <v>0.24419821017684273</v>
      </c>
      <c r="N58" s="71">
        <f>M58*1000000</f>
        <v>244198.21017684272</v>
      </c>
    </row>
    <row r="59" spans="6:14">
      <c r="F59" s="35" t="s">
        <v>33</v>
      </c>
      <c r="G59" s="59">
        <v>2009</v>
      </c>
      <c r="H59" s="60">
        <v>410374.27</v>
      </c>
      <c r="I59" s="62">
        <f>$A$3</f>
        <v>0.65700000000000003</v>
      </c>
      <c r="J59" s="18">
        <v>2641800</v>
      </c>
      <c r="K59" s="59">
        <f>J59/3.4</f>
        <v>777000</v>
      </c>
      <c r="L59">
        <f>H59*I59</f>
        <v>269615.89539000002</v>
      </c>
      <c r="M59" s="18">
        <f>L59/K59</f>
        <v>0.34699600436293437</v>
      </c>
      <c r="N59" s="71">
        <f>M59*1000000</f>
        <v>346996.00436293439</v>
      </c>
    </row>
    <row r="60" spans="6:14">
      <c r="F60" s="35" t="s">
        <v>34</v>
      </c>
      <c r="G60" s="59">
        <v>2009</v>
      </c>
      <c r="H60" s="60">
        <v>495944.16</v>
      </c>
      <c r="I60" s="62">
        <f>$A$3</f>
        <v>0.65700000000000003</v>
      </c>
      <c r="J60" s="18">
        <v>2214835</v>
      </c>
      <c r="K60" s="59">
        <f>J60/3.4</f>
        <v>651422.0588235294</v>
      </c>
      <c r="L60">
        <f>H60*I60</f>
        <v>325835.31312000001</v>
      </c>
      <c r="M60" s="18">
        <f>L60/K60</f>
        <v>0.50019078830161168</v>
      </c>
      <c r="N60" s="71">
        <f>M60*1000000</f>
        <v>500190.78830161167</v>
      </c>
    </row>
    <row r="61" spans="6:14">
      <c r="F61" s="35" t="s">
        <v>35</v>
      </c>
      <c r="G61" s="59">
        <v>2009</v>
      </c>
      <c r="H61" s="60">
        <v>439739.32</v>
      </c>
      <c r="I61" s="62">
        <f>$A$3</f>
        <v>0.65700000000000003</v>
      </c>
      <c r="J61" s="18">
        <v>3266069</v>
      </c>
      <c r="K61" s="59">
        <f>J61/3.4</f>
        <v>960608.5294117647</v>
      </c>
      <c r="L61">
        <f>H61*I61</f>
        <v>288908.73324000003</v>
      </c>
      <c r="M61" s="18">
        <f>L61/K61</f>
        <v>0.30075595249702319</v>
      </c>
      <c r="N61" s="71">
        <f>M61*1000000</f>
        <v>300755.95249702322</v>
      </c>
    </row>
    <row r="62" spans="6:14">
      <c r="F62" s="35" t="s">
        <v>36</v>
      </c>
      <c r="G62" s="59">
        <v>2009</v>
      </c>
      <c r="H62" s="60">
        <v>81739.53</v>
      </c>
      <c r="I62" s="62">
        <f>$A$3</f>
        <v>0.65700000000000003</v>
      </c>
      <c r="J62" s="18">
        <v>1166802</v>
      </c>
      <c r="K62" s="59">
        <f>J62/3.4</f>
        <v>343177.0588235294</v>
      </c>
      <c r="L62">
        <f>H62*I62</f>
        <v>53702.871210000005</v>
      </c>
      <c r="M62" s="18">
        <f>L62/K62</f>
        <v>0.15648735784991799</v>
      </c>
      <c r="N62" s="71">
        <f>M62*1000000</f>
        <v>156487.35784991799</v>
      </c>
    </row>
    <row r="63" spans="6:14">
      <c r="F63" s="35" t="s">
        <v>37</v>
      </c>
      <c r="G63" s="59">
        <v>2009</v>
      </c>
      <c r="H63" s="60">
        <v>688981.4</v>
      </c>
      <c r="I63" s="62">
        <f>$A$3</f>
        <v>0.65700000000000003</v>
      </c>
      <c r="J63" s="18">
        <v>7649004</v>
      </c>
      <c r="K63" s="59">
        <f>J63/3.4</f>
        <v>2249707.0588235296</v>
      </c>
      <c r="L63">
        <f>H63*I63</f>
        <v>452660.77980000002</v>
      </c>
      <c r="M63" s="18">
        <f>L63/K63</f>
        <v>0.20120876539220006</v>
      </c>
      <c r="N63" s="71">
        <f>M63*1000000</f>
        <v>201208.76539220006</v>
      </c>
    </row>
    <row r="64" spans="6:14">
      <c r="F64" s="35" t="s">
        <v>38</v>
      </c>
      <c r="G64" s="59">
        <v>2009</v>
      </c>
      <c r="H64" s="60">
        <v>189365.46</v>
      </c>
      <c r="I64" s="62">
        <f>$A$3</f>
        <v>0.65700000000000003</v>
      </c>
      <c r="J64" s="18">
        <v>1953014</v>
      </c>
      <c r="K64" s="59">
        <f>J64/3.4</f>
        <v>574415.8823529412</v>
      </c>
      <c r="L64">
        <f>H64*I64</f>
        <v>124413.10722000001</v>
      </c>
      <c r="M64" s="18">
        <f>L64/K64</f>
        <v>0.21659064632818811</v>
      </c>
      <c r="N64" s="71">
        <f>M64*1000000</f>
        <v>216590.6463281881</v>
      </c>
    </row>
    <row r="65" spans="6:14">
      <c r="F65" s="35" t="s">
        <v>39</v>
      </c>
      <c r="G65" s="59">
        <v>2009</v>
      </c>
      <c r="H65" s="60">
        <v>130512</v>
      </c>
      <c r="I65" s="62">
        <f>$A$3</f>
        <v>0.65700000000000003</v>
      </c>
      <c r="J65" s="18">
        <v>1487129</v>
      </c>
      <c r="K65" s="59">
        <f>J65/3.4</f>
        <v>437390.8823529412</v>
      </c>
      <c r="L65">
        <f>H65*I65</f>
        <v>85746.384000000005</v>
      </c>
      <c r="M65" s="18">
        <f>L65/K65</f>
        <v>0.19604062969654953</v>
      </c>
      <c r="N65" s="71">
        <f>M65*1000000</f>
        <v>196040.62969654953</v>
      </c>
    </row>
    <row r="66" spans="6:14">
      <c r="F66" s="35" t="s">
        <v>8</v>
      </c>
      <c r="G66" s="59">
        <v>2010</v>
      </c>
      <c r="H66" s="60">
        <v>152205.21</v>
      </c>
      <c r="I66" s="62">
        <f>$A$4</f>
        <v>0.66</v>
      </c>
      <c r="J66" s="18">
        <v>1198510</v>
      </c>
      <c r="K66" s="59">
        <f>J66/3.4</f>
        <v>352502.9411764706</v>
      </c>
      <c r="L66">
        <f>H66*I66</f>
        <v>100455.43859999999</v>
      </c>
      <c r="M66" s="18">
        <f>L66/K66</f>
        <v>0.28497758987409366</v>
      </c>
      <c r="N66" s="71">
        <f>M66*1000000</f>
        <v>284977.58987409365</v>
      </c>
    </row>
    <row r="67" spans="6:14">
      <c r="F67" s="35" t="s">
        <v>9</v>
      </c>
      <c r="G67" s="59">
        <v>2010</v>
      </c>
      <c r="H67" s="60">
        <v>428162.55</v>
      </c>
      <c r="I67" s="62">
        <f>$A$4</f>
        <v>0.66</v>
      </c>
      <c r="J67" s="18">
        <v>3183653</v>
      </c>
      <c r="K67" s="59">
        <f>J67/3.4</f>
        <v>936368.5294117647</v>
      </c>
      <c r="L67">
        <f>H67*I67</f>
        <v>282587.283</v>
      </c>
      <c r="M67" s="18">
        <f>L67/K67</f>
        <v>0.30179066694768558</v>
      </c>
      <c r="N67" s="71">
        <f>M67*1000000</f>
        <v>301790.66694768559</v>
      </c>
    </row>
    <row r="68" spans="6:14">
      <c r="F68" s="35" t="s">
        <v>10</v>
      </c>
      <c r="G68" s="59">
        <v>2010</v>
      </c>
      <c r="H68" s="60">
        <v>110656.4</v>
      </c>
      <c r="I68" s="62">
        <f>$A$4</f>
        <v>0.66</v>
      </c>
      <c r="J68" s="18">
        <v>636185</v>
      </c>
      <c r="K68" s="59">
        <f>J68/3.4</f>
        <v>187113.23529411765</v>
      </c>
      <c r="L68">
        <f>H68*I68</f>
        <v>73033.224000000002</v>
      </c>
      <c r="M68" s="18">
        <f>L68/K68</f>
        <v>0.3903156496930924</v>
      </c>
      <c r="N68" s="71">
        <f>M68*1000000</f>
        <v>390315.64969309239</v>
      </c>
    </row>
    <row r="69" spans="6:14">
      <c r="F69" s="35" t="s">
        <v>11</v>
      </c>
      <c r="G69" s="59">
        <v>2010</v>
      </c>
      <c r="H69" s="60">
        <v>753968.59</v>
      </c>
      <c r="I69" s="62">
        <f>$A$4</f>
        <v>0.66</v>
      </c>
      <c r="J69" s="18">
        <v>833942</v>
      </c>
      <c r="K69" s="59">
        <f>J69/3.4</f>
        <v>245277.05882352943</v>
      </c>
      <c r="L69">
        <f>H69*I69</f>
        <v>497619.26939999999</v>
      </c>
      <c r="M69" s="18">
        <f>L69/K69</f>
        <v>2.0288047801405851</v>
      </c>
      <c r="N69" s="71">
        <f>M69*1000000</f>
        <v>2028804.780140585</v>
      </c>
    </row>
    <row r="70" spans="6:14">
      <c r="F70" s="35" t="s">
        <v>12</v>
      </c>
      <c r="G70" s="59">
        <v>2010</v>
      </c>
      <c r="H70" s="60">
        <v>489951.78</v>
      </c>
      <c r="I70" s="62">
        <f>$A$4</f>
        <v>0.66</v>
      </c>
      <c r="J70" s="18">
        <v>2786124</v>
      </c>
      <c r="K70" s="59">
        <f>J70/3.4</f>
        <v>819448.23529411771</v>
      </c>
      <c r="L70">
        <f>H70*I70</f>
        <v>323368.17480000004</v>
      </c>
      <c r="M70" s="18">
        <f>L70/K70</f>
        <v>0.39461696404036578</v>
      </c>
      <c r="N70" s="71">
        <f>M70*1000000</f>
        <v>394616.96404036577</v>
      </c>
    </row>
    <row r="71" spans="6:14">
      <c r="F71" s="35" t="s">
        <v>13</v>
      </c>
      <c r="G71" s="59">
        <v>2010</v>
      </c>
      <c r="H71" s="60">
        <v>81992.179999999993</v>
      </c>
      <c r="I71" s="62">
        <f>$A$4</f>
        <v>0.66</v>
      </c>
      <c r="J71" s="18">
        <v>655211</v>
      </c>
      <c r="K71" s="59">
        <f>J71/3.4</f>
        <v>192709.11764705883</v>
      </c>
      <c r="L71">
        <f>H71*I71</f>
        <v>54114.838799999998</v>
      </c>
      <c r="M71" s="18">
        <f>L71/K71</f>
        <v>0.28081099358832495</v>
      </c>
      <c r="N71" s="71">
        <f>M71*1000000</f>
        <v>280810.99358832493</v>
      </c>
    </row>
    <row r="72" spans="6:14">
      <c r="F72" s="35" t="s">
        <v>14</v>
      </c>
      <c r="G72" s="59">
        <v>2010</v>
      </c>
      <c r="H72" s="60">
        <v>270989.33</v>
      </c>
      <c r="I72" s="62">
        <f>$A$4</f>
        <v>0.66</v>
      </c>
      <c r="J72" s="18">
        <v>4857906</v>
      </c>
      <c r="K72" s="59">
        <f>J72/3.4</f>
        <v>1428795.8823529412</v>
      </c>
      <c r="L72">
        <f>H72*I72</f>
        <v>178852.95780000003</v>
      </c>
      <c r="M72" s="18">
        <f>L72/K72</f>
        <v>0.12517740288099444</v>
      </c>
      <c r="N72" s="71">
        <f>M72*1000000</f>
        <v>125177.40288099444</v>
      </c>
    </row>
    <row r="73" spans="6:14">
      <c r="F73" s="35" t="s">
        <v>15</v>
      </c>
      <c r="G73" s="59">
        <v>2010</v>
      </c>
      <c r="H73" s="60">
        <v>417796.42</v>
      </c>
      <c r="I73" s="62">
        <f>$A$4</f>
        <v>0.66</v>
      </c>
      <c r="J73" s="18">
        <v>3461882</v>
      </c>
      <c r="K73" s="59">
        <f>J73/3.4</f>
        <v>1018200.5882352941</v>
      </c>
      <c r="L73">
        <f>H73*I73</f>
        <v>275745.6372</v>
      </c>
      <c r="M73" s="18">
        <f>L73/K73</f>
        <v>0.27081661549411562</v>
      </c>
      <c r="N73" s="71">
        <f>M73*1000000</f>
        <v>270816.61549411563</v>
      </c>
    </row>
    <row r="74" spans="6:14">
      <c r="F74" s="35" t="s">
        <v>16</v>
      </c>
      <c r="G74" s="59">
        <v>2010</v>
      </c>
      <c r="H74" s="60">
        <v>2446910.44</v>
      </c>
      <c r="I74" s="62">
        <f>$A$4</f>
        <v>0.66</v>
      </c>
      <c r="J74" s="18">
        <v>8981871</v>
      </c>
      <c r="K74" s="59">
        <f>J74/3.4</f>
        <v>2641726.7647058824</v>
      </c>
      <c r="L74">
        <f>H74*I74</f>
        <v>1614960.8904000001</v>
      </c>
      <c r="M74" s="18">
        <f>L74/K74</f>
        <v>0.61132775424630348</v>
      </c>
      <c r="N74" s="71">
        <f>M74*1000000</f>
        <v>611327.75424630346</v>
      </c>
    </row>
    <row r="75" spans="6:14">
      <c r="F75" s="35" t="s">
        <v>17</v>
      </c>
      <c r="G75" s="59">
        <v>2010</v>
      </c>
      <c r="H75" s="60">
        <v>169268.08</v>
      </c>
      <c r="I75" s="62">
        <f>$A$4</f>
        <v>0.66</v>
      </c>
      <c r="J75" s="18">
        <v>1656602</v>
      </c>
      <c r="K75" s="59">
        <f>J75/3.4</f>
        <v>487235.8823529412</v>
      </c>
      <c r="L75">
        <f>H75*I75</f>
        <v>111716.9328</v>
      </c>
      <c r="M75" s="18">
        <f>L75/K75</f>
        <v>0.22928716222725795</v>
      </c>
      <c r="N75" s="71">
        <f>M75*1000000</f>
        <v>229287.16222725794</v>
      </c>
    </row>
    <row r="76" spans="6:14">
      <c r="F76" s="35" t="s">
        <v>18</v>
      </c>
      <c r="G76" s="59">
        <v>2010</v>
      </c>
      <c r="H76" s="60">
        <v>517168.68</v>
      </c>
      <c r="I76" s="62">
        <f>$A$4</f>
        <v>0.66</v>
      </c>
      <c r="J76" s="18">
        <v>5542931</v>
      </c>
      <c r="K76" s="59">
        <f>J76/3.4</f>
        <v>1630273.8235294118</v>
      </c>
      <c r="L76">
        <f>H76*I76</f>
        <v>341331.32880000002</v>
      </c>
      <c r="M76" s="18">
        <f>L76/K76</f>
        <v>0.20937055105322439</v>
      </c>
      <c r="N76" s="71">
        <f>M76*1000000</f>
        <v>209370.55105322439</v>
      </c>
    </row>
    <row r="77" spans="6:14">
      <c r="F77" s="35" t="s">
        <v>19</v>
      </c>
      <c r="G77" s="59">
        <v>2010</v>
      </c>
      <c r="H77" s="60">
        <v>211890.54</v>
      </c>
      <c r="I77" s="62">
        <f>$A$4</f>
        <v>0.66</v>
      </c>
      <c r="J77" s="18">
        <v>3429881</v>
      </c>
      <c r="K77" s="59">
        <f>J77/3.4</f>
        <v>1008788.5294117647</v>
      </c>
      <c r="L77">
        <f>H77*I77</f>
        <v>139847.75640000001</v>
      </c>
      <c r="M77" s="18">
        <f>L77/K77</f>
        <v>0.13862940777245625</v>
      </c>
      <c r="N77" s="71">
        <f>M77*1000000</f>
        <v>138629.40777245624</v>
      </c>
    </row>
    <row r="78" spans="6:14">
      <c r="F78" s="35" t="s">
        <v>20</v>
      </c>
      <c r="G78" s="59">
        <v>2010</v>
      </c>
      <c r="H78" s="60">
        <v>206303.58</v>
      </c>
      <c r="I78" s="62">
        <f>$A$4</f>
        <v>0.66</v>
      </c>
      <c r="J78" s="18">
        <v>2688905</v>
      </c>
      <c r="K78" s="59">
        <f>J78/3.4</f>
        <v>790854.4117647059</v>
      </c>
      <c r="L78">
        <f>H78*I78</f>
        <v>136160.3628</v>
      </c>
      <c r="M78" s="18">
        <f>L78/K78</f>
        <v>0.17216868335623609</v>
      </c>
      <c r="N78" s="71">
        <f>M78*1000000</f>
        <v>172168.68335623608</v>
      </c>
    </row>
    <row r="79" spans="6:14">
      <c r="F79" s="35" t="s">
        <v>21</v>
      </c>
      <c r="G79" s="59">
        <v>2010</v>
      </c>
      <c r="H79" s="60">
        <v>925371.84</v>
      </c>
      <c r="I79" s="62">
        <f>$A$4</f>
        <v>0.66</v>
      </c>
      <c r="J79" s="18">
        <v>7461855</v>
      </c>
      <c r="K79" s="59">
        <f>J79/3.4</f>
        <v>2194663.2352941176</v>
      </c>
      <c r="L79">
        <f>H79*I79</f>
        <v>610745.41440000001</v>
      </c>
      <c r="M79" s="18">
        <f>L79/K79</f>
        <v>0.27828662027873768</v>
      </c>
      <c r="N79" s="71">
        <f>M79*1000000</f>
        <v>278286.62027873768</v>
      </c>
    </row>
    <row r="80" spans="6:14">
      <c r="F80" s="35" t="s">
        <v>22</v>
      </c>
      <c r="G80" s="59">
        <v>2010</v>
      </c>
      <c r="H80" s="60">
        <v>1226813.69</v>
      </c>
      <c r="I80" s="62">
        <f>$A$4</f>
        <v>0.66</v>
      </c>
      <c r="J80" s="18">
        <v>15377962</v>
      </c>
      <c r="K80" s="59">
        <f>J80/3.4</f>
        <v>4522930</v>
      </c>
      <c r="L80">
        <f>H80*I80</f>
        <v>809697.03540000005</v>
      </c>
      <c r="M80" s="18">
        <f>L80/K80</f>
        <v>0.17902046580424638</v>
      </c>
      <c r="N80" s="71">
        <f>M80*1000000</f>
        <v>179020.46580424637</v>
      </c>
    </row>
    <row r="81" spans="6:14">
      <c r="F81" s="35" t="s">
        <v>23</v>
      </c>
      <c r="G81" s="59">
        <v>2010</v>
      </c>
      <c r="H81" s="60">
        <v>329767.26</v>
      </c>
      <c r="I81" s="62">
        <f>$A$4</f>
        <v>0.66</v>
      </c>
      <c r="J81" s="18">
        <v>4397949</v>
      </c>
      <c r="K81" s="59">
        <f>J81/3.4</f>
        <v>1293514.411764706</v>
      </c>
      <c r="L81">
        <f>H81*I81</f>
        <v>217646.3916</v>
      </c>
      <c r="M81" s="18">
        <f>L81/K81</f>
        <v>0.16825973458082391</v>
      </c>
      <c r="N81" s="71">
        <f>M81*1000000</f>
        <v>168259.73458082392</v>
      </c>
    </row>
    <row r="82" spans="6:14">
      <c r="F82" s="35" t="s">
        <v>24</v>
      </c>
      <c r="G82" s="59">
        <v>2010</v>
      </c>
      <c r="H82" s="60">
        <v>174984.47</v>
      </c>
      <c r="I82" s="62">
        <f>$A$4</f>
        <v>0.66</v>
      </c>
      <c r="J82" s="18">
        <v>1797092</v>
      </c>
      <c r="K82" s="59">
        <f>J82/3.4</f>
        <v>528556.4705882353</v>
      </c>
      <c r="L82">
        <f>H82*I82</f>
        <v>115489.75020000001</v>
      </c>
      <c r="M82" s="18">
        <f>L82/K82</f>
        <v>0.21850030531547635</v>
      </c>
      <c r="N82" s="71">
        <f>M82*1000000</f>
        <v>218500.30531547635</v>
      </c>
    </row>
    <row r="83" spans="6:14">
      <c r="F83" s="35" t="s">
        <v>25</v>
      </c>
      <c r="G83" s="59">
        <v>2010</v>
      </c>
      <c r="H83" s="60">
        <v>97786.13</v>
      </c>
      <c r="I83" s="62">
        <f>$A$4</f>
        <v>0.66</v>
      </c>
      <c r="J83" s="18">
        <v>1094434</v>
      </c>
      <c r="K83" s="59">
        <f>J83/3.4</f>
        <v>321892.3529411765</v>
      </c>
      <c r="L83">
        <f>H83*I83</f>
        <v>64538.845800000003</v>
      </c>
      <c r="M83" s="18">
        <f>L83/K83</f>
        <v>0.20049822622469696</v>
      </c>
      <c r="N83" s="71">
        <f>M83*1000000</f>
        <v>200498.22622469696</v>
      </c>
    </row>
    <row r="84" spans="6:14">
      <c r="F84" s="35" t="s">
        <v>26</v>
      </c>
      <c r="G84" s="59">
        <v>2010</v>
      </c>
      <c r="H84" s="60">
        <v>1025184.26</v>
      </c>
      <c r="I84" s="62">
        <f>$A$4</f>
        <v>0.66</v>
      </c>
      <c r="J84" s="18">
        <v>4712645</v>
      </c>
      <c r="K84" s="59">
        <f>J84/3.4</f>
        <v>1386072.0588235294</v>
      </c>
      <c r="L84">
        <f>H84*I84</f>
        <v>676621.61160000006</v>
      </c>
      <c r="M84" s="18">
        <f>L84/K84</f>
        <v>0.48815760139794112</v>
      </c>
      <c r="N84" s="71">
        <f>M84*1000000</f>
        <v>488157.60139794112</v>
      </c>
    </row>
    <row r="85" spans="6:14">
      <c r="F85" s="35" t="s">
        <v>27</v>
      </c>
      <c r="G85" s="59">
        <v>2010</v>
      </c>
      <c r="H85" s="60">
        <v>228089.14</v>
      </c>
      <c r="I85" s="62">
        <f>$A$4</f>
        <v>0.66</v>
      </c>
      <c r="J85" s="18">
        <v>3846563</v>
      </c>
      <c r="K85" s="59">
        <f>J85/3.4</f>
        <v>1131342.0588235294</v>
      </c>
      <c r="L85">
        <f>H85*I85</f>
        <v>150538.83240000001</v>
      </c>
      <c r="M85" s="18">
        <f>L85/K85</f>
        <v>0.13306217268766951</v>
      </c>
      <c r="N85" s="71">
        <f>M85*1000000</f>
        <v>133062.17268766952</v>
      </c>
    </row>
    <row r="86" spans="6:14">
      <c r="F86" s="35" t="s">
        <v>28</v>
      </c>
      <c r="G86" s="59">
        <v>2010</v>
      </c>
      <c r="H86" s="60">
        <v>469967.84</v>
      </c>
      <c r="I86" s="62">
        <f>$A$4</f>
        <v>0.66</v>
      </c>
      <c r="J86" s="18">
        <v>5869069</v>
      </c>
      <c r="K86" s="59">
        <f>J86/3.4</f>
        <v>1726196.7647058824</v>
      </c>
      <c r="L86">
        <f>H86*I86</f>
        <v>310178.77440000005</v>
      </c>
      <c r="M86" s="18">
        <f>L86/K86</f>
        <v>0.1796891181480402</v>
      </c>
      <c r="N86" s="71">
        <f>M86*1000000</f>
        <v>179689.1181480402</v>
      </c>
    </row>
    <row r="87" spans="6:14">
      <c r="F87" s="35" t="s">
        <v>29</v>
      </c>
      <c r="G87" s="59">
        <v>2010</v>
      </c>
      <c r="H87" s="60">
        <v>287403.17</v>
      </c>
      <c r="I87" s="62">
        <f>$A$4</f>
        <v>0.66</v>
      </c>
      <c r="J87" s="18">
        <v>1842364</v>
      </c>
      <c r="K87" s="59">
        <f>J87/3.4</f>
        <v>541871.76470588241</v>
      </c>
      <c r="L87">
        <f>H87*I87</f>
        <v>189686.09219999998</v>
      </c>
      <c r="M87" s="18">
        <f>L87/K87</f>
        <v>0.35005716214602539</v>
      </c>
      <c r="N87" s="71">
        <f>M87*1000000</f>
        <v>350057.1621460254</v>
      </c>
    </row>
    <row r="88" spans="6:14">
      <c r="F88" s="35" t="s">
        <v>30</v>
      </c>
      <c r="G88" s="59">
        <v>2010</v>
      </c>
      <c r="H88" s="60">
        <v>195148.83</v>
      </c>
      <c r="I88" s="62">
        <f>$A$4</f>
        <v>0.66</v>
      </c>
      <c r="J88" s="18">
        <v>1332929</v>
      </c>
      <c r="K88" s="59">
        <f>J88/3.4</f>
        <v>392037.9411764706</v>
      </c>
      <c r="L88">
        <f>H88*I88</f>
        <v>128798.22779999999</v>
      </c>
      <c r="M88" s="18">
        <f>L88/K88</f>
        <v>0.3285351091618533</v>
      </c>
      <c r="N88" s="71">
        <f>M88*1000000</f>
        <v>328535.10916185332</v>
      </c>
    </row>
    <row r="89" spans="6:14">
      <c r="F89" s="35" t="s">
        <v>31</v>
      </c>
      <c r="G89" s="59">
        <v>2010</v>
      </c>
      <c r="H89" s="60">
        <v>269397.21999999997</v>
      </c>
      <c r="I89" s="62">
        <f>$A$4</f>
        <v>0.66</v>
      </c>
      <c r="J89" s="18">
        <v>2621113</v>
      </c>
      <c r="K89" s="59">
        <f>J89/3.4</f>
        <v>770915.5882352941</v>
      </c>
      <c r="L89">
        <f>H89*I89</f>
        <v>177802.16519999999</v>
      </c>
      <c r="M89" s="18">
        <f>L89/K89</f>
        <v>0.23063765723950092</v>
      </c>
      <c r="N89" s="71">
        <f>M89*1000000</f>
        <v>230637.65723950093</v>
      </c>
    </row>
    <row r="90" spans="6:14">
      <c r="F90" s="35" t="s">
        <v>32</v>
      </c>
      <c r="G90" s="59">
        <v>2010</v>
      </c>
      <c r="H90" s="60">
        <v>312655.11</v>
      </c>
      <c r="I90" s="62">
        <f>$A$4</f>
        <v>0.66</v>
      </c>
      <c r="J90" s="18">
        <v>2806695</v>
      </c>
      <c r="K90" s="59">
        <f>J90/3.4</f>
        <v>825498.5294117647</v>
      </c>
      <c r="L90">
        <f>H90*I90</f>
        <v>206352.3726</v>
      </c>
      <c r="M90" s="18">
        <f>L90/K90</f>
        <v>0.2499730347757772</v>
      </c>
      <c r="N90" s="71">
        <f>M90*1000000</f>
        <v>249973.0347757772</v>
      </c>
    </row>
    <row r="91" spans="6:14">
      <c r="F91" s="35" t="s">
        <v>33</v>
      </c>
      <c r="G91" s="59">
        <v>2010</v>
      </c>
      <c r="H91" s="60">
        <v>431501.92</v>
      </c>
      <c r="I91" s="62">
        <f>$A$4</f>
        <v>0.66</v>
      </c>
      <c r="J91" s="18">
        <v>2687480</v>
      </c>
      <c r="K91" s="59">
        <f>J91/3.4</f>
        <v>790435.29411764711</v>
      </c>
      <c r="L91">
        <f>H91*I91</f>
        <v>284791.2672</v>
      </c>
      <c r="M91" s="18">
        <f>L91/K91</f>
        <v>0.36029674954976409</v>
      </c>
      <c r="N91" s="71">
        <f>M91*1000000</f>
        <v>360296.74954976409</v>
      </c>
    </row>
    <row r="92" spans="6:14">
      <c r="F92" s="35" t="s">
        <v>34</v>
      </c>
      <c r="G92" s="59">
        <v>2010</v>
      </c>
      <c r="H92" s="60">
        <v>525011.92000000004</v>
      </c>
      <c r="I92" s="62">
        <f>$A$4</f>
        <v>0.66</v>
      </c>
      <c r="J92" s="18">
        <v>2255253</v>
      </c>
      <c r="K92" s="59">
        <f>J92/3.4</f>
        <v>663309.70588235301</v>
      </c>
      <c r="L92">
        <f>H92*I92</f>
        <v>346507.86720000004</v>
      </c>
      <c r="M92" s="18">
        <f>L92/K92</f>
        <v>0.52239227637874774</v>
      </c>
      <c r="N92" s="71">
        <f>M92*1000000</f>
        <v>522392.27637874772</v>
      </c>
    </row>
    <row r="93" spans="6:14">
      <c r="F93" s="35" t="s">
        <v>35</v>
      </c>
      <c r="G93" s="59">
        <v>2010</v>
      </c>
      <c r="H93" s="60">
        <v>448215.12</v>
      </c>
      <c r="I93" s="62">
        <f>$A$4</f>
        <v>0.66</v>
      </c>
      <c r="J93" s="18">
        <v>3310309</v>
      </c>
      <c r="K93" s="59">
        <f>J93/3.4</f>
        <v>973620.29411764711</v>
      </c>
      <c r="L93">
        <f>H93*I93</f>
        <v>295821.9792</v>
      </c>
      <c r="M93" s="18">
        <f>L93/K93</f>
        <v>0.30383711287375287</v>
      </c>
      <c r="N93" s="71">
        <f>M93*1000000</f>
        <v>303837.11287375289</v>
      </c>
    </row>
    <row r="94" spans="6:14">
      <c r="F94" s="35" t="s">
        <v>36</v>
      </c>
      <c r="G94" s="59">
        <v>2010</v>
      </c>
      <c r="H94" s="60">
        <v>88809.89</v>
      </c>
      <c r="I94" s="62">
        <f>$A$4</f>
        <v>0.66</v>
      </c>
      <c r="J94" s="18">
        <v>1185869</v>
      </c>
      <c r="K94" s="59">
        <f>J94/3.4</f>
        <v>348785</v>
      </c>
      <c r="L94">
        <f>H94*I94</f>
        <v>58614.527399999999</v>
      </c>
      <c r="M94" s="18">
        <f>L94/K94</f>
        <v>0.16805346388176096</v>
      </c>
      <c r="N94" s="71">
        <f>M94*1000000</f>
        <v>168053.46388176095</v>
      </c>
    </row>
    <row r="95" spans="6:14">
      <c r="F95" s="35" t="s">
        <v>37</v>
      </c>
      <c r="G95" s="59">
        <v>2010</v>
      </c>
      <c r="H95" s="60">
        <v>718148.55</v>
      </c>
      <c r="I95" s="62">
        <f>$A$4</f>
        <v>0.66</v>
      </c>
      <c r="J95" s="18">
        <v>7747684</v>
      </c>
      <c r="K95" s="59">
        <f>J95/3.4</f>
        <v>2278730.588235294</v>
      </c>
      <c r="L95">
        <f>H95*I95</f>
        <v>473978.04300000006</v>
      </c>
      <c r="M95" s="18">
        <f>L95/K95</f>
        <v>0.20800091307286156</v>
      </c>
      <c r="N95" s="71">
        <f>M95*1000000</f>
        <v>208000.91307286156</v>
      </c>
    </row>
    <row r="96" spans="6:14">
      <c r="F96" s="35" t="s">
        <v>38</v>
      </c>
      <c r="G96" s="59">
        <v>2010</v>
      </c>
      <c r="H96" s="60">
        <v>196149.98</v>
      </c>
      <c r="I96" s="62">
        <f>$A$4</f>
        <v>0.66</v>
      </c>
      <c r="J96" s="18">
        <v>1979695</v>
      </c>
      <c r="K96" s="59">
        <f>J96/3.4</f>
        <v>582263.23529411771</v>
      </c>
      <c r="L96">
        <f>H96*I96</f>
        <v>129458.98680000001</v>
      </c>
      <c r="M96" s="18">
        <f>L96/K96</f>
        <v>0.22233755963418608</v>
      </c>
      <c r="N96" s="71">
        <f>M96*1000000</f>
        <v>222337.55963418609</v>
      </c>
    </row>
    <row r="97" spans="6:14">
      <c r="F97" s="35" t="s">
        <v>39</v>
      </c>
      <c r="G97" s="59">
        <v>2010</v>
      </c>
      <c r="H97" s="60">
        <v>144730.56</v>
      </c>
      <c r="I97" s="62">
        <f>$A$4</f>
        <v>0.66</v>
      </c>
      <c r="J97" s="18">
        <v>1508108</v>
      </c>
      <c r="K97" s="59">
        <f>J97/3.4</f>
        <v>443561.17647058825</v>
      </c>
      <c r="L97">
        <f>H97*I97</f>
        <v>95522.169600000008</v>
      </c>
      <c r="M97" s="18">
        <f>L97/K97</f>
        <v>0.2153528637471587</v>
      </c>
      <c r="N97" s="71">
        <f>M97*1000000</f>
        <v>215352.8637471587</v>
      </c>
    </row>
    <row r="98" spans="6:14">
      <c r="F98" s="35" t="s">
        <v>8</v>
      </c>
      <c r="G98" s="59">
        <v>2011</v>
      </c>
      <c r="H98" s="60">
        <v>158934.49</v>
      </c>
      <c r="I98" s="62">
        <f>$A$5</f>
        <v>0.66500000000000004</v>
      </c>
      <c r="J98" s="18">
        <v>1223425</v>
      </c>
      <c r="K98" s="59">
        <f>J98/3.4</f>
        <v>359830.8823529412</v>
      </c>
      <c r="L98">
        <f>H98*I98</f>
        <v>105691.43584999999</v>
      </c>
      <c r="M98" s="18">
        <f>L98/K98</f>
        <v>0.29372530550708048</v>
      </c>
      <c r="N98" s="71">
        <f>M98*1000000</f>
        <v>293725.30550708045</v>
      </c>
    </row>
    <row r="99" spans="6:14">
      <c r="F99" s="35" t="s">
        <v>9</v>
      </c>
      <c r="G99" s="59">
        <v>2011</v>
      </c>
      <c r="H99" s="60">
        <v>440700.66</v>
      </c>
      <c r="I99" s="62">
        <f>$A$5</f>
        <v>0.66500000000000004</v>
      </c>
      <c r="J99" s="18">
        <v>3222606</v>
      </c>
      <c r="K99" s="59">
        <f>J99/3.4</f>
        <v>947825.29411764711</v>
      </c>
      <c r="L99">
        <f>H99*I99</f>
        <v>293065.93890000001</v>
      </c>
      <c r="M99" s="18">
        <f>L99/K99</f>
        <v>0.30919826756978669</v>
      </c>
      <c r="N99" s="71">
        <f>M99*1000000</f>
        <v>309198.26756978669</v>
      </c>
    </row>
    <row r="100" spans="6:14">
      <c r="F100" s="35" t="s">
        <v>10</v>
      </c>
      <c r="G100" s="59">
        <v>2011</v>
      </c>
      <c r="H100" s="60">
        <v>114707.76</v>
      </c>
      <c r="I100" s="62">
        <f>$A$5</f>
        <v>0.66500000000000004</v>
      </c>
      <c r="J100" s="18">
        <v>651419</v>
      </c>
      <c r="K100" s="59">
        <f>J100/3.4</f>
        <v>191593.82352941178</v>
      </c>
      <c r="L100">
        <f>H100*I100</f>
        <v>76280.660399999993</v>
      </c>
      <c r="M100" s="18">
        <f>L100/K100</f>
        <v>0.39813736682534584</v>
      </c>
      <c r="N100" s="71">
        <f>M100*1000000</f>
        <v>398137.36682534585</v>
      </c>
    </row>
    <row r="101" spans="6:14">
      <c r="F101" s="35" t="s">
        <v>11</v>
      </c>
      <c r="G101" s="59">
        <v>2011</v>
      </c>
      <c r="H101" s="60">
        <v>726503.86</v>
      </c>
      <c r="I101" s="62">
        <f>$A$5</f>
        <v>0.66500000000000004</v>
      </c>
      <c r="J101" s="18">
        <v>849941</v>
      </c>
      <c r="K101" s="59">
        <f>J101/3.4</f>
        <v>249982.64705882352</v>
      </c>
      <c r="L101">
        <f>H101*I101</f>
        <v>483125.06690000003</v>
      </c>
      <c r="M101" s="18">
        <f>L101/K101</f>
        <v>1.9326344151652881</v>
      </c>
      <c r="N101" s="71">
        <f>M101*1000000</f>
        <v>1932634.4151652881</v>
      </c>
    </row>
    <row r="102" spans="6:14">
      <c r="F102" s="35" t="s">
        <v>12</v>
      </c>
      <c r="G102" s="59">
        <v>2011</v>
      </c>
      <c r="H102" s="60">
        <v>523207.11</v>
      </c>
      <c r="I102" s="62">
        <f>$A$5</f>
        <v>0.66500000000000004</v>
      </c>
      <c r="J102" s="18">
        <v>2830310</v>
      </c>
      <c r="K102" s="59">
        <f>J102/3.4</f>
        <v>832444.1176470588</v>
      </c>
      <c r="L102">
        <f>H102*I102</f>
        <v>347932.72814999998</v>
      </c>
      <c r="M102" s="18">
        <f>L102/K102</f>
        <v>0.41796526730640815</v>
      </c>
      <c r="N102" s="71">
        <f>M102*1000000</f>
        <v>417965.26730640815</v>
      </c>
    </row>
    <row r="103" spans="6:14">
      <c r="F103" s="35" t="s">
        <v>13</v>
      </c>
      <c r="G103" s="59">
        <v>2011</v>
      </c>
      <c r="H103" s="60">
        <v>87944.97</v>
      </c>
      <c r="I103" s="62">
        <f>$A$5</f>
        <v>0.66500000000000004</v>
      </c>
      <c r="J103" s="18">
        <v>668122</v>
      </c>
      <c r="K103" s="59">
        <f>J103/3.4</f>
        <v>196506.4705882353</v>
      </c>
      <c r="L103">
        <f>H103*I103</f>
        <v>58483.405050000001</v>
      </c>
      <c r="M103" s="18">
        <f>L103/K103</f>
        <v>0.29761567074576201</v>
      </c>
      <c r="N103" s="71">
        <f>M103*1000000</f>
        <v>297615.67074576201</v>
      </c>
    </row>
    <row r="104" spans="6:14">
      <c r="F104" s="35" t="s">
        <v>14</v>
      </c>
      <c r="G104" s="59">
        <v>2011</v>
      </c>
      <c r="H104" s="60">
        <v>279446.58</v>
      </c>
      <c r="I104" s="62">
        <f>$A$5</f>
        <v>0.66500000000000004</v>
      </c>
      <c r="J104" s="18">
        <v>4944937</v>
      </c>
      <c r="K104" s="59">
        <f>J104/3.4</f>
        <v>1454393.2352941176</v>
      </c>
      <c r="L104">
        <f>H104*I104</f>
        <v>185831.97570000001</v>
      </c>
      <c r="M104" s="18">
        <f>L104/K104</f>
        <v>0.12777285481695724</v>
      </c>
      <c r="N104" s="71">
        <f>M104*1000000</f>
        <v>127772.85481695725</v>
      </c>
    </row>
    <row r="105" spans="6:14">
      <c r="F105" s="35" t="s">
        <v>15</v>
      </c>
      <c r="G105" s="59">
        <v>2011</v>
      </c>
      <c r="H105" s="60">
        <v>427430.03</v>
      </c>
      <c r="I105" s="62">
        <f>$A$5</f>
        <v>0.66500000000000004</v>
      </c>
      <c r="J105" s="18">
        <v>3499552</v>
      </c>
      <c r="K105" s="59">
        <f>J105/3.4</f>
        <v>1029280</v>
      </c>
      <c r="L105">
        <f>H105*I105</f>
        <v>284240.96995000006</v>
      </c>
      <c r="M105" s="18">
        <f>L105/K105</f>
        <v>0.27615514723884665</v>
      </c>
      <c r="N105" s="71">
        <f>M105*1000000</f>
        <v>276155.14723884664</v>
      </c>
    </row>
    <row r="106" spans="6:14">
      <c r="F106" s="35" t="s">
        <v>16</v>
      </c>
      <c r="G106" s="59">
        <v>2011</v>
      </c>
      <c r="H106" s="60">
        <v>2533806.89</v>
      </c>
      <c r="I106" s="62">
        <f>$A$5</f>
        <v>0.66500000000000004</v>
      </c>
      <c r="J106" s="18">
        <v>9034475</v>
      </c>
      <c r="K106" s="59">
        <f>J106/3.4</f>
        <v>2657198.5294117648</v>
      </c>
      <c r="L106">
        <f>H106*I106</f>
        <v>1684981.5818500002</v>
      </c>
      <c r="M106" s="18">
        <f>L106/K106</f>
        <v>0.63411956735615527</v>
      </c>
      <c r="N106" s="71">
        <f>M106*1000000</f>
        <v>634119.56735615525</v>
      </c>
    </row>
    <row r="107" spans="6:14">
      <c r="F107" s="35" t="s">
        <v>17</v>
      </c>
      <c r="G107" s="59">
        <v>2011</v>
      </c>
      <c r="H107" s="60">
        <v>176314.71</v>
      </c>
      <c r="I107" s="62">
        <f>$A$5</f>
        <v>0.66500000000000004</v>
      </c>
      <c r="J107" s="18">
        <v>1682438</v>
      </c>
      <c r="K107" s="59">
        <f>J107/3.4</f>
        <v>494834.70588235295</v>
      </c>
      <c r="L107">
        <f>H107*I107</f>
        <v>117249.28215</v>
      </c>
      <c r="M107" s="18">
        <f>L107/K107</f>
        <v>0.23694635957461729</v>
      </c>
      <c r="N107" s="71">
        <f>M107*1000000</f>
        <v>236946.35957461729</v>
      </c>
    </row>
    <row r="108" spans="6:14">
      <c r="F108" s="35" t="s">
        <v>18</v>
      </c>
      <c r="G108" s="59">
        <v>2011</v>
      </c>
      <c r="H108" s="60">
        <v>548163.17000000004</v>
      </c>
      <c r="I108" s="62">
        <f>$A$5</f>
        <v>0.66500000000000004</v>
      </c>
      <c r="J108" s="18">
        <v>5623703</v>
      </c>
      <c r="K108" s="59">
        <f>J108/3.4</f>
        <v>1654030.294117647</v>
      </c>
      <c r="L108">
        <f>H108*I108</f>
        <v>364528.50805000006</v>
      </c>
      <c r="M108" s="18">
        <f>L108/K108</f>
        <v>0.22038804811882851</v>
      </c>
      <c r="N108" s="71">
        <f>M108*1000000</f>
        <v>220388.0481188285</v>
      </c>
    </row>
    <row r="109" spans="6:14">
      <c r="F109" s="35" t="s">
        <v>19</v>
      </c>
      <c r="G109" s="59">
        <v>2011</v>
      </c>
      <c r="H109" s="60">
        <v>214478.17</v>
      </c>
      <c r="I109" s="62">
        <f>$A$5</f>
        <v>0.66500000000000004</v>
      </c>
      <c r="J109" s="18">
        <v>3465479</v>
      </c>
      <c r="K109" s="59">
        <f>J109/3.4</f>
        <v>1019258.5294117647</v>
      </c>
      <c r="L109">
        <f>H109*I109</f>
        <v>142627.98305000001</v>
      </c>
      <c r="M109" s="18">
        <f>L109/K109</f>
        <v>0.13993307775635058</v>
      </c>
      <c r="N109" s="71">
        <f>M109*1000000</f>
        <v>139933.07775635057</v>
      </c>
    </row>
    <row r="110" spans="6:14">
      <c r="F110" s="35" t="s">
        <v>20</v>
      </c>
      <c r="G110" s="59">
        <v>2011</v>
      </c>
      <c r="H110" s="60">
        <v>214569.19</v>
      </c>
      <c r="I110" s="62">
        <f>$A$5</f>
        <v>0.66500000000000004</v>
      </c>
      <c r="J110" s="18">
        <v>2731728</v>
      </c>
      <c r="K110" s="59">
        <f>J110/3.4</f>
        <v>803449.4117647059</v>
      </c>
      <c r="L110">
        <f>H110*I110</f>
        <v>142688.51135000002</v>
      </c>
      <c r="M110" s="18">
        <f>L110/K110</f>
        <v>0.17759489180108709</v>
      </c>
      <c r="N110" s="71">
        <f>M110*1000000</f>
        <v>177594.8918010871</v>
      </c>
    </row>
    <row r="111" spans="6:14">
      <c r="F111" s="35" t="s">
        <v>21</v>
      </c>
      <c r="G111" s="59">
        <v>2011</v>
      </c>
      <c r="H111" s="60">
        <v>953148.06</v>
      </c>
      <c r="I111" s="62">
        <f>$A$5</f>
        <v>0.66500000000000004</v>
      </c>
      <c r="J111" s="18">
        <v>7568896</v>
      </c>
      <c r="K111" s="59">
        <f>J111/3.4</f>
        <v>2226145.8823529412</v>
      </c>
      <c r="L111">
        <f>H111*I111</f>
        <v>633843.45990000002</v>
      </c>
      <c r="M111" s="18">
        <f>L111/K111</f>
        <v>0.28472682986528025</v>
      </c>
      <c r="N111" s="71">
        <f>M111*1000000</f>
        <v>284726.82986528025</v>
      </c>
    </row>
    <row r="112" spans="6:14">
      <c r="F112" s="35" t="s">
        <v>22</v>
      </c>
      <c r="G112" s="59">
        <v>2011</v>
      </c>
      <c r="H112" s="60">
        <v>1283448.2</v>
      </c>
      <c r="I112" s="62">
        <f>$A$5</f>
        <v>0.66500000000000004</v>
      </c>
      <c r="J112" s="18">
        <v>15600748</v>
      </c>
      <c r="K112" s="59">
        <f>J112/3.4</f>
        <v>4588455.2941176472</v>
      </c>
      <c r="L112">
        <f>H112*I112</f>
        <v>853493.05300000007</v>
      </c>
      <c r="M112" s="18">
        <f>L112/K112</f>
        <v>0.18600879779610568</v>
      </c>
      <c r="N112" s="71">
        <f>M112*1000000</f>
        <v>186008.79779610567</v>
      </c>
    </row>
    <row r="113" spans="6:14">
      <c r="F113" s="35" t="s">
        <v>23</v>
      </c>
      <c r="G113" s="59">
        <v>2011</v>
      </c>
      <c r="H113" s="60">
        <v>343275.66</v>
      </c>
      <c r="I113" s="62">
        <f>$A$5</f>
        <v>0.66500000000000004</v>
      </c>
      <c r="J113" s="18">
        <v>4453862</v>
      </c>
      <c r="K113" s="59">
        <f>J113/3.4</f>
        <v>1309959.411764706</v>
      </c>
      <c r="L113">
        <f>H113*I113</f>
        <v>228278.31390000001</v>
      </c>
      <c r="M113" s="18">
        <f>L113/K113</f>
        <v>0.17426365416351022</v>
      </c>
      <c r="N113" s="71">
        <f>M113*1000000</f>
        <v>174263.65416351022</v>
      </c>
    </row>
    <row r="114" spans="6:14">
      <c r="F114" s="35" t="s">
        <v>24</v>
      </c>
      <c r="G114" s="59">
        <v>2011</v>
      </c>
      <c r="H114" s="60">
        <v>174678.09</v>
      </c>
      <c r="I114" s="62">
        <f>$A$5</f>
        <v>0.66500000000000004</v>
      </c>
      <c r="J114" s="18">
        <v>1824842</v>
      </c>
      <c r="K114" s="59">
        <f>J114/3.4</f>
        <v>536718.23529411771</v>
      </c>
      <c r="L114">
        <f>H114*I114</f>
        <v>116160.92985</v>
      </c>
      <c r="M114" s="18">
        <f>L114/K114</f>
        <v>0.21642814089658172</v>
      </c>
      <c r="N114" s="71">
        <f>M114*1000000</f>
        <v>216428.14089658172</v>
      </c>
    </row>
    <row r="115" spans="6:14">
      <c r="F115" s="35" t="s">
        <v>25</v>
      </c>
      <c r="G115" s="59">
        <v>2011</v>
      </c>
      <c r="H115" s="60">
        <v>100704.16</v>
      </c>
      <c r="I115" s="62">
        <f>$A$5</f>
        <v>0.66500000000000004</v>
      </c>
      <c r="J115" s="18">
        <v>1114502</v>
      </c>
      <c r="K115" s="59">
        <f>J115/3.4</f>
        <v>327794.70588235295</v>
      </c>
      <c r="L115">
        <f>H115*I115</f>
        <v>66968.266400000008</v>
      </c>
      <c r="M115" s="18">
        <f>L115/K115</f>
        <v>0.20429941423164788</v>
      </c>
      <c r="N115" s="71">
        <f>M115*1000000</f>
        <v>204299.41423164788</v>
      </c>
    </row>
    <row r="116" spans="6:14">
      <c r="F116" s="35" t="s">
        <v>26</v>
      </c>
      <c r="G116" s="59">
        <v>2011</v>
      </c>
      <c r="H116" s="60">
        <v>1069812.27</v>
      </c>
      <c r="I116" s="62">
        <f>$A$5</f>
        <v>0.66500000000000004</v>
      </c>
      <c r="J116" s="18">
        <v>4807568</v>
      </c>
      <c r="K116" s="59">
        <f>J116/3.4</f>
        <v>1413990.5882352942</v>
      </c>
      <c r="L116">
        <f>H116*I116</f>
        <v>711425.1595500001</v>
      </c>
      <c r="M116" s="18">
        <f>L116/K116</f>
        <v>0.50313288183755278</v>
      </c>
      <c r="N116" s="71">
        <f>M116*1000000</f>
        <v>503132.88183755276</v>
      </c>
    </row>
    <row r="117" spans="6:14">
      <c r="F117" s="35" t="s">
        <v>27</v>
      </c>
      <c r="G117" s="59">
        <v>2011</v>
      </c>
      <c r="H117" s="60">
        <v>234955.84</v>
      </c>
      <c r="I117" s="62">
        <f>$A$5</f>
        <v>0.66500000000000004</v>
      </c>
      <c r="J117" s="18">
        <v>3888461</v>
      </c>
      <c r="K117" s="59">
        <f>J117/3.4</f>
        <v>1143665</v>
      </c>
      <c r="L117">
        <f>H117*I117</f>
        <v>156245.6336</v>
      </c>
      <c r="M117" s="18">
        <f>L117/K117</f>
        <v>0.13661835729868449</v>
      </c>
      <c r="N117" s="71">
        <f>M117*1000000</f>
        <v>136618.35729868448</v>
      </c>
    </row>
    <row r="118" spans="6:14">
      <c r="F118" s="35" t="s">
        <v>28</v>
      </c>
      <c r="G118" s="59">
        <v>2011</v>
      </c>
      <c r="H118" s="60">
        <v>493353.22</v>
      </c>
      <c r="I118" s="62">
        <f>$A$5</f>
        <v>0.66500000000000004</v>
      </c>
      <c r="J118" s="18">
        <v>5953938</v>
      </c>
      <c r="K118" s="59">
        <f>J118/3.4</f>
        <v>1751158.2352941176</v>
      </c>
      <c r="L118">
        <f>H118*I118</f>
        <v>328079.89130000002</v>
      </c>
      <c r="M118" s="18">
        <f>L118/K118</f>
        <v>0.18735022608901875</v>
      </c>
      <c r="N118" s="71">
        <f>M118*1000000</f>
        <v>187350.22608901875</v>
      </c>
    </row>
    <row r="119" spans="6:14">
      <c r="F119" s="35" t="s">
        <v>29</v>
      </c>
      <c r="G119" s="59">
        <v>2011</v>
      </c>
      <c r="H119" s="60">
        <v>308865.23</v>
      </c>
      <c r="I119" s="62">
        <f>$A$5</f>
        <v>0.66500000000000004</v>
      </c>
      <c r="J119" s="18">
        <v>1884058</v>
      </c>
      <c r="K119" s="59">
        <f>J119/3.4</f>
        <v>554134.70588235301</v>
      </c>
      <c r="L119">
        <f>H119*I119</f>
        <v>205395.37794999999</v>
      </c>
      <c r="M119" s="18">
        <f>L119/K119</f>
        <v>0.37065965327500527</v>
      </c>
      <c r="N119" s="71">
        <f>M119*1000000</f>
        <v>370659.65327500529</v>
      </c>
    </row>
    <row r="120" spans="6:14">
      <c r="F120" s="35" t="s">
        <v>30</v>
      </c>
      <c r="G120" s="59">
        <v>2011</v>
      </c>
      <c r="H120" s="60">
        <v>206053.85</v>
      </c>
      <c r="I120" s="62">
        <f>$A$5</f>
        <v>0.66500000000000004</v>
      </c>
      <c r="J120" s="18">
        <v>1366947</v>
      </c>
      <c r="K120" s="59">
        <f>J120/3.4</f>
        <v>402043.23529411765</v>
      </c>
      <c r="L120">
        <f>H120*I120</f>
        <v>137025.81025000001</v>
      </c>
      <c r="M120" s="18">
        <f>L120/K120</f>
        <v>0.34082356876309033</v>
      </c>
      <c r="N120" s="71">
        <f>M120*1000000</f>
        <v>340823.56876309036</v>
      </c>
    </row>
    <row r="121" spans="6:14">
      <c r="F121" s="35" t="s">
        <v>31</v>
      </c>
      <c r="G121" s="59">
        <v>2011</v>
      </c>
      <c r="H121" s="60">
        <v>283881.75</v>
      </c>
      <c r="I121" s="62">
        <f>$A$5</f>
        <v>0.66500000000000004</v>
      </c>
      <c r="J121" s="18">
        <v>2652434</v>
      </c>
      <c r="K121" s="59">
        <f>J121/3.4</f>
        <v>780127.6470588235</v>
      </c>
      <c r="L121">
        <f>H121*I121</f>
        <v>188781.36375000002</v>
      </c>
      <c r="M121" s="18">
        <f>L121/K121</f>
        <v>0.2419877881033044</v>
      </c>
      <c r="N121" s="71">
        <f>M121*1000000</f>
        <v>241987.7881033044</v>
      </c>
    </row>
    <row r="122" spans="6:14">
      <c r="F122" s="35" t="s">
        <v>32</v>
      </c>
      <c r="G122" s="59">
        <v>2011</v>
      </c>
      <c r="H122" s="60">
        <v>318762.64</v>
      </c>
      <c r="I122" s="62">
        <f>$A$5</f>
        <v>0.66500000000000004</v>
      </c>
      <c r="J122" s="18">
        <v>2850246</v>
      </c>
      <c r="K122" s="59">
        <f>J122/3.4</f>
        <v>838307.6470588235</v>
      </c>
      <c r="L122">
        <f>H122*I122</f>
        <v>211977.15560000003</v>
      </c>
      <c r="M122" s="18">
        <f>L122/K122</f>
        <v>0.25286320164645443</v>
      </c>
      <c r="N122" s="71">
        <f>M122*1000000</f>
        <v>252863.20164645443</v>
      </c>
    </row>
    <row r="123" spans="6:14">
      <c r="F123" s="35" t="s">
        <v>33</v>
      </c>
      <c r="G123" s="59">
        <v>2011</v>
      </c>
      <c r="H123" s="60">
        <v>471510.17</v>
      </c>
      <c r="I123" s="62">
        <f>$A$5</f>
        <v>0.66500000000000004</v>
      </c>
      <c r="J123" s="18">
        <v>2728730</v>
      </c>
      <c r="K123" s="59">
        <f>J123/3.4</f>
        <v>802567.6470588235</v>
      </c>
      <c r="L123">
        <f>H123*I123</f>
        <v>313554.26305000001</v>
      </c>
      <c r="M123" s="18">
        <f>L123/K123</f>
        <v>0.3906888898388628</v>
      </c>
      <c r="N123" s="71">
        <f>M123*1000000</f>
        <v>390688.88983886281</v>
      </c>
    </row>
    <row r="124" spans="6:14">
      <c r="F124" s="35" t="s">
        <v>34</v>
      </c>
      <c r="G124" s="59">
        <v>2011</v>
      </c>
      <c r="H124" s="60">
        <v>549751.13</v>
      </c>
      <c r="I124" s="62">
        <f>$A$5</f>
        <v>0.66500000000000004</v>
      </c>
      <c r="J124" s="18">
        <v>2290095</v>
      </c>
      <c r="K124" s="59">
        <f>J124/3.4</f>
        <v>673557.3529411765</v>
      </c>
      <c r="L124">
        <f>H124*I124</f>
        <v>365584.50145000004</v>
      </c>
      <c r="M124" s="18">
        <f>L124/K124</f>
        <v>0.5427666996041649</v>
      </c>
      <c r="N124" s="71">
        <f>M124*1000000</f>
        <v>542766.69960416493</v>
      </c>
    </row>
    <row r="125" spans="6:14">
      <c r="F125" s="35" t="s">
        <v>35</v>
      </c>
      <c r="G125" s="59">
        <v>2011</v>
      </c>
      <c r="H125" s="60">
        <v>456768.54</v>
      </c>
      <c r="I125" s="62">
        <f>$A$5</f>
        <v>0.66500000000000004</v>
      </c>
      <c r="J125" s="18">
        <v>3352122</v>
      </c>
      <c r="K125" s="59">
        <f>J125/3.4</f>
        <v>985918.23529411771</v>
      </c>
      <c r="L125">
        <f>H125*I125</f>
        <v>303751.07909999997</v>
      </c>
      <c r="M125" s="18">
        <f>L125/K125</f>
        <v>0.30808952327510747</v>
      </c>
      <c r="N125" s="71">
        <f>M125*1000000</f>
        <v>308089.52327510749</v>
      </c>
    </row>
    <row r="126" spans="6:14">
      <c r="F126" s="35" t="s">
        <v>36</v>
      </c>
      <c r="G126" s="59">
        <v>2011</v>
      </c>
      <c r="H126" s="60">
        <v>86031.74</v>
      </c>
      <c r="I126" s="62">
        <f>$A$5</f>
        <v>0.66500000000000004</v>
      </c>
      <c r="J126" s="18">
        <v>1207060</v>
      </c>
      <c r="K126" s="59">
        <f>J126/3.4</f>
        <v>355017.64705882355</v>
      </c>
      <c r="L126">
        <f>H126*I126</f>
        <v>57211.107100000008</v>
      </c>
      <c r="M126" s="18">
        <f>L126/K126</f>
        <v>0.16115003739664974</v>
      </c>
      <c r="N126" s="71">
        <f>M126*1000000</f>
        <v>161150.03739664974</v>
      </c>
    </row>
    <row r="127" spans="6:14">
      <c r="F127" s="35" t="s">
        <v>37</v>
      </c>
      <c r="G127" s="59">
        <v>2011</v>
      </c>
      <c r="H127" s="60">
        <v>746817.73</v>
      </c>
      <c r="I127" s="62">
        <f>$A$5</f>
        <v>0.66500000000000004</v>
      </c>
      <c r="J127" s="18">
        <v>7855504</v>
      </c>
      <c r="K127" s="59">
        <f>J127/3.4</f>
        <v>2310442.3529411764</v>
      </c>
      <c r="L127">
        <f>H127*I127</f>
        <v>496633.79045000003</v>
      </c>
      <c r="M127" s="18">
        <f>L127/K127</f>
        <v>0.21495182072722516</v>
      </c>
      <c r="N127" s="71">
        <f>M127*1000000</f>
        <v>214951.82072722516</v>
      </c>
    </row>
    <row r="128" spans="6:14">
      <c r="F128" s="35" t="s">
        <v>38</v>
      </c>
      <c r="G128" s="59">
        <v>2011</v>
      </c>
      <c r="H128" s="60">
        <v>202893.85</v>
      </c>
      <c r="I128" s="62">
        <f>$A$5</f>
        <v>0.66500000000000004</v>
      </c>
      <c r="J128" s="18">
        <v>2010757</v>
      </c>
      <c r="K128" s="59">
        <f>J128/3.4</f>
        <v>591399.1176470588</v>
      </c>
      <c r="L128">
        <f>H128*I128</f>
        <v>134924.41025000002</v>
      </c>
      <c r="M128" s="18">
        <f>L128/K128</f>
        <v>0.22814442264778889</v>
      </c>
      <c r="N128" s="71">
        <f>M128*1000000</f>
        <v>228144.42264778889</v>
      </c>
    </row>
    <row r="129" spans="6:14">
      <c r="F129" s="35" t="s">
        <v>39</v>
      </c>
      <c r="G129" s="59">
        <v>2011</v>
      </c>
      <c r="H129" s="60">
        <v>144876.89000000001</v>
      </c>
      <c r="I129" s="62">
        <f>$A$5</f>
        <v>0.66500000000000004</v>
      </c>
      <c r="J129" s="18">
        <v>1528547</v>
      </c>
      <c r="K129" s="59">
        <f>J129/3.4</f>
        <v>449572.64705882355</v>
      </c>
      <c r="L129">
        <f>H129*I129</f>
        <v>96343.13185000002</v>
      </c>
      <c r="M129" s="18">
        <f>L129/K129</f>
        <v>0.21429936291785601</v>
      </c>
      <c r="N129" s="71">
        <f>M129*1000000</f>
        <v>214299.36291785599</v>
      </c>
    </row>
    <row r="130" spans="6:14">
      <c r="F130" s="35" t="s">
        <v>8</v>
      </c>
      <c r="G130" s="59">
        <v>2012</v>
      </c>
      <c r="H130" s="60">
        <v>167705.97</v>
      </c>
      <c r="I130" s="62">
        <f>$A$6</f>
        <v>0.67100000000000004</v>
      </c>
      <c r="J130" s="18">
        <v>1250962</v>
      </c>
      <c r="K130" s="59">
        <f>J130/3.4</f>
        <v>367930</v>
      </c>
      <c r="L130">
        <f>H130*I130</f>
        <v>112530.70587000001</v>
      </c>
      <c r="M130" s="18">
        <f>L130/K130</f>
        <v>0.30584813923844212</v>
      </c>
      <c r="N130" s="71">
        <f>M130*1000000</f>
        <v>305848.13923844212</v>
      </c>
    </row>
    <row r="131" spans="6:14">
      <c r="F131" s="35" t="s">
        <v>9</v>
      </c>
      <c r="G131" s="59">
        <v>2012</v>
      </c>
      <c r="H131" s="60">
        <v>456024.47</v>
      </c>
      <c r="I131" s="62">
        <f>$A$6</f>
        <v>0.67100000000000004</v>
      </c>
      <c r="J131" s="18">
        <v>3258386</v>
      </c>
      <c r="K131" s="59">
        <f>J131/3.4</f>
        <v>958348.82352941181</v>
      </c>
      <c r="L131">
        <f>H131*I131</f>
        <v>305992.41937000002</v>
      </c>
      <c r="M131" s="18">
        <f>L131/K131</f>
        <v>0.31929127668054064</v>
      </c>
      <c r="N131" s="71">
        <f>M131*1000000</f>
        <v>319291.27668054064</v>
      </c>
    </row>
    <row r="132" spans="6:14">
      <c r="F132" s="35" t="s">
        <v>10</v>
      </c>
      <c r="G132" s="59">
        <v>2012</v>
      </c>
      <c r="H132" s="60">
        <v>117345.83</v>
      </c>
      <c r="I132" s="62">
        <f>$A$6</f>
        <v>0.67100000000000004</v>
      </c>
      <c r="J132" s="18">
        <v>668635</v>
      </c>
      <c r="K132" s="59">
        <f>J132/3.4</f>
        <v>196657.35294117648</v>
      </c>
      <c r="L132">
        <f>H132*I132</f>
        <v>78739.051930000001</v>
      </c>
      <c r="M132" s="18">
        <f>L132/K132</f>
        <v>0.40038702216007238</v>
      </c>
      <c r="N132" s="71">
        <f>M132*1000000</f>
        <v>400387.0221600724</v>
      </c>
    </row>
    <row r="133" spans="6:14">
      <c r="F133" s="35" t="s">
        <v>11</v>
      </c>
      <c r="G133" s="59">
        <v>2012</v>
      </c>
      <c r="H133" s="60">
        <v>714787.07</v>
      </c>
      <c r="I133" s="62">
        <f>$A$6</f>
        <v>0.67100000000000004</v>
      </c>
      <c r="J133" s="18">
        <v>867064</v>
      </c>
      <c r="K133" s="59">
        <f>J133/3.4</f>
        <v>255018.82352941178</v>
      </c>
      <c r="L133">
        <f>H133*I133</f>
        <v>479622.12397000002</v>
      </c>
      <c r="M133" s="18">
        <f>L133/K133</f>
        <v>1.8807322429463107</v>
      </c>
      <c r="N133" s="71">
        <f>M133*1000000</f>
        <v>1880732.2429463107</v>
      </c>
    </row>
    <row r="134" spans="6:14">
      <c r="F134" s="35" t="s">
        <v>12</v>
      </c>
      <c r="G134" s="59">
        <v>2012</v>
      </c>
      <c r="H134" s="60">
        <v>549551.80000000005</v>
      </c>
      <c r="I134" s="62">
        <f>$A$6</f>
        <v>0.67100000000000004</v>
      </c>
      <c r="J134" s="18">
        <v>2874749</v>
      </c>
      <c r="K134" s="59">
        <f>J134/3.4</f>
        <v>845514.4117647059</v>
      </c>
      <c r="L134">
        <f>H134*I134</f>
        <v>368749.25780000008</v>
      </c>
      <c r="M134" s="18">
        <f>L134/K134</f>
        <v>0.4361241543244298</v>
      </c>
      <c r="N134" s="71">
        <f>M134*1000000</f>
        <v>436124.15432442981</v>
      </c>
    </row>
    <row r="135" spans="6:14">
      <c r="F135" s="35" t="s">
        <v>13</v>
      </c>
      <c r="G135" s="59">
        <v>2012</v>
      </c>
      <c r="H135" s="60">
        <v>90540.29</v>
      </c>
      <c r="I135" s="62">
        <f>$A$6</f>
        <v>0.67100000000000004</v>
      </c>
      <c r="J135" s="18">
        <v>681887</v>
      </c>
      <c r="K135" s="59">
        <f>J135/3.4</f>
        <v>200555</v>
      </c>
      <c r="L135">
        <f>H135*I135</f>
        <v>60752.534590000003</v>
      </c>
      <c r="M135" s="18">
        <f>L135/K135</f>
        <v>0.30292206422178458</v>
      </c>
      <c r="N135" s="71">
        <f>M135*1000000</f>
        <v>302922.06422178459</v>
      </c>
    </row>
    <row r="136" spans="6:14">
      <c r="F136" s="35" t="s">
        <v>14</v>
      </c>
      <c r="G136" s="59">
        <v>2012</v>
      </c>
      <c r="H136" s="60">
        <v>284733.63</v>
      </c>
      <c r="I136" s="62">
        <f>$A$6</f>
        <v>0.67100000000000004</v>
      </c>
      <c r="J136" s="18">
        <v>5038786</v>
      </c>
      <c r="K136" s="59">
        <f>J136/3.4</f>
        <v>1481995.8823529412</v>
      </c>
      <c r="L136">
        <f>H136*I136</f>
        <v>191056.26573000001</v>
      </c>
      <c r="M136" s="18">
        <f>L136/K136</f>
        <v>0.128918216308849</v>
      </c>
      <c r="N136" s="71">
        <f>M136*1000000</f>
        <v>128918.21630884901</v>
      </c>
    </row>
    <row r="137" spans="6:14">
      <c r="F137" s="35" t="s">
        <v>15</v>
      </c>
      <c r="G137" s="59">
        <v>2012</v>
      </c>
      <c r="H137" s="60">
        <v>459166.22</v>
      </c>
      <c r="I137" s="62">
        <f>$A$6</f>
        <v>0.67100000000000004</v>
      </c>
      <c r="J137" s="18">
        <v>3531604</v>
      </c>
      <c r="K137" s="59">
        <f>J137/3.4</f>
        <v>1038707.0588235294</v>
      </c>
      <c r="L137">
        <f>H137*I137</f>
        <v>308100.53362</v>
      </c>
      <c r="M137" s="18">
        <f>L137/K137</f>
        <v>0.29661927393558279</v>
      </c>
      <c r="N137" s="71">
        <f>M137*1000000</f>
        <v>296619.27393558278</v>
      </c>
    </row>
    <row r="138" spans="6:14">
      <c r="F138" s="35" t="s">
        <v>16</v>
      </c>
      <c r="G138" s="59">
        <v>2012</v>
      </c>
      <c r="H138" s="60">
        <v>2633934.64</v>
      </c>
      <c r="I138" s="62">
        <f>$A$6</f>
        <v>0.67100000000000004</v>
      </c>
      <c r="J138" s="18">
        <v>9049100</v>
      </c>
      <c r="K138" s="59">
        <f>J138/3.4</f>
        <v>2661500</v>
      </c>
      <c r="L138">
        <f>H138*I138</f>
        <v>1767370.1434400002</v>
      </c>
      <c r="M138" s="18">
        <f>L138/K138</f>
        <v>0.66405040144279548</v>
      </c>
      <c r="N138" s="71">
        <f>M138*1000000</f>
        <v>664050.40144279553</v>
      </c>
    </row>
    <row r="139" spans="6:14">
      <c r="F139" s="35" t="s">
        <v>17</v>
      </c>
      <c r="G139" s="59">
        <v>2012</v>
      </c>
      <c r="H139" s="60">
        <v>182943.06</v>
      </c>
      <c r="I139" s="62">
        <f>$A$6</f>
        <v>0.67100000000000004</v>
      </c>
      <c r="J139" s="18">
        <v>1708439</v>
      </c>
      <c r="K139" s="59">
        <f>J139/3.4</f>
        <v>502482.0588235294</v>
      </c>
      <c r="L139">
        <f>H139*I139</f>
        <v>122754.79326000001</v>
      </c>
      <c r="M139" s="18">
        <f>L139/K139</f>
        <v>0.24429686812581547</v>
      </c>
      <c r="N139" s="71">
        <f>M139*1000000</f>
        <v>244296.86812581547</v>
      </c>
    </row>
    <row r="140" spans="6:14">
      <c r="F140" s="35" t="s">
        <v>18</v>
      </c>
      <c r="G140" s="59">
        <v>2012</v>
      </c>
      <c r="H140" s="60">
        <v>570921.99</v>
      </c>
      <c r="I140" s="62">
        <f>$A$6</f>
        <v>0.67100000000000004</v>
      </c>
      <c r="J140" s="18">
        <v>5703988</v>
      </c>
      <c r="K140" s="59">
        <f>J140/3.4</f>
        <v>1677643.5294117648</v>
      </c>
      <c r="L140">
        <f>H140*I140</f>
        <v>383088.65529000002</v>
      </c>
      <c r="M140" s="18">
        <f>L140/K140</f>
        <v>0.22834925809556403</v>
      </c>
      <c r="N140" s="71">
        <f>M140*1000000</f>
        <v>228349.25809556403</v>
      </c>
    </row>
    <row r="141" spans="6:14">
      <c r="F141" s="35" t="s">
        <v>19</v>
      </c>
      <c r="G141" s="59">
        <v>2012</v>
      </c>
      <c r="H141" s="60">
        <v>218118.48</v>
      </c>
      <c r="I141" s="62">
        <f>$A$6</f>
        <v>0.67100000000000004</v>
      </c>
      <c r="J141" s="18">
        <v>3495920</v>
      </c>
      <c r="K141" s="59">
        <f>J141/3.4</f>
        <v>1028211.7647058824</v>
      </c>
      <c r="L141">
        <f>H141*I141</f>
        <v>146357.50008000003</v>
      </c>
      <c r="M141" s="18">
        <f>L141/K141</f>
        <v>0.14234178707521913</v>
      </c>
      <c r="N141" s="71">
        <f>M141*1000000</f>
        <v>142341.78707521912</v>
      </c>
    </row>
    <row r="142" spans="6:14">
      <c r="F142" s="35" t="s">
        <v>20</v>
      </c>
      <c r="G142" s="59">
        <v>2012</v>
      </c>
      <c r="H142" s="60">
        <v>222797.01</v>
      </c>
      <c r="I142" s="62">
        <f>$A$6</f>
        <v>0.67100000000000004</v>
      </c>
      <c r="J142" s="18">
        <v>2775101</v>
      </c>
      <c r="K142" s="59">
        <f>J142/3.4</f>
        <v>816206.17647058831</v>
      </c>
      <c r="L142">
        <f>H142*I142</f>
        <v>149496.79371000003</v>
      </c>
      <c r="M142" s="18">
        <f>L142/K142</f>
        <v>0.18316057635884245</v>
      </c>
      <c r="N142" s="71">
        <f>M142*1000000</f>
        <v>183160.57635884246</v>
      </c>
    </row>
    <row r="143" spans="6:14">
      <c r="F143" s="35" t="s">
        <v>21</v>
      </c>
      <c r="G143" s="59">
        <v>2012</v>
      </c>
      <c r="H143" s="60">
        <v>995286</v>
      </c>
      <c r="I143" s="62">
        <f>$A$6</f>
        <v>0.67100000000000004</v>
      </c>
      <c r="J143" s="18">
        <v>7672910</v>
      </c>
      <c r="K143" s="59">
        <f>J143/3.4</f>
        <v>2256738.2352941176</v>
      </c>
      <c r="L143">
        <f>H143*I143</f>
        <v>667836.90600000008</v>
      </c>
      <c r="M143" s="18">
        <f>L143/K143</f>
        <v>0.29593015953530022</v>
      </c>
      <c r="N143" s="71">
        <f>M143*1000000</f>
        <v>295930.15953530022</v>
      </c>
    </row>
    <row r="144" spans="6:14">
      <c r="F144" s="35" t="s">
        <v>22</v>
      </c>
      <c r="G144" s="59">
        <v>2012</v>
      </c>
      <c r="H144" s="60">
        <v>1339994.6100000001</v>
      </c>
      <c r="I144" s="62">
        <f>$A$6</f>
        <v>0.67100000000000004</v>
      </c>
      <c r="J144" s="18">
        <v>15820397</v>
      </c>
      <c r="K144" s="59">
        <f>J144/3.4</f>
        <v>4653057.9411764704</v>
      </c>
      <c r="L144">
        <f>H144*I144</f>
        <v>899136.38331000018</v>
      </c>
      <c r="M144" s="18">
        <f>L144/K144</f>
        <v>0.19323558715081554</v>
      </c>
      <c r="N144" s="71">
        <f>M144*1000000</f>
        <v>193235.58715081555</v>
      </c>
    </row>
    <row r="145" spans="6:14">
      <c r="F145" s="35" t="s">
        <v>23</v>
      </c>
      <c r="G145" s="59">
        <v>2012</v>
      </c>
      <c r="H145" s="60">
        <v>352030.39</v>
      </c>
      <c r="I145" s="62">
        <f>$A$6</f>
        <v>0.67100000000000004</v>
      </c>
      <c r="J145" s="18">
        <v>4505400</v>
      </c>
      <c r="K145" s="59">
        <f>J145/3.4</f>
        <v>1325117.6470588236</v>
      </c>
      <c r="L145">
        <f>H145*I145</f>
        <v>236212.39169000002</v>
      </c>
      <c r="M145" s="18">
        <f>L145/K145</f>
        <v>0.17825767562169842</v>
      </c>
      <c r="N145" s="71">
        <f>M145*1000000</f>
        <v>178257.67562169841</v>
      </c>
    </row>
    <row r="146" spans="6:14">
      <c r="F146" s="35" t="s">
        <v>24</v>
      </c>
      <c r="G146" s="59">
        <v>2012</v>
      </c>
      <c r="H146" s="60">
        <v>175717.84</v>
      </c>
      <c r="I146" s="62">
        <f>$A$6</f>
        <v>0.67100000000000004</v>
      </c>
      <c r="J146" s="18">
        <v>1852263</v>
      </c>
      <c r="K146" s="59">
        <f>J146/3.4</f>
        <v>544783.23529411771</v>
      </c>
      <c r="L146">
        <f>H146*I146</f>
        <v>117906.67064000001</v>
      </c>
      <c r="M146" s="18">
        <f>L146/K146</f>
        <v>0.21642859581819643</v>
      </c>
      <c r="N146" s="71">
        <f>M146*1000000</f>
        <v>216428.59581819642</v>
      </c>
    </row>
    <row r="147" spans="6:14">
      <c r="F147" s="35" t="s">
        <v>25</v>
      </c>
      <c r="G147" s="59">
        <v>2012</v>
      </c>
      <c r="H147" s="60">
        <v>100800.22</v>
      </c>
      <c r="I147" s="62">
        <f>$A$6</f>
        <v>0.67100000000000004</v>
      </c>
      <c r="J147" s="18">
        <v>1135531</v>
      </c>
      <c r="K147" s="59">
        <f>J147/3.4</f>
        <v>333979.70588235295</v>
      </c>
      <c r="L147">
        <f>H147*I147</f>
        <v>67636.947620000006</v>
      </c>
      <c r="M147" s="18">
        <f>L147/K147</f>
        <v>0.20251813636791952</v>
      </c>
      <c r="N147" s="71">
        <f>M147*1000000</f>
        <v>202518.13636791951</v>
      </c>
    </row>
    <row r="148" spans="6:14">
      <c r="F148" s="35" t="s">
        <v>26</v>
      </c>
      <c r="G148" s="59">
        <v>2012</v>
      </c>
      <c r="H148" s="60">
        <v>1113817.77</v>
      </c>
      <c r="I148" s="62">
        <f>$A$6</f>
        <v>0.67100000000000004</v>
      </c>
      <c r="J148" s="18">
        <v>4909324</v>
      </c>
      <c r="K148" s="59">
        <f>J148/3.4</f>
        <v>1443918.8235294118</v>
      </c>
      <c r="L148">
        <f>H148*I148</f>
        <v>747371.72367000009</v>
      </c>
      <c r="M148" s="18">
        <f>L148/K148</f>
        <v>0.51759954333386837</v>
      </c>
      <c r="N148" s="71">
        <f>M148*1000000</f>
        <v>517599.54333386838</v>
      </c>
    </row>
    <row r="149" spans="6:14">
      <c r="F149" s="35" t="s">
        <v>27</v>
      </c>
      <c r="G149" s="59">
        <v>2012</v>
      </c>
      <c r="H149" s="60">
        <v>239680.17</v>
      </c>
      <c r="I149" s="62">
        <f>$A$6</f>
        <v>0.67100000000000004</v>
      </c>
      <c r="J149" s="18">
        <v>3924322</v>
      </c>
      <c r="K149" s="59">
        <f>J149/3.4</f>
        <v>1154212.3529411764</v>
      </c>
      <c r="L149">
        <f>H149*I149</f>
        <v>160825.39407000001</v>
      </c>
      <c r="M149" s="18">
        <f>L149/K149</f>
        <v>0.13933778620561718</v>
      </c>
      <c r="N149" s="71">
        <f>M149*1000000</f>
        <v>139337.78620561719</v>
      </c>
    </row>
    <row r="150" spans="6:14">
      <c r="F150" s="35" t="s">
        <v>28</v>
      </c>
      <c r="G150" s="59">
        <v>2012</v>
      </c>
      <c r="H150" s="60">
        <v>524226.06</v>
      </c>
      <c r="I150" s="62">
        <f>$A$6</f>
        <v>0.67100000000000004</v>
      </c>
      <c r="J150" s="18">
        <v>6037918</v>
      </c>
      <c r="K150" s="59">
        <f>J150/3.4</f>
        <v>1775858.2352941176</v>
      </c>
      <c r="L150">
        <f>H150*I150</f>
        <v>351755.68626000005</v>
      </c>
      <c r="M150" s="18">
        <f>L150/K150</f>
        <v>0.19807644510640923</v>
      </c>
      <c r="N150" s="71">
        <f>M150*1000000</f>
        <v>198076.44510640923</v>
      </c>
    </row>
    <row r="151" spans="6:14">
      <c r="F151" s="35" t="s">
        <v>29</v>
      </c>
      <c r="G151" s="59">
        <v>2012</v>
      </c>
      <c r="H151" s="60">
        <v>318294.37</v>
      </c>
      <c r="I151" s="62">
        <f>$A$6</f>
        <v>0.67100000000000004</v>
      </c>
      <c r="J151" s="18">
        <v>1930886</v>
      </c>
      <c r="K151" s="59">
        <f>J151/3.4</f>
        <v>567907.6470588235</v>
      </c>
      <c r="L151">
        <f>H151*I151</f>
        <v>213575.52227000002</v>
      </c>
      <c r="M151" s="18">
        <f>L151/K151</f>
        <v>0.37607439057406811</v>
      </c>
      <c r="N151" s="71">
        <f>M151*1000000</f>
        <v>376074.39057406812</v>
      </c>
    </row>
    <row r="152" spans="6:14">
      <c r="F152" s="35" t="s">
        <v>30</v>
      </c>
      <c r="G152" s="59">
        <v>2012</v>
      </c>
      <c r="H152" s="60">
        <v>215709.87</v>
      </c>
      <c r="I152" s="62">
        <f>$A$6</f>
        <v>0.67100000000000004</v>
      </c>
      <c r="J152" s="18">
        <v>1406411</v>
      </c>
      <c r="K152" s="59">
        <f>J152/3.4</f>
        <v>413650.29411764705</v>
      </c>
      <c r="L152">
        <f>H152*I152</f>
        <v>144741.32277</v>
      </c>
      <c r="M152" s="18">
        <f>L152/K152</f>
        <v>0.34991229264987261</v>
      </c>
      <c r="N152" s="71">
        <f>M152*1000000</f>
        <v>349912.2926498726</v>
      </c>
    </row>
    <row r="153" spans="6:14">
      <c r="F153" s="35" t="s">
        <v>31</v>
      </c>
      <c r="G153" s="59">
        <v>2012</v>
      </c>
      <c r="H153" s="60">
        <v>297293.96000000002</v>
      </c>
      <c r="I153" s="62">
        <f>$A$6</f>
        <v>0.67100000000000004</v>
      </c>
      <c r="J153" s="18">
        <v>2680708</v>
      </c>
      <c r="K153" s="59">
        <f>J153/3.4</f>
        <v>788443.5294117647</v>
      </c>
      <c r="L153">
        <f>H153*I153</f>
        <v>199484.24716000003</v>
      </c>
      <c r="M153" s="18">
        <f>L153/K153</f>
        <v>0.25301018997369357</v>
      </c>
      <c r="N153" s="71">
        <f>M153*1000000</f>
        <v>253010.18997369357</v>
      </c>
    </row>
    <row r="154" spans="6:14">
      <c r="F154" s="35" t="s">
        <v>32</v>
      </c>
      <c r="G154" s="59">
        <v>2012</v>
      </c>
      <c r="H154" s="60">
        <v>330191.39</v>
      </c>
      <c r="I154" s="62">
        <f>$A$6</f>
        <v>0.67100000000000004</v>
      </c>
      <c r="J154" s="18">
        <v>2893415</v>
      </c>
      <c r="K154" s="59">
        <f>J154/3.4</f>
        <v>851004.4117647059</v>
      </c>
      <c r="L154">
        <f>H154*I154</f>
        <v>221558.42269000004</v>
      </c>
      <c r="M154" s="18">
        <f>L154/K154</f>
        <v>0.26034932325504639</v>
      </c>
      <c r="N154" s="71">
        <f>M154*1000000</f>
        <v>260349.32325504639</v>
      </c>
    </row>
    <row r="155" spans="6:14">
      <c r="F155" s="35" t="s">
        <v>33</v>
      </c>
      <c r="G155" s="59">
        <v>2012</v>
      </c>
      <c r="H155" s="60">
        <v>495926.03</v>
      </c>
      <c r="I155" s="62">
        <f>$A$6</f>
        <v>0.67100000000000004</v>
      </c>
      <c r="J155" s="18">
        <v>2769535</v>
      </c>
      <c r="K155" s="59">
        <f>J155/3.4</f>
        <v>814569.1176470588</v>
      </c>
      <c r="L155">
        <f>H155*I155</f>
        <v>332766.36613000004</v>
      </c>
      <c r="M155" s="18">
        <f>L155/K155</f>
        <v>0.40851826925530826</v>
      </c>
      <c r="N155" s="71">
        <f>M155*1000000</f>
        <v>408518.26925530826</v>
      </c>
    </row>
    <row r="156" spans="6:14">
      <c r="F156" s="35" t="s">
        <v>34</v>
      </c>
      <c r="G156" s="59">
        <v>2012</v>
      </c>
      <c r="H156" s="60">
        <v>564003.81000000006</v>
      </c>
      <c r="I156" s="62">
        <f>$A$6</f>
        <v>0.67100000000000004</v>
      </c>
      <c r="J156" s="18">
        <v>2325367</v>
      </c>
      <c r="K156" s="59">
        <f>J156/3.4</f>
        <v>683931.4705882353</v>
      </c>
      <c r="L156">
        <f>H156*I156</f>
        <v>378446.55651000008</v>
      </c>
      <c r="M156" s="18">
        <f>L156/K156</f>
        <v>0.55333987802097484</v>
      </c>
      <c r="N156" s="71">
        <f>M156*1000000</f>
        <v>553339.87802097481</v>
      </c>
    </row>
    <row r="157" spans="6:14">
      <c r="F157" s="35" t="s">
        <v>35</v>
      </c>
      <c r="G157" s="59">
        <v>2012</v>
      </c>
      <c r="H157" s="60">
        <v>466371.32</v>
      </c>
      <c r="I157" s="62">
        <f>$A$6</f>
        <v>0.67100000000000004</v>
      </c>
      <c r="J157" s="18">
        <v>3390260</v>
      </c>
      <c r="K157" s="59">
        <f>J157/3.4</f>
        <v>997135.29411764711</v>
      </c>
      <c r="L157">
        <f>H157*I157</f>
        <v>312935.15572000004</v>
      </c>
      <c r="M157" s="18">
        <f>L157/K157</f>
        <v>0.3138341983942235</v>
      </c>
      <c r="N157" s="71">
        <f>M157*1000000</f>
        <v>313834.19839422352</v>
      </c>
    </row>
    <row r="158" spans="6:14">
      <c r="F158" s="35" t="s">
        <v>36</v>
      </c>
      <c r="G158" s="59">
        <v>2012</v>
      </c>
      <c r="H158" s="60">
        <v>89918.6</v>
      </c>
      <c r="I158" s="62">
        <f>$A$6</f>
        <v>0.67100000000000004</v>
      </c>
      <c r="J158" s="18">
        <v>1229572</v>
      </c>
      <c r="K158" s="59">
        <f>J158/3.4</f>
        <v>361638.82352941175</v>
      </c>
      <c r="L158">
        <f>H158*I158</f>
        <v>60335.380600000004</v>
      </c>
      <c r="M158" s="18">
        <f>L158/K158</f>
        <v>0.16683878133204078</v>
      </c>
      <c r="N158" s="71">
        <f>M158*1000000</f>
        <v>166838.78133204079</v>
      </c>
    </row>
    <row r="159" spans="6:14">
      <c r="F159" s="35" t="s">
        <v>37</v>
      </c>
      <c r="G159" s="59">
        <v>2012</v>
      </c>
      <c r="H159" s="60">
        <v>779730.43</v>
      </c>
      <c r="I159" s="62">
        <f>$A$6</f>
        <v>0.67100000000000004</v>
      </c>
      <c r="J159" s="18">
        <v>7957243</v>
      </c>
      <c r="K159" s="59">
        <f>J159/3.4</f>
        <v>2340365.588235294</v>
      </c>
      <c r="L159">
        <f>H159*I159</f>
        <v>523199.11853000009</v>
      </c>
      <c r="M159" s="18">
        <f>L159/K159</f>
        <v>0.22355444002426475</v>
      </c>
      <c r="N159" s="71">
        <f>M159*1000000</f>
        <v>223554.44002426474</v>
      </c>
    </row>
    <row r="160" spans="6:14">
      <c r="F160" s="35" t="s">
        <v>38</v>
      </c>
      <c r="G160" s="59">
        <v>2012</v>
      </c>
      <c r="H160" s="60">
        <v>214700.6</v>
      </c>
      <c r="I160" s="62">
        <f>$A$6</f>
        <v>0.67100000000000004</v>
      </c>
      <c r="J160" s="18">
        <v>2041581</v>
      </c>
      <c r="K160" s="59">
        <f>J160/3.4</f>
        <v>600465</v>
      </c>
      <c r="L160">
        <f>H160*I160</f>
        <v>144064.10260000001</v>
      </c>
      <c r="M160" s="18">
        <f>L160/K160</f>
        <v>0.23992089896996496</v>
      </c>
      <c r="N160" s="71">
        <f>M160*1000000</f>
        <v>239920.89896996497</v>
      </c>
    </row>
    <row r="161" spans="6:14">
      <c r="F161" s="35" t="s">
        <v>39</v>
      </c>
      <c r="G161" s="59">
        <v>2012</v>
      </c>
      <c r="H161" s="60">
        <v>148728.64000000001</v>
      </c>
      <c r="I161" s="62">
        <f>$A$6</f>
        <v>0.67100000000000004</v>
      </c>
      <c r="J161" s="18">
        <v>1548006</v>
      </c>
      <c r="K161" s="59">
        <f>J161/3.4</f>
        <v>455295.8823529412</v>
      </c>
      <c r="L161">
        <f>H161*I161</f>
        <v>99796.917440000019</v>
      </c>
      <c r="M161" s="18">
        <f>L161/K161</f>
        <v>0.21919134634878679</v>
      </c>
      <c r="N161" s="71">
        <f>M161*1000000</f>
        <v>219191.34634878678</v>
      </c>
    </row>
    <row r="162" spans="6:14">
      <c r="F162" s="35" t="s">
        <v>8</v>
      </c>
      <c r="G162" s="59">
        <v>2013</v>
      </c>
      <c r="H162" s="60">
        <v>172820.49</v>
      </c>
      <c r="I162" s="62">
        <f>$A$7</f>
        <v>0.67600000000000005</v>
      </c>
      <c r="J162" s="18">
        <v>1278202</v>
      </c>
      <c r="K162" s="59">
        <f>J162/3.4</f>
        <v>375941.76470588235</v>
      </c>
      <c r="L162">
        <f>H162*I162</f>
        <v>116826.65124000001</v>
      </c>
      <c r="M162" s="18">
        <f>L162/K162</f>
        <v>0.31075730926410694</v>
      </c>
      <c r="N162" s="71">
        <f>M162*1000000</f>
        <v>310757.30926410697</v>
      </c>
    </row>
    <row r="163" spans="6:14">
      <c r="F163" s="35" t="s">
        <v>9</v>
      </c>
      <c r="G163" s="59">
        <v>2013</v>
      </c>
      <c r="H163" s="60">
        <v>465524.7</v>
      </c>
      <c r="I163" s="62">
        <f>$A$7</f>
        <v>0.67600000000000005</v>
      </c>
      <c r="J163" s="18">
        <v>3292766</v>
      </c>
      <c r="K163" s="59">
        <f>J163/3.4</f>
        <v>968460.5882352941</v>
      </c>
      <c r="L163">
        <f>H163*I163</f>
        <v>314694.69720000005</v>
      </c>
      <c r="M163" s="18">
        <f>L163/K163</f>
        <v>0.32494321505992235</v>
      </c>
      <c r="N163" s="71">
        <f>M163*1000000</f>
        <v>324943.21505992237</v>
      </c>
    </row>
    <row r="164" spans="6:14">
      <c r="F164" s="35" t="s">
        <v>10</v>
      </c>
      <c r="G164" s="59">
        <v>2013</v>
      </c>
      <c r="H164" s="60">
        <v>115027.64</v>
      </c>
      <c r="I164" s="62">
        <f>$A$7</f>
        <v>0.67600000000000005</v>
      </c>
      <c r="J164" s="18">
        <v>685784</v>
      </c>
      <c r="K164" s="59">
        <f>J164/3.4</f>
        <v>201701.17647058825</v>
      </c>
      <c r="L164">
        <f>H164*I164</f>
        <v>77758.684640000007</v>
      </c>
      <c r="M164" s="18">
        <f>L164/K164</f>
        <v>0.38551428405445448</v>
      </c>
      <c r="N164" s="71">
        <f>M164*1000000</f>
        <v>385514.28405445447</v>
      </c>
    </row>
    <row r="165" spans="6:14">
      <c r="F165" s="35" t="s">
        <v>11</v>
      </c>
      <c r="G165" s="59">
        <v>2013</v>
      </c>
      <c r="H165" s="60">
        <v>721085.06</v>
      </c>
      <c r="I165" s="62">
        <f>$A$7</f>
        <v>0.67600000000000005</v>
      </c>
      <c r="J165" s="18">
        <v>883911</v>
      </c>
      <c r="K165" s="59">
        <f>J165/3.4</f>
        <v>259973.82352941178</v>
      </c>
      <c r="L165">
        <f>H165*I165</f>
        <v>487453.50056000007</v>
      </c>
      <c r="M165" s="18">
        <f>L165/K165</f>
        <v>1.8750099296241365</v>
      </c>
      <c r="N165" s="71">
        <f>M165*1000000</f>
        <v>1875009.9296241365</v>
      </c>
    </row>
    <row r="166" spans="6:14">
      <c r="F166" s="35" t="s">
        <v>12</v>
      </c>
      <c r="G166" s="59">
        <v>2013</v>
      </c>
      <c r="H166" s="60">
        <v>538206.99</v>
      </c>
      <c r="I166" s="62">
        <f>$A$7</f>
        <v>0.67600000000000005</v>
      </c>
      <c r="J166" s="18">
        <v>2917922</v>
      </c>
      <c r="K166" s="59">
        <f>J166/3.4</f>
        <v>858212.3529411765</v>
      </c>
      <c r="L166">
        <f>H166*I166</f>
        <v>363827.92524000001</v>
      </c>
      <c r="M166" s="18">
        <f>L166/K166</f>
        <v>0.42393694753183941</v>
      </c>
      <c r="N166" s="71">
        <f>M166*1000000</f>
        <v>423936.94753183943</v>
      </c>
    </row>
    <row r="167" spans="6:14">
      <c r="F167" s="35" t="s">
        <v>13</v>
      </c>
      <c r="G167" s="59">
        <v>2013</v>
      </c>
      <c r="H167" s="60">
        <v>91422.45</v>
      </c>
      <c r="I167" s="62">
        <f>$A$7</f>
        <v>0.67600000000000005</v>
      </c>
      <c r="J167" s="18">
        <v>695408</v>
      </c>
      <c r="K167" s="59">
        <f>J167/3.4</f>
        <v>204531.76470588235</v>
      </c>
      <c r="L167">
        <f>H167*I167</f>
        <v>61801.576200000003</v>
      </c>
      <c r="M167" s="18">
        <f>L167/K167</f>
        <v>0.30216126228056051</v>
      </c>
      <c r="N167" s="71">
        <f>M167*1000000</f>
        <v>302161.26228056051</v>
      </c>
    </row>
    <row r="168" spans="6:14">
      <c r="F168" s="35" t="s">
        <v>14</v>
      </c>
      <c r="G168" s="59">
        <v>2013</v>
      </c>
      <c r="H168" s="60">
        <v>280925.27</v>
      </c>
      <c r="I168" s="62">
        <f>$A$7</f>
        <v>0.67600000000000005</v>
      </c>
      <c r="J168" s="18">
        <v>5130494</v>
      </c>
      <c r="K168" s="59">
        <f>J168/3.4</f>
        <v>1508968.8235294118</v>
      </c>
      <c r="L168">
        <f>H168*I168</f>
        <v>189905.48252000002</v>
      </c>
      <c r="M168" s="18">
        <f>L168/K168</f>
        <v>0.12585116376083863</v>
      </c>
      <c r="N168" s="71">
        <f>M168*1000000</f>
        <v>125851.16376083864</v>
      </c>
    </row>
    <row r="169" spans="6:14">
      <c r="F169" s="35" t="s">
        <v>15</v>
      </c>
      <c r="G169" s="59">
        <v>2013</v>
      </c>
      <c r="H169" s="60">
        <v>476290.2</v>
      </c>
      <c r="I169" s="62">
        <f>$A$7</f>
        <v>0.67600000000000005</v>
      </c>
      <c r="J169" s="18">
        <v>3561704</v>
      </c>
      <c r="K169" s="59">
        <f>J169/3.4</f>
        <v>1047560</v>
      </c>
      <c r="L169">
        <f>H169*I169</f>
        <v>321972.17520000006</v>
      </c>
      <c r="M169" s="18">
        <f>L169/K169</f>
        <v>0.30735439993890568</v>
      </c>
      <c r="N169" s="71">
        <f>M169*1000000</f>
        <v>307354.39993890567</v>
      </c>
    </row>
    <row r="170" spans="6:14">
      <c r="F170" s="35" t="s">
        <v>16</v>
      </c>
      <c r="G170" s="59">
        <v>2013</v>
      </c>
      <c r="H170" s="60">
        <v>2673066.33</v>
      </c>
      <c r="I170" s="62">
        <f>$A$7</f>
        <v>0.67600000000000005</v>
      </c>
      <c r="J170" s="18">
        <v>9057829</v>
      </c>
      <c r="K170" s="59">
        <f>J170/3.4</f>
        <v>2664067.3529411764</v>
      </c>
      <c r="L170">
        <f>H170*I170</f>
        <v>1806992.8390800001</v>
      </c>
      <c r="M170" s="18">
        <f>L170/K170</f>
        <v>0.67828346647656967</v>
      </c>
      <c r="N170" s="71">
        <f>M170*1000000</f>
        <v>678283.46647656965</v>
      </c>
    </row>
    <row r="171" spans="6:14">
      <c r="F171" s="35" t="s">
        <v>17</v>
      </c>
      <c r="G171" s="59">
        <v>2013</v>
      </c>
      <c r="H171" s="60">
        <v>189052.81</v>
      </c>
      <c r="I171" s="62">
        <f>$A$7</f>
        <v>0.67600000000000005</v>
      </c>
      <c r="J171" s="18">
        <v>1733606</v>
      </c>
      <c r="K171" s="59">
        <f>J171/3.4</f>
        <v>509884.11764705885</v>
      </c>
      <c r="L171">
        <f>H171*I171</f>
        <v>127799.69956000001</v>
      </c>
      <c r="M171" s="18">
        <f>L171/K171</f>
        <v>0.25064459773674064</v>
      </c>
      <c r="N171" s="71">
        <f>M171*1000000</f>
        <v>250644.59773674063</v>
      </c>
    </row>
    <row r="172" spans="6:14">
      <c r="F172" s="35" t="s">
        <v>18</v>
      </c>
      <c r="G172" s="59">
        <v>2013</v>
      </c>
      <c r="H172" s="60">
        <v>594575.53</v>
      </c>
      <c r="I172" s="62">
        <f>$A$7</f>
        <v>0.67600000000000005</v>
      </c>
      <c r="J172" s="18">
        <v>5781861</v>
      </c>
      <c r="K172" s="59">
        <f>J172/3.4</f>
        <v>1700547.3529411766</v>
      </c>
      <c r="L172">
        <f>H172*I172</f>
        <v>401933.05828000006</v>
      </c>
      <c r="M172" s="18">
        <f>L172/K172</f>
        <v>0.23635511094991735</v>
      </c>
      <c r="N172" s="71">
        <f>M172*1000000</f>
        <v>236355.11094991735</v>
      </c>
    </row>
    <row r="173" spans="6:14">
      <c r="F173" s="35" t="s">
        <v>19</v>
      </c>
      <c r="G173" s="59">
        <v>2013</v>
      </c>
      <c r="H173" s="60">
        <v>218811.38</v>
      </c>
      <c r="I173" s="62">
        <f>$A$7</f>
        <v>0.67600000000000005</v>
      </c>
      <c r="J173" s="18">
        <v>3524537</v>
      </c>
      <c r="K173" s="59">
        <f>J173/3.4</f>
        <v>1036628.5294117647</v>
      </c>
      <c r="L173">
        <f>H173*I173</f>
        <v>147916.49288000001</v>
      </c>
      <c r="M173" s="18">
        <f>L173/K173</f>
        <v>0.14268996914828813</v>
      </c>
      <c r="N173" s="71">
        <f>M173*1000000</f>
        <v>142689.96914828813</v>
      </c>
    </row>
    <row r="174" spans="6:14">
      <c r="F174" s="35" t="s">
        <v>20</v>
      </c>
      <c r="G174" s="59">
        <v>2013</v>
      </c>
      <c r="H174" s="60">
        <v>230982.77</v>
      </c>
      <c r="I174" s="62">
        <f>$A$7</f>
        <v>0.67600000000000005</v>
      </c>
      <c r="J174" s="18">
        <v>2817500</v>
      </c>
      <c r="K174" s="59">
        <f>J174/3.4</f>
        <v>828676.4705882353</v>
      </c>
      <c r="L174">
        <f>H174*I174</f>
        <v>156144.35252000001</v>
      </c>
      <c r="M174" s="18">
        <f>L174/K174</f>
        <v>0.1884261929256433</v>
      </c>
      <c r="N174" s="71">
        <f>M174*1000000</f>
        <v>188426.19292564329</v>
      </c>
    </row>
    <row r="175" spans="6:14">
      <c r="F175" s="35" t="s">
        <v>21</v>
      </c>
      <c r="G175" s="59">
        <v>2013</v>
      </c>
      <c r="H175" s="60">
        <v>1018578.61</v>
      </c>
      <c r="I175" s="62">
        <f>$A$7</f>
        <v>0.67600000000000005</v>
      </c>
      <c r="J175" s="18">
        <v>7773261</v>
      </c>
      <c r="K175" s="59">
        <f>J175/3.4</f>
        <v>2286253.2352941176</v>
      </c>
      <c r="L175">
        <f>H175*I175</f>
        <v>688559.14036000008</v>
      </c>
      <c r="M175" s="18">
        <f>L175/K175</f>
        <v>0.30117361004911586</v>
      </c>
      <c r="N175" s="71">
        <f>M175*1000000</f>
        <v>301173.61004911584</v>
      </c>
    </row>
    <row r="176" spans="6:14">
      <c r="F176" s="35" t="s">
        <v>22</v>
      </c>
      <c r="G176" s="59">
        <v>2013</v>
      </c>
      <c r="H176" s="60">
        <v>1365154.23</v>
      </c>
      <c r="I176" s="62">
        <f>$A$7</f>
        <v>0.67600000000000005</v>
      </c>
      <c r="J176" s="18">
        <v>16035478</v>
      </c>
      <c r="K176" s="59">
        <f>J176/3.4</f>
        <v>4716317.0588235296</v>
      </c>
      <c r="L176">
        <f>H176*I176</f>
        <v>922844.25948000001</v>
      </c>
      <c r="M176" s="18">
        <f>L176/K176</f>
        <v>0.19567053019760308</v>
      </c>
      <c r="N176" s="71">
        <f>M176*1000000</f>
        <v>195670.53019760308</v>
      </c>
    </row>
    <row r="177" spans="6:14">
      <c r="F177" s="35" t="s">
        <v>23</v>
      </c>
      <c r="G177" s="59">
        <v>2013</v>
      </c>
      <c r="H177" s="60">
        <v>359465.99</v>
      </c>
      <c r="I177" s="62">
        <f>$A$7</f>
        <v>0.67600000000000005</v>
      </c>
      <c r="J177" s="18">
        <v>4554352</v>
      </c>
      <c r="K177" s="59">
        <f>J177/3.4</f>
        <v>1339515.294117647</v>
      </c>
      <c r="L177">
        <f>H177*I177</f>
        <v>242999.00924000001</v>
      </c>
      <c r="M177" s="18">
        <f>L177/K177</f>
        <v>0.18140816331631812</v>
      </c>
      <c r="N177" s="71">
        <f>M177*1000000</f>
        <v>181408.16331631812</v>
      </c>
    </row>
    <row r="178" spans="6:14">
      <c r="F178" s="35" t="s">
        <v>24</v>
      </c>
      <c r="G178" s="59">
        <v>2013</v>
      </c>
      <c r="H178" s="60">
        <v>182126.14</v>
      </c>
      <c r="I178" s="62">
        <f>$A$7</f>
        <v>0.67600000000000005</v>
      </c>
      <c r="J178" s="18">
        <v>1879005</v>
      </c>
      <c r="K178" s="59">
        <f>J178/3.4</f>
        <v>552648.5294117647</v>
      </c>
      <c r="L178">
        <f>H178*I178</f>
        <v>123117.27064000002</v>
      </c>
      <c r="M178" s="18">
        <f>L178/K178</f>
        <v>0.22277679951676554</v>
      </c>
      <c r="N178" s="71">
        <f>M178*1000000</f>
        <v>222776.79951676555</v>
      </c>
    </row>
    <row r="179" spans="6:14">
      <c r="F179" s="35" t="s">
        <v>25</v>
      </c>
      <c r="G179" s="59">
        <v>2013</v>
      </c>
      <c r="H179" s="60">
        <v>103627.46</v>
      </c>
      <c r="I179" s="62">
        <f>$A$7</f>
        <v>0.67600000000000005</v>
      </c>
      <c r="J179" s="18">
        <v>1156029</v>
      </c>
      <c r="K179" s="59">
        <f>J179/3.4</f>
        <v>340008.5294117647</v>
      </c>
      <c r="L179">
        <f>H179*I179</f>
        <v>70052.162960000016</v>
      </c>
      <c r="M179" s="18">
        <f>L179/K179</f>
        <v>0.20603060482392749</v>
      </c>
      <c r="N179" s="71">
        <f>M179*1000000</f>
        <v>206030.60482392748</v>
      </c>
    </row>
    <row r="180" spans="6:14">
      <c r="F180" s="35" t="s">
        <v>26</v>
      </c>
      <c r="G180" s="59">
        <v>2013</v>
      </c>
      <c r="H180" s="60">
        <v>1124999.8899999999</v>
      </c>
      <c r="I180" s="62">
        <f>$A$7</f>
        <v>0.67600000000000005</v>
      </c>
      <c r="J180" s="18">
        <v>5009564</v>
      </c>
      <c r="K180" s="59">
        <f>J180/3.4</f>
        <v>1473401.1764705882</v>
      </c>
      <c r="L180">
        <f>H180*I180</f>
        <v>760499.92564000003</v>
      </c>
      <c r="M180" s="18">
        <f>L180/K180</f>
        <v>0.51615265264122789</v>
      </c>
      <c r="N180" s="71">
        <f>M180*1000000</f>
        <v>516152.65264122788</v>
      </c>
    </row>
    <row r="181" spans="6:14">
      <c r="F181" s="35" t="s">
        <v>27</v>
      </c>
      <c r="G181" s="59">
        <v>2013</v>
      </c>
      <c r="H181" s="60">
        <v>245515.98</v>
      </c>
      <c r="I181" s="62">
        <f>$A$7</f>
        <v>0.67600000000000005</v>
      </c>
      <c r="J181" s="18">
        <v>3958047</v>
      </c>
      <c r="K181" s="59">
        <f>J181/3.4</f>
        <v>1164131.4705882354</v>
      </c>
      <c r="L181">
        <f>H181*I181</f>
        <v>165968.80248000001</v>
      </c>
      <c r="M181" s="18">
        <f>L181/K181</f>
        <v>0.14256877910545276</v>
      </c>
      <c r="N181" s="71">
        <f>M181*1000000</f>
        <v>142568.77910545276</v>
      </c>
    </row>
    <row r="182" spans="6:14">
      <c r="F182" s="35" t="s">
        <v>28</v>
      </c>
      <c r="G182" s="59">
        <v>2013</v>
      </c>
      <c r="H182" s="60">
        <v>519256.54</v>
      </c>
      <c r="I182" s="62">
        <f>$A$7</f>
        <v>0.67600000000000005</v>
      </c>
      <c r="J182" s="18">
        <v>6119292</v>
      </c>
      <c r="K182" s="59">
        <f>J182/3.4</f>
        <v>1799791.7647058824</v>
      </c>
      <c r="L182">
        <f>H182*I182</f>
        <v>351017.42103999999</v>
      </c>
      <c r="M182" s="18">
        <f>L182/K182</f>
        <v>0.19503224090891561</v>
      </c>
      <c r="N182" s="71">
        <f>M182*1000000</f>
        <v>195032.24090891561</v>
      </c>
    </row>
    <row r="183" spans="6:14">
      <c r="F183" s="35" t="s">
        <v>29</v>
      </c>
      <c r="G183" s="59">
        <v>2013</v>
      </c>
      <c r="H183" s="60">
        <v>319989.73</v>
      </c>
      <c r="I183" s="62">
        <f>$A$7</f>
        <v>0.67600000000000005</v>
      </c>
      <c r="J183" s="18">
        <v>1977398</v>
      </c>
      <c r="K183" s="59">
        <f>J183/3.4</f>
        <v>581587.6470588235</v>
      </c>
      <c r="L183">
        <f>H183*I183</f>
        <v>216313.05747999999</v>
      </c>
      <c r="M183" s="18">
        <f>L183/K183</f>
        <v>0.37193544012485097</v>
      </c>
      <c r="N183" s="71">
        <f>M183*1000000</f>
        <v>371935.44012485095</v>
      </c>
    </row>
    <row r="184" spans="6:14">
      <c r="F184" s="35" t="s">
        <v>30</v>
      </c>
      <c r="G184" s="59">
        <v>2013</v>
      </c>
      <c r="H184" s="60">
        <v>225272.67</v>
      </c>
      <c r="I184" s="62">
        <f>$A$7</f>
        <v>0.67600000000000005</v>
      </c>
      <c r="J184" s="18">
        <v>1445879</v>
      </c>
      <c r="K184" s="59">
        <f>J184/3.4</f>
        <v>425258.5294117647</v>
      </c>
      <c r="L184">
        <f>H184*I184</f>
        <v>152284.32492000001</v>
      </c>
      <c r="M184" s="18">
        <f>L184/K184</f>
        <v>0.35809822587367274</v>
      </c>
      <c r="N184" s="71">
        <f>M184*1000000</f>
        <v>358098.22587367275</v>
      </c>
    </row>
    <row r="185" spans="6:14">
      <c r="F185" s="35" t="s">
        <v>31</v>
      </c>
      <c r="G185" s="59">
        <v>2013</v>
      </c>
      <c r="H185" s="60">
        <v>307896.46999999997</v>
      </c>
      <c r="I185" s="62">
        <f>$A$7</f>
        <v>0.67600000000000005</v>
      </c>
      <c r="J185" s="18">
        <v>2707747</v>
      </c>
      <c r="K185" s="59">
        <f>J185/3.4</f>
        <v>796396.17647058831</v>
      </c>
      <c r="L185">
        <f>H185*I185</f>
        <v>208138.01371999999</v>
      </c>
      <c r="M185" s="18">
        <f>L185/K185</f>
        <v>0.2613498405308915</v>
      </c>
      <c r="N185" s="71">
        <f>M185*1000000</f>
        <v>261349.8405308915</v>
      </c>
    </row>
    <row r="186" spans="6:14">
      <c r="F186" s="35" t="s">
        <v>32</v>
      </c>
      <c r="G186" s="59">
        <v>2013</v>
      </c>
      <c r="H186" s="60">
        <v>334097.31</v>
      </c>
      <c r="I186" s="62">
        <f>$A$7</f>
        <v>0.67600000000000005</v>
      </c>
      <c r="J186" s="18">
        <v>2935385</v>
      </c>
      <c r="K186" s="59">
        <f>J186/3.4</f>
        <v>863348.5294117647</v>
      </c>
      <c r="L186">
        <f>H186*I186</f>
        <v>225849.78156</v>
      </c>
      <c r="M186" s="18">
        <f>L186/K186</f>
        <v>0.26159745903995557</v>
      </c>
      <c r="N186" s="71">
        <f>M186*1000000</f>
        <v>261597.45903995557</v>
      </c>
    </row>
    <row r="187" spans="6:14">
      <c r="F187" s="35" t="s">
        <v>33</v>
      </c>
      <c r="G187" s="59">
        <v>2013</v>
      </c>
      <c r="H187" s="60">
        <v>510315.67</v>
      </c>
      <c r="I187" s="62">
        <f>$A$7</f>
        <v>0.67600000000000005</v>
      </c>
      <c r="J187" s="18">
        <v>2809131</v>
      </c>
      <c r="K187" s="59">
        <f>J187/3.4</f>
        <v>826215</v>
      </c>
      <c r="L187">
        <f>H187*I187</f>
        <v>344973.39292000001</v>
      </c>
      <c r="M187" s="18">
        <f>L187/K187</f>
        <v>0.41753465250570376</v>
      </c>
      <c r="N187" s="71">
        <f>M187*1000000</f>
        <v>417534.65250570374</v>
      </c>
    </row>
    <row r="188" spans="6:14">
      <c r="F188" s="35" t="s">
        <v>34</v>
      </c>
      <c r="G188" s="59">
        <v>2013</v>
      </c>
      <c r="H188" s="60">
        <v>553628.21</v>
      </c>
      <c r="I188" s="62">
        <f>$A$7</f>
        <v>0.67600000000000005</v>
      </c>
      <c r="J188" s="18">
        <v>2359785</v>
      </c>
      <c r="K188" s="59">
        <f>J188/3.4</f>
        <v>694054.4117647059</v>
      </c>
      <c r="L188">
        <f>H188*I188</f>
        <v>374252.66996000003</v>
      </c>
      <c r="M188" s="18">
        <f>L188/K188</f>
        <v>0.53922669983240001</v>
      </c>
      <c r="N188" s="71">
        <f>M188*1000000</f>
        <v>539226.69983239996</v>
      </c>
    </row>
    <row r="189" spans="6:14">
      <c r="F189" s="35" t="s">
        <v>35</v>
      </c>
      <c r="G189" s="59">
        <v>2013</v>
      </c>
      <c r="H189" s="60">
        <v>473241.4</v>
      </c>
      <c r="I189" s="62">
        <f>$A$7</f>
        <v>0.67600000000000005</v>
      </c>
      <c r="J189" s="18">
        <v>3426690</v>
      </c>
      <c r="K189" s="59">
        <f>J189/3.4</f>
        <v>1007850</v>
      </c>
      <c r="L189">
        <f>H189*I189</f>
        <v>319911.18640000006</v>
      </c>
      <c r="M189" s="18">
        <f>L189/K189</f>
        <v>0.31741944376643355</v>
      </c>
      <c r="N189" s="71">
        <f>M189*1000000</f>
        <v>317419.44376643357</v>
      </c>
    </row>
    <row r="190" spans="6:14">
      <c r="F190" s="35" t="s">
        <v>36</v>
      </c>
      <c r="G190" s="59">
        <v>2013</v>
      </c>
      <c r="H190" s="60">
        <v>87657.64</v>
      </c>
      <c r="I190" s="62">
        <f>$A$7</f>
        <v>0.67600000000000005</v>
      </c>
      <c r="J190" s="18">
        <v>1251774</v>
      </c>
      <c r="K190" s="59">
        <f>J190/3.4</f>
        <v>368168.82352941175</v>
      </c>
      <c r="L190">
        <f>H190*I190</f>
        <v>59256.564640000004</v>
      </c>
      <c r="M190" s="18">
        <f>L190/K190</f>
        <v>0.16094943638068854</v>
      </c>
      <c r="N190" s="71">
        <f>M190*1000000</f>
        <v>160949.43638068854</v>
      </c>
    </row>
    <row r="191" spans="6:14">
      <c r="F191" s="35" t="s">
        <v>37</v>
      </c>
      <c r="G191" s="59">
        <v>2013</v>
      </c>
      <c r="H191" s="60">
        <v>781357.28</v>
      </c>
      <c r="I191" s="62">
        <f>$A$7</f>
        <v>0.67600000000000005</v>
      </c>
      <c r="J191" s="18">
        <v>8055384</v>
      </c>
      <c r="K191" s="59">
        <f>J191/3.4</f>
        <v>2369230.588235294</v>
      </c>
      <c r="L191">
        <f>H191*I191</f>
        <v>528197.5212800001</v>
      </c>
      <c r="M191" s="18">
        <f>L191/K191</f>
        <v>0.22294052925993355</v>
      </c>
      <c r="N191" s="71">
        <f>M191*1000000</f>
        <v>222940.52925993354</v>
      </c>
    </row>
    <row r="192" spans="6:14">
      <c r="F192" s="35" t="s">
        <v>38</v>
      </c>
      <c r="G192" s="59">
        <v>2013</v>
      </c>
      <c r="H192" s="60">
        <v>215788.24</v>
      </c>
      <c r="I192" s="62">
        <f>$A$7</f>
        <v>0.67600000000000005</v>
      </c>
      <c r="J192" s="18">
        <v>2071527</v>
      </c>
      <c r="K192" s="59">
        <f>J192/3.4</f>
        <v>609272.6470588235</v>
      </c>
      <c r="L192">
        <f>H192*I192</f>
        <v>145872.85024</v>
      </c>
      <c r="M192" s="18">
        <f>L192/K192</f>
        <v>0.239421301685182</v>
      </c>
      <c r="N192" s="71">
        <f>M192*1000000</f>
        <v>239421.301685182</v>
      </c>
    </row>
    <row r="193" spans="6:14">
      <c r="F193" s="35" t="s">
        <v>39</v>
      </c>
      <c r="G193" s="59">
        <v>2013</v>
      </c>
      <c r="H193" s="60">
        <v>146858.79</v>
      </c>
      <c r="I193" s="62">
        <f>$A$7</f>
        <v>0.67600000000000005</v>
      </c>
      <c r="J193" s="18">
        <v>1566677</v>
      </c>
      <c r="K193" s="59">
        <f>J193/3.4</f>
        <v>460787.3529411765</v>
      </c>
      <c r="L193">
        <f>H193*I193</f>
        <v>99276.542040000015</v>
      </c>
      <c r="M193" s="18">
        <f>L193/K193</f>
        <v>0.21544979784346105</v>
      </c>
      <c r="N193" s="71">
        <f>M193*1000000</f>
        <v>215449.79784346104</v>
      </c>
    </row>
    <row r="194" spans="6:14">
      <c r="F194" s="35" t="s">
        <v>8</v>
      </c>
      <c r="G194" s="59">
        <v>2014</v>
      </c>
      <c r="H194" s="60">
        <v>190482.86</v>
      </c>
      <c r="I194" s="62">
        <f>$A$8</f>
        <v>0.67300000000000004</v>
      </c>
      <c r="J194" s="18">
        <v>1305273</v>
      </c>
      <c r="K194" s="59">
        <f>J194/3.4</f>
        <v>383903.82352941175</v>
      </c>
      <c r="L194">
        <f>H194*I194</f>
        <v>128194.96477999999</v>
      </c>
      <c r="M194" s="18">
        <f>L194/K194</f>
        <v>0.33392468874480663</v>
      </c>
      <c r="N194" s="71">
        <f>M194*1000000</f>
        <v>333924.68874480663</v>
      </c>
    </row>
    <row r="195" spans="6:14">
      <c r="F195" s="35" t="s">
        <v>9</v>
      </c>
      <c r="G195" s="59">
        <v>2014</v>
      </c>
      <c r="H195" s="60">
        <v>478121.94</v>
      </c>
      <c r="I195" s="62">
        <f>$A$8</f>
        <v>0.67300000000000004</v>
      </c>
      <c r="J195" s="18">
        <v>3326218</v>
      </c>
      <c r="K195" s="59">
        <f>J195/3.4</f>
        <v>978299.4117647059</v>
      </c>
      <c r="L195">
        <f>H195*I195</f>
        <v>321776.06562000001</v>
      </c>
      <c r="M195" s="18">
        <f>L195/K195</f>
        <v>0.32891368608672072</v>
      </c>
      <c r="N195" s="71">
        <f>M195*1000000</f>
        <v>328913.68608672073</v>
      </c>
    </row>
    <row r="196" spans="6:14">
      <c r="F196" s="35" t="s">
        <v>10</v>
      </c>
      <c r="G196" s="59">
        <v>2014</v>
      </c>
      <c r="H196" s="60">
        <v>116027.02</v>
      </c>
      <c r="I196" s="62">
        <f>$A$8</f>
        <v>0.67300000000000004</v>
      </c>
      <c r="J196" s="18">
        <v>702923</v>
      </c>
      <c r="K196" s="59">
        <f>J196/3.4</f>
        <v>206742.05882352943</v>
      </c>
      <c r="L196">
        <f>H196*I196</f>
        <v>78086.184460000004</v>
      </c>
      <c r="M196" s="18">
        <f>L196/K196</f>
        <v>0.37769859168642939</v>
      </c>
      <c r="N196" s="71">
        <f>M196*1000000</f>
        <v>377698.5916864294</v>
      </c>
    </row>
    <row r="197" spans="6:14">
      <c r="F197" s="35" t="s">
        <v>11</v>
      </c>
      <c r="G197" s="59">
        <v>2014</v>
      </c>
      <c r="H197" s="60">
        <v>685981.27</v>
      </c>
      <c r="I197" s="62">
        <f>$A$8</f>
        <v>0.67300000000000004</v>
      </c>
      <c r="J197" s="18">
        <v>900589</v>
      </c>
      <c r="K197" s="59">
        <f>J197/3.4</f>
        <v>264879.11764705885</v>
      </c>
      <c r="L197">
        <f>H197*I197</f>
        <v>461665.39471000002</v>
      </c>
      <c r="M197" s="18">
        <f>L197/K197</f>
        <v>1.7429286189527076</v>
      </c>
      <c r="N197" s="71">
        <f>M197*1000000</f>
        <v>1742928.6189527076</v>
      </c>
    </row>
    <row r="198" spans="6:14">
      <c r="F198" s="35" t="s">
        <v>12</v>
      </c>
      <c r="G198" s="59">
        <v>2014</v>
      </c>
      <c r="H198" s="60">
        <v>559217.15</v>
      </c>
      <c r="I198" s="62">
        <f>$A$8</f>
        <v>0.67300000000000004</v>
      </c>
      <c r="J198" s="18">
        <v>2960145</v>
      </c>
      <c r="K198" s="59">
        <f>J198/3.4</f>
        <v>870630.8823529412</v>
      </c>
      <c r="L198">
        <f>H198*I198</f>
        <v>376353.14195000002</v>
      </c>
      <c r="M198" s="18">
        <f>L198/K198</f>
        <v>0.43227635221585431</v>
      </c>
      <c r="N198" s="71">
        <f>M198*1000000</f>
        <v>432276.35221585433</v>
      </c>
    </row>
    <row r="199" spans="6:14">
      <c r="F199" s="35" t="s">
        <v>13</v>
      </c>
      <c r="G199" s="59">
        <v>2014</v>
      </c>
      <c r="H199" s="60">
        <v>93703.26</v>
      </c>
      <c r="I199" s="62">
        <f>$A$8</f>
        <v>0.67300000000000004</v>
      </c>
      <c r="J199" s="18">
        <v>708738</v>
      </c>
      <c r="K199" s="59">
        <f>J199/3.4</f>
        <v>208452.35294117648</v>
      </c>
      <c r="L199">
        <f>H199*I199</f>
        <v>63062.293980000002</v>
      </c>
      <c r="M199" s="18">
        <f>L199/K199</f>
        <v>0.3025261796771162</v>
      </c>
      <c r="N199" s="71">
        <f>M199*1000000</f>
        <v>302526.17967711622</v>
      </c>
    </row>
    <row r="200" spans="6:14">
      <c r="F200" s="35" t="s">
        <v>14</v>
      </c>
      <c r="G200" s="59">
        <v>2014</v>
      </c>
      <c r="H200" s="60">
        <v>294029.17</v>
      </c>
      <c r="I200" s="62">
        <f>$A$8</f>
        <v>0.67300000000000004</v>
      </c>
      <c r="J200" s="18">
        <v>5220622</v>
      </c>
      <c r="K200" s="59">
        <f>J200/3.4</f>
        <v>1535477.0588235294</v>
      </c>
      <c r="L200">
        <f>H200*I200</f>
        <v>197881.63141</v>
      </c>
      <c r="M200" s="18">
        <f>L200/K200</f>
        <v>0.12887306278715449</v>
      </c>
      <c r="N200" s="71">
        <f>M200*1000000</f>
        <v>128873.06278715449</v>
      </c>
    </row>
    <row r="201" spans="6:14">
      <c r="F201" s="35" t="s">
        <v>15</v>
      </c>
      <c r="G201" s="59">
        <v>2014</v>
      </c>
      <c r="H201" s="60">
        <v>485693.52</v>
      </c>
      <c r="I201" s="62">
        <f>$A$8</f>
        <v>0.67300000000000004</v>
      </c>
      <c r="J201" s="18">
        <v>3590344</v>
      </c>
      <c r="K201" s="59">
        <f>J201/3.4</f>
        <v>1055983.5294117648</v>
      </c>
      <c r="L201">
        <f>H201*I201</f>
        <v>326871.73896000005</v>
      </c>
      <c r="M201" s="18">
        <f>L201/K201</f>
        <v>0.30954245957044785</v>
      </c>
      <c r="N201" s="71">
        <f>M201*1000000</f>
        <v>309542.45957044786</v>
      </c>
    </row>
    <row r="202" spans="6:14">
      <c r="F202" s="35" t="s">
        <v>16</v>
      </c>
      <c r="G202" s="59">
        <v>2014</v>
      </c>
      <c r="H202" s="60">
        <v>2748551.99</v>
      </c>
      <c r="I202" s="62">
        <f>$A$8</f>
        <v>0.67300000000000004</v>
      </c>
      <c r="J202" s="18">
        <v>9062022</v>
      </c>
      <c r="K202" s="59">
        <f>J202/3.4</f>
        <v>2665300.588235294</v>
      </c>
      <c r="L202">
        <f>H202*I202</f>
        <v>1849775.4892700003</v>
      </c>
      <c r="M202" s="18">
        <f>L202/K202</f>
        <v>0.69402134132073412</v>
      </c>
      <c r="N202" s="71">
        <f>M202*1000000</f>
        <v>694021.34132073412</v>
      </c>
    </row>
    <row r="203" spans="6:14">
      <c r="F203" s="35" t="s">
        <v>17</v>
      </c>
      <c r="G203" s="59">
        <v>2014</v>
      </c>
      <c r="H203" s="60">
        <v>192968.63</v>
      </c>
      <c r="I203" s="62">
        <f>$A$8</f>
        <v>0.67300000000000004</v>
      </c>
      <c r="J203" s="18">
        <v>1758160</v>
      </c>
      <c r="K203" s="59">
        <f>J203/3.4</f>
        <v>517105.8823529412</v>
      </c>
      <c r="L203">
        <f>H203*I203</f>
        <v>129867.88799000002</v>
      </c>
      <c r="M203" s="18">
        <f>L203/K203</f>
        <v>0.25114370658301866</v>
      </c>
      <c r="N203" s="71">
        <f>M203*1000000</f>
        <v>251143.70658301865</v>
      </c>
    </row>
    <row r="204" spans="6:14">
      <c r="F204" s="35" t="s">
        <v>18</v>
      </c>
      <c r="G204" s="59">
        <v>2014</v>
      </c>
      <c r="H204" s="60">
        <v>620084.80000000005</v>
      </c>
      <c r="I204" s="62">
        <f>$A$8</f>
        <v>0.67300000000000004</v>
      </c>
      <c r="J204" s="18">
        <v>5857977</v>
      </c>
      <c r="K204" s="59">
        <f>J204/3.4</f>
        <v>1722934.411764706</v>
      </c>
      <c r="L204">
        <f>H204*I204</f>
        <v>417317.07040000008</v>
      </c>
      <c r="M204" s="18">
        <f>L204/K204</f>
        <v>0.24221297546234821</v>
      </c>
      <c r="N204" s="71">
        <f>M204*1000000</f>
        <v>242212.9754623482</v>
      </c>
    </row>
    <row r="205" spans="6:14">
      <c r="F205" s="35" t="s">
        <v>19</v>
      </c>
      <c r="G205" s="59">
        <v>2014</v>
      </c>
      <c r="H205" s="60">
        <v>227659.01</v>
      </c>
      <c r="I205" s="62">
        <f>$A$8</f>
        <v>0.67300000000000004</v>
      </c>
      <c r="J205" s="18">
        <v>3551765</v>
      </c>
      <c r="K205" s="59">
        <f>J205/3.4</f>
        <v>1044636.7647058824</v>
      </c>
      <c r="L205">
        <f>H205*I205</f>
        <v>153214.51373000001</v>
      </c>
      <c r="M205" s="18">
        <f>L205/K205</f>
        <v>0.14666774031558957</v>
      </c>
      <c r="N205" s="71">
        <f>M205*1000000</f>
        <v>146667.74031558956</v>
      </c>
    </row>
    <row r="206" spans="6:14">
      <c r="F206" s="35" t="s">
        <v>20</v>
      </c>
      <c r="G206" s="59">
        <v>2014</v>
      </c>
      <c r="H206" s="60">
        <v>243064.78</v>
      </c>
      <c r="I206" s="62">
        <f>$A$8</f>
        <v>0.67300000000000004</v>
      </c>
      <c r="J206" s="18">
        <v>2859239</v>
      </c>
      <c r="K206" s="59">
        <f>J206/3.4</f>
        <v>840952.6470588235</v>
      </c>
      <c r="L206">
        <f>H206*I206</f>
        <v>163582.59694000002</v>
      </c>
      <c r="M206" s="18">
        <f>L206/K206</f>
        <v>0.19452058033483738</v>
      </c>
      <c r="N206" s="71">
        <f>M206*1000000</f>
        <v>194520.58033483737</v>
      </c>
    </row>
    <row r="207" spans="6:14">
      <c r="F207" s="35" t="s">
        <v>21</v>
      </c>
      <c r="G207" s="59">
        <v>2014</v>
      </c>
      <c r="H207" s="60">
        <v>1067256.76</v>
      </c>
      <c r="I207" s="62">
        <f>$A$8</f>
        <v>0.67300000000000004</v>
      </c>
      <c r="J207" s="18">
        <v>7870823</v>
      </c>
      <c r="K207" s="59">
        <f>J207/3.4</f>
        <v>2314947.9411764708</v>
      </c>
      <c r="L207">
        <f>H207*I207</f>
        <v>718263.79948000005</v>
      </c>
      <c r="M207" s="18">
        <f>L207/K207</f>
        <v>0.3102721174433728</v>
      </c>
      <c r="N207" s="71">
        <f>M207*1000000</f>
        <v>310272.11744337279</v>
      </c>
    </row>
    <row r="208" spans="6:14">
      <c r="F208" s="35" t="s">
        <v>22</v>
      </c>
      <c r="G208" s="59">
        <v>2014</v>
      </c>
      <c r="H208" s="60">
        <v>1402291.95</v>
      </c>
      <c r="I208" s="62">
        <f>$A$8</f>
        <v>0.67300000000000004</v>
      </c>
      <c r="J208" s="18">
        <v>16248083</v>
      </c>
      <c r="K208" s="59">
        <f>J208/3.4</f>
        <v>4778847.9411764704</v>
      </c>
      <c r="L208">
        <f>H208*I208</f>
        <v>943742.48235000006</v>
      </c>
      <c r="M208" s="18">
        <f>L208/K208</f>
        <v>0.19748326248641149</v>
      </c>
      <c r="N208" s="71">
        <f>M208*1000000</f>
        <v>197483.26248641149</v>
      </c>
    </row>
    <row r="209" spans="6:14">
      <c r="F209" s="35" t="s">
        <v>23</v>
      </c>
      <c r="G209" s="59">
        <v>2014</v>
      </c>
      <c r="H209" s="60">
        <v>379655.44</v>
      </c>
      <c r="I209" s="62">
        <f>$A$8</f>
        <v>0.67300000000000004</v>
      </c>
      <c r="J209" s="18">
        <v>4601241</v>
      </c>
      <c r="K209" s="59">
        <f>J209/3.4</f>
        <v>1353306.1764705882</v>
      </c>
      <c r="L209">
        <f>H209*I209</f>
        <v>255508.11112000002</v>
      </c>
      <c r="M209" s="18">
        <f>L209/K209</f>
        <v>0.18880288552762181</v>
      </c>
      <c r="N209" s="71">
        <f>M209*1000000</f>
        <v>188802.88552762181</v>
      </c>
    </row>
    <row r="210" spans="6:14">
      <c r="F210" s="35" t="s">
        <v>24</v>
      </c>
      <c r="G210" s="59">
        <v>2014</v>
      </c>
      <c r="H210" s="60">
        <v>185662.45</v>
      </c>
      <c r="I210" s="62">
        <f>$A$8</f>
        <v>0.67300000000000004</v>
      </c>
      <c r="J210" s="18">
        <v>1905274</v>
      </c>
      <c r="K210" s="59">
        <f>J210/3.4</f>
        <v>560374.70588235301</v>
      </c>
      <c r="L210">
        <f>H210*I210</f>
        <v>124950.82885000002</v>
      </c>
      <c r="M210" s="18">
        <f>L210/K210</f>
        <v>0.22297728205496953</v>
      </c>
      <c r="N210" s="71">
        <f>M210*1000000</f>
        <v>222977.28205496952</v>
      </c>
    </row>
    <row r="211" spans="6:14">
      <c r="F211" s="35" t="s">
        <v>25</v>
      </c>
      <c r="G211" s="59">
        <v>2014</v>
      </c>
      <c r="H211" s="60">
        <v>108986.73</v>
      </c>
      <c r="I211" s="62">
        <f>$A$8</f>
        <v>0.67300000000000004</v>
      </c>
      <c r="J211" s="18">
        <v>1176131</v>
      </c>
      <c r="K211" s="59">
        <f>J211/3.4</f>
        <v>345920.8823529412</v>
      </c>
      <c r="L211">
        <f>H211*I211</f>
        <v>73348.069289999999</v>
      </c>
      <c r="M211" s="18">
        <f>L211/K211</f>
        <v>0.21203712476416317</v>
      </c>
      <c r="N211" s="71">
        <f>M211*1000000</f>
        <v>212037.12476416316</v>
      </c>
    </row>
    <row r="212" spans="6:14">
      <c r="F212" s="35" t="s">
        <v>26</v>
      </c>
      <c r="G212" s="59">
        <v>2014</v>
      </c>
      <c r="H212" s="60">
        <v>1161168.67</v>
      </c>
      <c r="I212" s="62">
        <f>$A$8</f>
        <v>0.67300000000000004</v>
      </c>
      <c r="J212" s="18">
        <v>5108816</v>
      </c>
      <c r="K212" s="59">
        <f>J212/3.4</f>
        <v>1502592.9411764706</v>
      </c>
      <c r="L212">
        <f>H212*I212</f>
        <v>781466.51491000003</v>
      </c>
      <c r="M212" s="18">
        <f>L212/K212</f>
        <v>0.52007865436805711</v>
      </c>
      <c r="N212" s="71">
        <f>M212*1000000</f>
        <v>520078.65436805709</v>
      </c>
    </row>
    <row r="213" spans="6:14">
      <c r="F213" s="35" t="s">
        <v>27</v>
      </c>
      <c r="G213" s="59">
        <v>2014</v>
      </c>
      <c r="H213" s="60">
        <v>250239.11</v>
      </c>
      <c r="I213" s="62">
        <f>$A$8</f>
        <v>0.67300000000000004</v>
      </c>
      <c r="J213" s="18">
        <v>3990077</v>
      </c>
      <c r="K213" s="59">
        <f>J213/3.4</f>
        <v>1173552.0588235294</v>
      </c>
      <c r="L213">
        <f>H213*I213</f>
        <v>168410.92103</v>
      </c>
      <c r="M213" s="18">
        <f>L213/K213</f>
        <v>0.14350528360781006</v>
      </c>
      <c r="N213" s="71">
        <f>M213*1000000</f>
        <v>143505.28360781007</v>
      </c>
    </row>
    <row r="214" spans="6:14">
      <c r="F214" s="35" t="s">
        <v>28</v>
      </c>
      <c r="G214" s="59">
        <v>2014</v>
      </c>
      <c r="H214" s="60">
        <v>526200.67000000004</v>
      </c>
      <c r="I214" s="62">
        <f>$A$8</f>
        <v>0.67300000000000004</v>
      </c>
      <c r="J214" s="18">
        <v>6198759</v>
      </c>
      <c r="K214" s="59">
        <f>J214/3.4</f>
        <v>1823164.411764706</v>
      </c>
      <c r="L214">
        <f>H214*I214</f>
        <v>354133.05091000005</v>
      </c>
      <c r="M214" s="18">
        <f>L214/K214</f>
        <v>0.19424087516452893</v>
      </c>
      <c r="N214" s="71">
        <f>M214*1000000</f>
        <v>194240.87516452893</v>
      </c>
    </row>
    <row r="215" spans="6:14">
      <c r="F215" s="35" t="s">
        <v>29</v>
      </c>
      <c r="G215" s="59">
        <v>2014</v>
      </c>
      <c r="H215" s="60">
        <v>342666.45</v>
      </c>
      <c r="I215" s="62">
        <f>$A$8</f>
        <v>0.67300000000000004</v>
      </c>
      <c r="J215" s="18">
        <v>2023820</v>
      </c>
      <c r="K215" s="59">
        <f>J215/3.4</f>
        <v>595241.17647058819</v>
      </c>
      <c r="L215">
        <f>H215*I215</f>
        <v>230614.52085000003</v>
      </c>
      <c r="M215" s="18">
        <f>L215/K215</f>
        <v>0.3874303895059838</v>
      </c>
      <c r="N215" s="71">
        <f>M215*1000000</f>
        <v>387430.3895059838</v>
      </c>
    </row>
    <row r="216" spans="6:14">
      <c r="F216" s="35" t="s">
        <v>30</v>
      </c>
      <c r="G216" s="59">
        <v>2014</v>
      </c>
      <c r="H216" s="60">
        <v>233252.37</v>
      </c>
      <c r="I216" s="62">
        <f>$A$8</f>
        <v>0.67300000000000004</v>
      </c>
      <c r="J216" s="18">
        <v>1485510</v>
      </c>
      <c r="K216" s="59">
        <f>J216/3.4</f>
        <v>436914.70588235295</v>
      </c>
      <c r="L216">
        <f>H216*I216</f>
        <v>156978.84501000002</v>
      </c>
      <c r="M216" s="18">
        <f>L216/K216</f>
        <v>0.35928945145707536</v>
      </c>
      <c r="N216" s="71">
        <f>M216*1000000</f>
        <v>359289.45145707537</v>
      </c>
    </row>
    <row r="217" spans="6:14">
      <c r="F217" s="35" t="s">
        <v>31</v>
      </c>
      <c r="G217" s="59">
        <v>2014</v>
      </c>
      <c r="H217" s="60">
        <v>316716.34000000003</v>
      </c>
      <c r="I217" s="62">
        <f>$A$8</f>
        <v>0.67300000000000004</v>
      </c>
      <c r="J217" s="18">
        <v>2733855</v>
      </c>
      <c r="K217" s="59">
        <f>J217/3.4</f>
        <v>804075</v>
      </c>
      <c r="L217">
        <f>H217*I217</f>
        <v>213150.09682000004</v>
      </c>
      <c r="M217" s="18">
        <f>L217/K217</f>
        <v>0.26508733242545784</v>
      </c>
      <c r="N217" s="71">
        <f>M217*1000000</f>
        <v>265087.33242545783</v>
      </c>
    </row>
    <row r="218" spans="6:14">
      <c r="F218" s="35" t="s">
        <v>32</v>
      </c>
      <c r="G218" s="59">
        <v>2014</v>
      </c>
      <c r="H218" s="60">
        <v>340077.86</v>
      </c>
      <c r="I218" s="62">
        <f>$A$8</f>
        <v>0.67300000000000004</v>
      </c>
      <c r="J218" s="18">
        <v>2976480</v>
      </c>
      <c r="K218" s="59">
        <f>J218/3.4</f>
        <v>875435.29411764711</v>
      </c>
      <c r="L218">
        <f>H218*I218</f>
        <v>228872.39978000001</v>
      </c>
      <c r="M218" s="18">
        <f>L218/K218</f>
        <v>0.2614383967814331</v>
      </c>
      <c r="N218" s="71">
        <f>M218*1000000</f>
        <v>261438.39678143311</v>
      </c>
    </row>
    <row r="219" spans="6:14">
      <c r="F219" s="35" t="s">
        <v>33</v>
      </c>
      <c r="G219" s="59">
        <v>2014</v>
      </c>
      <c r="H219" s="60">
        <v>522896.95</v>
      </c>
      <c r="I219" s="62">
        <f>$A$8</f>
        <v>0.67300000000000004</v>
      </c>
      <c r="J219" s="18">
        <v>2847816</v>
      </c>
      <c r="K219" s="59">
        <f>J219/3.4</f>
        <v>837592.9411764706</v>
      </c>
      <c r="L219">
        <f>H219*I219</f>
        <v>351909.64735000004</v>
      </c>
      <c r="M219" s="18">
        <f>L219/K219</f>
        <v>0.42014399841492572</v>
      </c>
      <c r="N219" s="71">
        <f>M219*1000000</f>
        <v>420143.99841492571</v>
      </c>
    </row>
    <row r="220" spans="6:14">
      <c r="F220" s="35" t="s">
        <v>34</v>
      </c>
      <c r="G220" s="59">
        <v>2014</v>
      </c>
      <c r="H220" s="60">
        <v>564794.24</v>
      </c>
      <c r="I220" s="62">
        <f>$A$8</f>
        <v>0.67300000000000004</v>
      </c>
      <c r="J220" s="18">
        <v>2393656</v>
      </c>
      <c r="K220" s="59">
        <f>J220/3.4</f>
        <v>704016.4705882353</v>
      </c>
      <c r="L220">
        <f>H220*I220</f>
        <v>380106.52352000005</v>
      </c>
      <c r="M220" s="18">
        <f>L220/K220</f>
        <v>0.53991140747375566</v>
      </c>
      <c r="N220" s="71">
        <f>M220*1000000</f>
        <v>539911.40747375565</v>
      </c>
    </row>
    <row r="221" spans="6:14">
      <c r="F221" s="35" t="s">
        <v>35</v>
      </c>
      <c r="G221" s="59">
        <v>2014</v>
      </c>
      <c r="H221" s="60">
        <v>477891.31</v>
      </c>
      <c r="I221" s="62">
        <f>$A$8</f>
        <v>0.67300000000000004</v>
      </c>
      <c r="J221" s="18">
        <v>3461851</v>
      </c>
      <c r="K221" s="59">
        <f>J221/3.4</f>
        <v>1018191.4705882353</v>
      </c>
      <c r="L221">
        <f>H221*I221</f>
        <v>321620.85162999999</v>
      </c>
      <c r="M221" s="18">
        <f>L221/K221</f>
        <v>0.31587462763186513</v>
      </c>
      <c r="N221" s="71">
        <f>M221*1000000</f>
        <v>315874.62763186515</v>
      </c>
    </row>
    <row r="222" spans="6:14">
      <c r="F222" s="35" t="s">
        <v>36</v>
      </c>
      <c r="G222" s="59">
        <v>2014</v>
      </c>
      <c r="H222" s="60">
        <v>90362.52</v>
      </c>
      <c r="I222" s="62">
        <f>$A$8</f>
        <v>0.67300000000000004</v>
      </c>
      <c r="J222" s="18">
        <v>1273768</v>
      </c>
      <c r="K222" s="59">
        <f>J222/3.4</f>
        <v>374637.64705882355</v>
      </c>
      <c r="L222">
        <f>H222*I222</f>
        <v>60813.975960000003</v>
      </c>
      <c r="M222" s="18">
        <f>L222/K222</f>
        <v>0.16232745544243535</v>
      </c>
      <c r="N222" s="71">
        <f>M222*1000000</f>
        <v>162327.45544243534</v>
      </c>
    </row>
    <row r="223" spans="6:14">
      <c r="F223" s="35" t="s">
        <v>37</v>
      </c>
      <c r="G223" s="59">
        <v>2014</v>
      </c>
      <c r="H223" s="60">
        <v>780785.36</v>
      </c>
      <c r="I223" s="62">
        <f>$A$8</f>
        <v>0.67300000000000004</v>
      </c>
      <c r="J223" s="18">
        <v>8150881</v>
      </c>
      <c r="K223" s="59">
        <f>J223/3.4</f>
        <v>2397317.9411764708</v>
      </c>
      <c r="L223">
        <f>H223*I223</f>
        <v>525468.54728000006</v>
      </c>
      <c r="M223" s="18">
        <f>L223/K223</f>
        <v>0.21919017843003719</v>
      </c>
      <c r="N223" s="71">
        <f>M223*1000000</f>
        <v>219190.17843003719</v>
      </c>
    </row>
    <row r="224" spans="6:14">
      <c r="F224" s="35" t="s">
        <v>38</v>
      </c>
      <c r="G224" s="59">
        <v>2014</v>
      </c>
      <c r="H224" s="60">
        <v>223858.77</v>
      </c>
      <c r="I224" s="62">
        <f>$A$8</f>
        <v>0.67300000000000004</v>
      </c>
      <c r="J224" s="18">
        <v>2100817</v>
      </c>
      <c r="K224" s="59">
        <f>J224/3.4</f>
        <v>617887.3529411765</v>
      </c>
      <c r="L224">
        <f>H224*I224</f>
        <v>150656.95220999999</v>
      </c>
      <c r="M224" s="18">
        <f>L224/K224</f>
        <v>0.24382591987498195</v>
      </c>
      <c r="N224" s="71">
        <f>M224*1000000</f>
        <v>243825.91987498195</v>
      </c>
    </row>
    <row r="225" spans="6:14">
      <c r="F225" s="35" t="s">
        <v>39</v>
      </c>
      <c r="G225" s="59">
        <v>2014</v>
      </c>
      <c r="H225" s="60">
        <v>156808.46</v>
      </c>
      <c r="I225" s="62">
        <f>$A$8</f>
        <v>0.67300000000000004</v>
      </c>
      <c r="J225" s="18">
        <v>1584738</v>
      </c>
      <c r="K225" s="59">
        <f>J225/3.4</f>
        <v>466099.4117647059</v>
      </c>
      <c r="L225">
        <f>H225*I225</f>
        <v>105532.09358</v>
      </c>
      <c r="M225" s="18">
        <f>L225/K225</f>
        <v>0.22641541893486494</v>
      </c>
      <c r="N225" s="71">
        <f>M225*1000000</f>
        <v>226415.41893486495</v>
      </c>
    </row>
    <row r="226" spans="6:14">
      <c r="F226" s="35" t="s">
        <v>8</v>
      </c>
      <c r="G226" s="59">
        <v>2015</v>
      </c>
      <c r="H226" s="60">
        <v>198220.64</v>
      </c>
      <c r="I226" s="62">
        <f>$A$9</f>
        <v>0.67800000000000005</v>
      </c>
      <c r="J226" s="18">
        <v>1331825</v>
      </c>
      <c r="K226" s="59">
        <f>J226/3.4</f>
        <v>391713.23529411765</v>
      </c>
      <c r="L226">
        <f>H226*I226</f>
        <v>134393.59392000001</v>
      </c>
      <c r="M226" s="18">
        <f>L226/K226</f>
        <v>0.34309178708013444</v>
      </c>
      <c r="N226" s="71">
        <f>M226*1000000</f>
        <v>343091.78708013444</v>
      </c>
    </row>
    <row r="227" spans="6:14">
      <c r="F227" s="35" t="s">
        <v>9</v>
      </c>
      <c r="G227" s="59">
        <v>2015</v>
      </c>
      <c r="H227" s="60">
        <v>511459.53</v>
      </c>
      <c r="I227" s="62">
        <f>$A$9</f>
        <v>0.67800000000000005</v>
      </c>
      <c r="J227" s="18">
        <v>3357794</v>
      </c>
      <c r="K227" s="59">
        <f>J227/3.4</f>
        <v>987586.4705882353</v>
      </c>
      <c r="L227">
        <f>H227*I227</f>
        <v>346769.56134000001</v>
      </c>
      <c r="M227" s="18">
        <f>L227/K227</f>
        <v>0.35112830285479096</v>
      </c>
      <c r="N227" s="71">
        <f>M227*1000000</f>
        <v>351128.30285479099</v>
      </c>
    </row>
    <row r="228" spans="6:14">
      <c r="F228" s="35" t="s">
        <v>10</v>
      </c>
      <c r="G228" s="59">
        <v>2015</v>
      </c>
      <c r="H228" s="60">
        <v>130520.64</v>
      </c>
      <c r="I228" s="62">
        <f>$A$9</f>
        <v>0.67800000000000005</v>
      </c>
      <c r="J228" s="18">
        <v>719846</v>
      </c>
      <c r="K228" s="59">
        <f>J228/3.4</f>
        <v>211719.41176470587</v>
      </c>
      <c r="L228">
        <f>H228*I228</f>
        <v>88492.993920000008</v>
      </c>
      <c r="M228" s="18">
        <f>L228/K228</f>
        <v>0.41797298217674339</v>
      </c>
      <c r="N228" s="71">
        <f>M228*1000000</f>
        <v>417972.98217674339</v>
      </c>
    </row>
    <row r="229" spans="6:14">
      <c r="F229" s="35" t="s">
        <v>11</v>
      </c>
      <c r="G229" s="59">
        <v>2015</v>
      </c>
      <c r="H229" s="60">
        <v>637604.64</v>
      </c>
      <c r="I229" s="62">
        <f>$A$9</f>
        <v>0.67800000000000005</v>
      </c>
      <c r="J229" s="18">
        <v>916832</v>
      </c>
      <c r="K229" s="59">
        <f>J229/3.4</f>
        <v>269656.4705882353</v>
      </c>
      <c r="L229">
        <f>H229*I229</f>
        <v>432295.94592000003</v>
      </c>
      <c r="M229" s="18">
        <f>L229/K229</f>
        <v>1.603135815643433</v>
      </c>
      <c r="N229" s="71">
        <f>M229*1000000</f>
        <v>1603135.815643433</v>
      </c>
    </row>
    <row r="230" spans="6:14">
      <c r="F230" s="35" t="s">
        <v>12</v>
      </c>
      <c r="G230" s="59">
        <v>2015</v>
      </c>
      <c r="H230" s="60">
        <v>563928.43999999994</v>
      </c>
      <c r="I230" s="62">
        <f>$A$9</f>
        <v>0.67800000000000005</v>
      </c>
      <c r="J230" s="18">
        <v>3000556</v>
      </c>
      <c r="K230" s="59">
        <f>J230/3.4</f>
        <v>882516.4705882353</v>
      </c>
      <c r="L230">
        <f>H230*I230</f>
        <v>382343.48232000001</v>
      </c>
      <c r="M230" s="18">
        <f>L230/K230</f>
        <v>0.43324231905286886</v>
      </c>
      <c r="N230" s="71">
        <f>M230*1000000</f>
        <v>433242.31905286887</v>
      </c>
    </row>
    <row r="231" spans="6:14">
      <c r="F231" s="35" t="s">
        <v>13</v>
      </c>
      <c r="G231" s="59">
        <v>2015</v>
      </c>
      <c r="H231" s="60">
        <v>95878.07</v>
      </c>
      <c r="I231" s="62">
        <f>$A$9</f>
        <v>0.67800000000000005</v>
      </c>
      <c r="J231" s="18">
        <v>721696</v>
      </c>
      <c r="K231" s="59">
        <f>J231/3.4</f>
        <v>212263.5294117647</v>
      </c>
      <c r="L231">
        <f>H231*I231</f>
        <v>65005.331460000009</v>
      </c>
      <c r="M231" s="18">
        <f>L231/K231</f>
        <v>0.30624823604952783</v>
      </c>
      <c r="N231" s="71">
        <f>M231*1000000</f>
        <v>306248.23604952783</v>
      </c>
    </row>
    <row r="232" spans="6:14">
      <c r="F232" s="35" t="s">
        <v>14</v>
      </c>
      <c r="G232" s="59">
        <v>2015</v>
      </c>
      <c r="H232" s="60">
        <v>287811.83</v>
      </c>
      <c r="I232" s="62">
        <f>$A$9</f>
        <v>0.67800000000000005</v>
      </c>
      <c r="J232" s="18">
        <v>5307819</v>
      </c>
      <c r="K232" s="59">
        <f>J232/3.4</f>
        <v>1561123.2352941176</v>
      </c>
      <c r="L232">
        <f>H232*I232</f>
        <v>195136.42074000003</v>
      </c>
      <c r="M232" s="18">
        <f>L232/K232</f>
        <v>0.12499744820160599</v>
      </c>
      <c r="N232" s="71">
        <f>M232*1000000</f>
        <v>124997.44820160599</v>
      </c>
    </row>
    <row r="233" spans="6:14">
      <c r="F233" s="35" t="s">
        <v>15</v>
      </c>
      <c r="G233" s="59">
        <v>2015</v>
      </c>
      <c r="H233" s="60">
        <v>510642.91</v>
      </c>
      <c r="I233" s="62">
        <f>$A$9</f>
        <v>0.67800000000000005</v>
      </c>
      <c r="J233" s="18">
        <v>3616481</v>
      </c>
      <c r="K233" s="59">
        <f>J233/3.4</f>
        <v>1063670.8823529412</v>
      </c>
      <c r="L233">
        <f>H233*I233</f>
        <v>346215.89298</v>
      </c>
      <c r="M233" s="18">
        <f>L233/K233</f>
        <v>0.32549155826672393</v>
      </c>
      <c r="N233" s="71">
        <f>M233*1000000</f>
        <v>325491.55826672394</v>
      </c>
    </row>
    <row r="234" spans="6:14">
      <c r="F234" s="35" t="s">
        <v>16</v>
      </c>
      <c r="G234" s="59">
        <v>2015</v>
      </c>
      <c r="H234" s="60">
        <v>2869792.91</v>
      </c>
      <c r="I234" s="62">
        <f>$A$9</f>
        <v>0.67800000000000005</v>
      </c>
      <c r="J234" s="18">
        <v>9058734</v>
      </c>
      <c r="K234" s="59">
        <f>J234/3.4</f>
        <v>2664333.5294117648</v>
      </c>
      <c r="L234">
        <f>H234*I234</f>
        <v>1945719.5929800002</v>
      </c>
      <c r="M234" s="18">
        <f>L234/K234</f>
        <v>0.73028379198815208</v>
      </c>
      <c r="N234" s="71">
        <f>M234*1000000</f>
        <v>730283.79198815208</v>
      </c>
    </row>
    <row r="235" spans="6:14">
      <c r="F235" s="35" t="s">
        <v>17</v>
      </c>
      <c r="G235" s="59">
        <v>2015</v>
      </c>
      <c r="H235" s="60">
        <v>192888.1</v>
      </c>
      <c r="I235" s="62">
        <f>$A$9</f>
        <v>0.67800000000000005</v>
      </c>
      <c r="J235" s="18">
        <v>1781575</v>
      </c>
      <c r="K235" s="59">
        <f>J235/3.4</f>
        <v>523992.64705882355</v>
      </c>
      <c r="L235">
        <f>H235*I235</f>
        <v>130778.13180000002</v>
      </c>
      <c r="M235" s="18">
        <f>L235/K235</f>
        <v>0.24958008959488096</v>
      </c>
      <c r="N235" s="71">
        <f>M235*1000000</f>
        <v>249580.08959488096</v>
      </c>
    </row>
    <row r="236" spans="6:14">
      <c r="F236" s="35" t="s">
        <v>18</v>
      </c>
      <c r="G236" s="59">
        <v>2015</v>
      </c>
      <c r="H236" s="60">
        <v>653849.93000000005</v>
      </c>
      <c r="I236" s="62">
        <f>$A$9</f>
        <v>0.67800000000000005</v>
      </c>
      <c r="J236" s="18">
        <v>5930618</v>
      </c>
      <c r="K236" s="59">
        <f>J236/3.4</f>
        <v>1744299.411764706</v>
      </c>
      <c r="L236">
        <f>H236*I236</f>
        <v>443310.25254000007</v>
      </c>
      <c r="M236" s="18">
        <f>L236/K236</f>
        <v>0.25414802616455823</v>
      </c>
      <c r="N236" s="71">
        <f>M236*1000000</f>
        <v>254148.02616455822</v>
      </c>
    </row>
    <row r="237" spans="6:14">
      <c r="F237" s="35" t="s">
        <v>19</v>
      </c>
      <c r="G237" s="59">
        <v>2015</v>
      </c>
      <c r="H237" s="60">
        <v>229580.57</v>
      </c>
      <c r="I237" s="62">
        <f>$A$9</f>
        <v>0.67800000000000005</v>
      </c>
      <c r="J237" s="18">
        <v>3576592</v>
      </c>
      <c r="K237" s="59">
        <f>J237/3.4</f>
        <v>1051938.8235294118</v>
      </c>
      <c r="L237">
        <f>H237*I237</f>
        <v>155655.62646000003</v>
      </c>
      <c r="M237" s="18">
        <f>L237/K237</f>
        <v>0.14797022695459813</v>
      </c>
      <c r="N237" s="71">
        <f>M237*1000000</f>
        <v>147970.22695459813</v>
      </c>
    </row>
    <row r="238" spans="6:14">
      <c r="F238" s="35" t="s">
        <v>20</v>
      </c>
      <c r="G238" s="59">
        <v>2015</v>
      </c>
      <c r="H238" s="60">
        <v>258695.05</v>
      </c>
      <c r="I238" s="62">
        <f>$A$9</f>
        <v>0.67800000000000005</v>
      </c>
      <c r="J238" s="18">
        <v>2899495</v>
      </c>
      <c r="K238" s="59">
        <f>J238/3.4</f>
        <v>852792.6470588235</v>
      </c>
      <c r="L238">
        <f>H238*I238</f>
        <v>175395.2439</v>
      </c>
      <c r="M238" s="18">
        <f>L238/K238</f>
        <v>0.20567161842320819</v>
      </c>
      <c r="N238" s="71">
        <f>M238*1000000</f>
        <v>205671.61842320819</v>
      </c>
    </row>
    <row r="239" spans="6:14">
      <c r="F239" s="35" t="s">
        <v>21</v>
      </c>
      <c r="G239" s="59">
        <v>2015</v>
      </c>
      <c r="H239" s="60">
        <v>1104884.8700000001</v>
      </c>
      <c r="I239" s="62">
        <f>$A$9</f>
        <v>0.67800000000000005</v>
      </c>
      <c r="J239" s="18">
        <v>7963314</v>
      </c>
      <c r="K239" s="59">
        <f>J239/3.4</f>
        <v>2342151.1764705884</v>
      </c>
      <c r="L239">
        <f>H239*I239</f>
        <v>749111.94186000014</v>
      </c>
      <c r="M239" s="18">
        <f>L239/K239</f>
        <v>0.3198392782607844</v>
      </c>
      <c r="N239" s="71">
        <f>M239*1000000</f>
        <v>319839.2782607844</v>
      </c>
    </row>
    <row r="240" spans="6:14">
      <c r="F240" s="35" t="s">
        <v>22</v>
      </c>
      <c r="G240" s="59">
        <v>2015</v>
      </c>
      <c r="H240" s="60">
        <v>1445183.51</v>
      </c>
      <c r="I240" s="62">
        <f>$A$9</f>
        <v>0.67800000000000005</v>
      </c>
      <c r="J240" s="18">
        <v>16453628</v>
      </c>
      <c r="K240" s="59">
        <f>J240/3.4</f>
        <v>4839302.3529411769</v>
      </c>
      <c r="L240">
        <f>H240*I240</f>
        <v>979834.41978000011</v>
      </c>
      <c r="M240" s="18">
        <f>L240/K240</f>
        <v>0.20247431309690483</v>
      </c>
      <c r="N240" s="71">
        <f>M240*1000000</f>
        <v>202474.31309690484</v>
      </c>
    </row>
    <row r="241" spans="6:14">
      <c r="F241" s="35" t="s">
        <v>23</v>
      </c>
      <c r="G241" s="59">
        <v>2015</v>
      </c>
      <c r="H241" s="60">
        <v>386038.36</v>
      </c>
      <c r="I241" s="62">
        <f>$A$9</f>
        <v>0.67800000000000005</v>
      </c>
      <c r="J241" s="18">
        <v>4644732</v>
      </c>
      <c r="K241" s="59">
        <f>J241/3.4</f>
        <v>1366097.6470588236</v>
      </c>
      <c r="L241">
        <f>H241*I241</f>
        <v>261734.00808</v>
      </c>
      <c r="M241" s="18">
        <f>L241/K241</f>
        <v>0.19159245947279627</v>
      </c>
      <c r="N241" s="71">
        <f>M241*1000000</f>
        <v>191592.45947279627</v>
      </c>
    </row>
    <row r="242" spans="6:14">
      <c r="F242" s="35" t="s">
        <v>24</v>
      </c>
      <c r="G242" s="59">
        <v>2015</v>
      </c>
      <c r="H242" s="60">
        <v>187472.4</v>
      </c>
      <c r="I242" s="62">
        <f>$A$9</f>
        <v>0.67800000000000005</v>
      </c>
      <c r="J242" s="18">
        <v>1930505</v>
      </c>
      <c r="K242" s="59">
        <f>J242/3.4</f>
        <v>567795.5882352941</v>
      </c>
      <c r="L242">
        <f>H242*I242</f>
        <v>127106.28720000001</v>
      </c>
      <c r="M242" s="18">
        <f>L242/K242</f>
        <v>0.22385923708045305</v>
      </c>
      <c r="N242" s="71">
        <f>M242*1000000</f>
        <v>223859.23708045305</v>
      </c>
    </row>
    <row r="243" spans="6:14">
      <c r="F243" s="35" t="s">
        <v>25</v>
      </c>
      <c r="G243" s="59">
        <v>2015</v>
      </c>
      <c r="H243" s="60">
        <v>114063</v>
      </c>
      <c r="I243" s="62">
        <f>$A$9</f>
        <v>0.67800000000000005</v>
      </c>
      <c r="J243" s="18">
        <v>1195482</v>
      </c>
      <c r="K243" s="59">
        <f>J243/3.4</f>
        <v>351612.3529411765</v>
      </c>
      <c r="L243">
        <f>H243*I243</f>
        <v>77334.714000000007</v>
      </c>
      <c r="M243" s="18">
        <f>L243/K243</f>
        <v>0.21994310880464951</v>
      </c>
      <c r="N243" s="71">
        <f>M243*1000000</f>
        <v>219943.1088046495</v>
      </c>
    </row>
    <row r="244" spans="6:14">
      <c r="F244" s="35" t="s">
        <v>26</v>
      </c>
      <c r="G244" s="59">
        <v>2015</v>
      </c>
      <c r="H244" s="60">
        <v>1228082.51</v>
      </c>
      <c r="I244" s="62">
        <f>$A$9</f>
        <v>0.67800000000000005</v>
      </c>
      <c r="J244" s="18">
        <v>5205425</v>
      </c>
      <c r="K244" s="59">
        <f>J244/3.4</f>
        <v>1531007.3529411766</v>
      </c>
      <c r="L244">
        <f>H244*I244</f>
        <v>832639.94178000011</v>
      </c>
      <c r="M244" s="18">
        <f>L244/K244</f>
        <v>0.54385104041495169</v>
      </c>
      <c r="N244" s="71">
        <f>M244*1000000</f>
        <v>543851.04041495174</v>
      </c>
    </row>
    <row r="245" spans="6:14">
      <c r="F245" s="35" t="s">
        <v>27</v>
      </c>
      <c r="G245" s="59">
        <v>2015</v>
      </c>
      <c r="H245" s="60">
        <v>260612.91</v>
      </c>
      <c r="I245" s="62">
        <f>$A$9</f>
        <v>0.67800000000000005</v>
      </c>
      <c r="J245" s="18">
        <v>4019224</v>
      </c>
      <c r="K245" s="59">
        <f>J245/3.4</f>
        <v>1182124.705882353</v>
      </c>
      <c r="L245">
        <f>H245*I245</f>
        <v>176695.55298000001</v>
      </c>
      <c r="M245" s="18">
        <f>L245/K245</f>
        <v>0.1494728534990834</v>
      </c>
      <c r="N245" s="71">
        <f>M245*1000000</f>
        <v>149472.8534990834</v>
      </c>
    </row>
    <row r="246" spans="6:14">
      <c r="F246" s="35" t="s">
        <v>28</v>
      </c>
      <c r="G246" s="59">
        <v>2015</v>
      </c>
      <c r="H246" s="60">
        <v>540604.13</v>
      </c>
      <c r="I246" s="62">
        <f>$A$9</f>
        <v>0.67800000000000005</v>
      </c>
      <c r="J246" s="18">
        <v>6274482</v>
      </c>
      <c r="K246" s="59">
        <f>J246/3.4</f>
        <v>1845435.8823529412</v>
      </c>
      <c r="L246">
        <f>H246*I246</f>
        <v>366529.60014000005</v>
      </c>
      <c r="M246" s="18">
        <f>L246/K246</f>
        <v>0.19861410718462499</v>
      </c>
      <c r="N246" s="71">
        <f>M246*1000000</f>
        <v>198614.107184625</v>
      </c>
    </row>
    <row r="247" spans="6:14">
      <c r="F247" s="35" t="s">
        <v>29</v>
      </c>
      <c r="G247" s="59">
        <v>2015</v>
      </c>
      <c r="H247" s="60">
        <v>362418.91</v>
      </c>
      <c r="I247" s="62">
        <f>$A$9</f>
        <v>0.67800000000000005</v>
      </c>
      <c r="J247" s="18">
        <v>2069556</v>
      </c>
      <c r="K247" s="59">
        <f>J247/3.4</f>
        <v>608692.9411764706</v>
      </c>
      <c r="L247">
        <f>H247*I247</f>
        <v>245720.02098</v>
      </c>
      <c r="M247" s="18">
        <f>L247/K247</f>
        <v>0.40368468953340714</v>
      </c>
      <c r="N247" s="71">
        <f>M247*1000000</f>
        <v>403684.68953340716</v>
      </c>
    </row>
    <row r="248" spans="6:14">
      <c r="F248" s="35" t="s">
        <v>30</v>
      </c>
      <c r="G248" s="59">
        <v>2015</v>
      </c>
      <c r="H248" s="60">
        <v>244081.5</v>
      </c>
      <c r="I248" s="62">
        <f>$A$9</f>
        <v>0.67800000000000005</v>
      </c>
      <c r="J248" s="18">
        <v>1524873</v>
      </c>
      <c r="K248" s="59">
        <f>J248/3.4</f>
        <v>448492.0588235294</v>
      </c>
      <c r="L248">
        <f>H248*I248</f>
        <v>165487.25700000001</v>
      </c>
      <c r="M248" s="18">
        <f>L248/K248</f>
        <v>0.36898592459831087</v>
      </c>
      <c r="N248" s="71">
        <f>M248*1000000</f>
        <v>368985.92459831084</v>
      </c>
    </row>
    <row r="249" spans="6:14">
      <c r="F249" s="35" t="s">
        <v>31</v>
      </c>
      <c r="G249" s="59">
        <v>2015</v>
      </c>
      <c r="H249" s="60">
        <v>329359.35999999999</v>
      </c>
      <c r="I249" s="62">
        <f>$A$9</f>
        <v>0.67800000000000005</v>
      </c>
      <c r="J249" s="18">
        <v>2758239</v>
      </c>
      <c r="K249" s="59">
        <f>J249/3.4</f>
        <v>811246.76470588241</v>
      </c>
      <c r="L249">
        <f>H249*I249</f>
        <v>223305.64608000001</v>
      </c>
      <c r="M249" s="18">
        <f>L249/K249</f>
        <v>0.27526229477286052</v>
      </c>
      <c r="N249" s="71">
        <f>M249*1000000</f>
        <v>275262.29477286054</v>
      </c>
    </row>
    <row r="250" spans="6:14">
      <c r="F250" s="35" t="s">
        <v>32</v>
      </c>
      <c r="G250" s="59">
        <v>2015</v>
      </c>
      <c r="H250" s="60">
        <v>358848.31</v>
      </c>
      <c r="I250" s="62">
        <f>$A$9</f>
        <v>0.67800000000000005</v>
      </c>
      <c r="J250" s="18">
        <v>3015790</v>
      </c>
      <c r="K250" s="59">
        <f>J250/3.4</f>
        <v>886997.0588235294</v>
      </c>
      <c r="L250">
        <f>H250*I250</f>
        <v>243299.15418000001</v>
      </c>
      <c r="M250" s="18">
        <f>L250/K250</f>
        <v>0.27429533363132053</v>
      </c>
      <c r="N250" s="71">
        <f>M250*1000000</f>
        <v>274295.33363132051</v>
      </c>
    </row>
    <row r="251" spans="6:14">
      <c r="F251" s="35" t="s">
        <v>33</v>
      </c>
      <c r="G251" s="59">
        <v>2015</v>
      </c>
      <c r="H251" s="60">
        <v>549606.81999999995</v>
      </c>
      <c r="I251" s="62">
        <f>$A$9</f>
        <v>0.67800000000000005</v>
      </c>
      <c r="J251" s="18">
        <v>2884754</v>
      </c>
      <c r="K251" s="59">
        <f>J251/3.4</f>
        <v>848457.0588235294</v>
      </c>
      <c r="L251">
        <f>H251*I251</f>
        <v>372633.42395999999</v>
      </c>
      <c r="M251" s="18">
        <f>L251/K251</f>
        <v>0.43918949118850342</v>
      </c>
      <c r="N251" s="71">
        <f>M251*1000000</f>
        <v>439189.49118850339</v>
      </c>
    </row>
    <row r="252" spans="6:14">
      <c r="F252" s="35" t="s">
        <v>34</v>
      </c>
      <c r="G252" s="59">
        <v>2015</v>
      </c>
      <c r="H252" s="60">
        <v>562212.31000000006</v>
      </c>
      <c r="I252" s="62">
        <f>$A$9</f>
        <v>0.67800000000000005</v>
      </c>
      <c r="J252" s="18">
        <v>2426269</v>
      </c>
      <c r="K252" s="59">
        <f>J252/3.4</f>
        <v>713608.5294117647</v>
      </c>
      <c r="L252">
        <f>H252*I252</f>
        <v>381179.94618000009</v>
      </c>
      <c r="M252" s="18">
        <f>L252/K252</f>
        <v>0.53415833817767122</v>
      </c>
      <c r="N252" s="71">
        <f>M252*1000000</f>
        <v>534158.33817767119</v>
      </c>
    </row>
    <row r="253" spans="6:14">
      <c r="F253" s="35" t="s">
        <v>35</v>
      </c>
      <c r="G253" s="59">
        <v>2015</v>
      </c>
      <c r="H253" s="60">
        <v>492586.95</v>
      </c>
      <c r="I253" s="62">
        <f>$A$9</f>
        <v>0.67800000000000005</v>
      </c>
      <c r="J253" s="18">
        <v>3494719</v>
      </c>
      <c r="K253" s="59">
        <f>J253/3.4</f>
        <v>1027858.5294117647</v>
      </c>
      <c r="L253">
        <f>H253*I253</f>
        <v>333973.95210000005</v>
      </c>
      <c r="M253" s="18">
        <f>L253/K253</f>
        <v>0.32492210021463819</v>
      </c>
      <c r="N253" s="71">
        <f>M253*1000000</f>
        <v>324922.10021463817</v>
      </c>
    </row>
    <row r="254" spans="6:14">
      <c r="F254" s="35" t="s">
        <v>36</v>
      </c>
      <c r="G254" s="59">
        <v>2015</v>
      </c>
      <c r="H254" s="60">
        <v>96458.62</v>
      </c>
      <c r="I254" s="62">
        <f>$A$9</f>
        <v>0.67800000000000005</v>
      </c>
      <c r="J254" s="18">
        <v>1295194</v>
      </c>
      <c r="K254" s="59">
        <f>J254/3.4</f>
        <v>380939.4117647059</v>
      </c>
      <c r="L254">
        <f>H254*I254</f>
        <v>65398.944360000001</v>
      </c>
      <c r="M254" s="18">
        <f>L254/K254</f>
        <v>0.17167807357353415</v>
      </c>
      <c r="N254" s="71">
        <f>M254*1000000</f>
        <v>171678.07357353414</v>
      </c>
    </row>
    <row r="255" spans="6:14">
      <c r="F255" s="35" t="s">
        <v>37</v>
      </c>
      <c r="G255" s="59">
        <v>2015</v>
      </c>
      <c r="H255" s="60">
        <v>785745.93</v>
      </c>
      <c r="I255" s="62">
        <f>$A$9</f>
        <v>0.67800000000000005</v>
      </c>
      <c r="J255" s="18">
        <v>8241248</v>
      </c>
      <c r="K255" s="59">
        <f>J255/3.4</f>
        <v>2423896.4705882352</v>
      </c>
      <c r="L255">
        <f>H255*I255</f>
        <v>532735.74054000003</v>
      </c>
      <c r="M255" s="18">
        <f>L255/K255</f>
        <v>0.21978485756477661</v>
      </c>
      <c r="N255" s="71">
        <f>M255*1000000</f>
        <v>219784.85756477661</v>
      </c>
    </row>
    <row r="256" spans="6:14">
      <c r="F256" s="35" t="s">
        <v>38</v>
      </c>
      <c r="G256" s="59">
        <v>2015</v>
      </c>
      <c r="H256" s="60">
        <v>230374.53</v>
      </c>
      <c r="I256" s="62">
        <f>$A$9</f>
        <v>0.67800000000000005</v>
      </c>
      <c r="J256" s="18">
        <v>2128802</v>
      </c>
      <c r="K256" s="59">
        <f>J256/3.4</f>
        <v>626118.23529411771</v>
      </c>
      <c r="L256">
        <f>H256*I256</f>
        <v>156193.93134000001</v>
      </c>
      <c r="M256" s="18">
        <f>L256/K256</f>
        <v>0.24946395510526578</v>
      </c>
      <c r="N256" s="71">
        <f>M256*1000000</f>
        <v>249463.95510526578</v>
      </c>
    </row>
    <row r="257" spans="6:14">
      <c r="F257" s="35" t="s">
        <v>39</v>
      </c>
      <c r="G257" s="59">
        <v>2015</v>
      </c>
      <c r="H257" s="60">
        <v>159905.35999999999</v>
      </c>
      <c r="I257" s="62">
        <f>$A$9</f>
        <v>0.67800000000000005</v>
      </c>
      <c r="J257" s="18">
        <v>1601701</v>
      </c>
      <c r="K257" s="59">
        <f>J257/3.4</f>
        <v>471088.5294117647</v>
      </c>
      <c r="L257">
        <f>H257*I257</f>
        <v>108415.83408</v>
      </c>
      <c r="M257" s="18">
        <f>L257/K257</f>
        <v>0.23013898091591378</v>
      </c>
      <c r="N257" s="71">
        <f>M257*1000000</f>
        <v>230138.98091591379</v>
      </c>
    </row>
    <row r="258" spans="6:14">
      <c r="F258" s="35" t="s">
        <v>8</v>
      </c>
      <c r="G258" s="35">
        <v>2016</v>
      </c>
      <c r="H258" s="60">
        <v>211672.47</v>
      </c>
      <c r="I258" s="62">
        <f>$A$10</f>
        <v>0.65529999999999999</v>
      </c>
      <c r="J258" s="18">
        <v>1355321</v>
      </c>
      <c r="K258" s="59">
        <f>J258/3.4</f>
        <v>398623.82352941175</v>
      </c>
      <c r="L258">
        <f>H258*I258</f>
        <v>138708.969591</v>
      </c>
      <c r="M258" s="18">
        <f>L258/K258</f>
        <v>0.34796959289304896</v>
      </c>
      <c r="N258" s="71">
        <f>M258*1000000</f>
        <v>347969.59289304895</v>
      </c>
    </row>
    <row r="259" spans="6:14">
      <c r="F259" s="35" t="s">
        <v>9</v>
      </c>
      <c r="G259" s="35">
        <v>2016</v>
      </c>
      <c r="H259" s="60">
        <v>535552.65</v>
      </c>
      <c r="I259" s="62">
        <f>$A$10</f>
        <v>0.65529999999999999</v>
      </c>
      <c r="J259" s="18">
        <v>3403335</v>
      </c>
      <c r="K259" s="59">
        <f>J259/3.4</f>
        <v>1000980.8823529412</v>
      </c>
      <c r="L259">
        <f>H259*I259</f>
        <v>350947.65154500003</v>
      </c>
      <c r="M259" s="18">
        <f>L259/K259</f>
        <v>0.3506037505132466</v>
      </c>
      <c r="N259" s="71">
        <f>M259*1000000</f>
        <v>350603.75051324663</v>
      </c>
    </row>
    <row r="260" spans="6:14">
      <c r="F260" s="35" t="s">
        <v>10</v>
      </c>
      <c r="G260" s="35">
        <v>2016</v>
      </c>
      <c r="H260" s="60">
        <v>133948.68</v>
      </c>
      <c r="I260" s="62">
        <f>$A$10</f>
        <v>0.65529999999999999</v>
      </c>
      <c r="J260" s="18">
        <v>736995</v>
      </c>
      <c r="K260" s="59">
        <f>J260/3.4</f>
        <v>216763.23529411765</v>
      </c>
      <c r="L260">
        <f>H260*I260</f>
        <v>87776.570003999994</v>
      </c>
      <c r="M260" s="18">
        <f>L260/K260</f>
        <v>0.40494214752284613</v>
      </c>
      <c r="N260" s="71">
        <f>M260*1000000</f>
        <v>404942.14752284612</v>
      </c>
    </row>
    <row r="261" spans="6:14">
      <c r="F261" s="35" t="s">
        <v>11</v>
      </c>
      <c r="G261" s="35">
        <v>2016</v>
      </c>
      <c r="H261" s="60">
        <v>600612.27</v>
      </c>
      <c r="I261" s="62">
        <f>$A$10</f>
        <v>0.65529999999999999</v>
      </c>
      <c r="J261" s="18">
        <v>933436</v>
      </c>
      <c r="K261" s="59">
        <f>J261/3.4</f>
        <v>274540</v>
      </c>
      <c r="L261">
        <f>H261*I261</f>
        <v>393581.220531</v>
      </c>
      <c r="M261" s="18">
        <f>L261/K261</f>
        <v>1.4336024642347198</v>
      </c>
      <c r="N261" s="71">
        <f>M261*1000000</f>
        <v>1433602.4642347198</v>
      </c>
    </row>
    <row r="262" spans="6:14">
      <c r="F262" s="35" t="s">
        <v>12</v>
      </c>
      <c r="G262" s="35">
        <v>2016</v>
      </c>
      <c r="H262" s="60">
        <v>572243.62</v>
      </c>
      <c r="I262" s="62">
        <f>$A$10</f>
        <v>0.65529999999999999</v>
      </c>
      <c r="J262" s="18">
        <v>3043062</v>
      </c>
      <c r="K262" s="59">
        <f>J262/3.4</f>
        <v>895018.23529411771</v>
      </c>
      <c r="L262">
        <f>H262*I262</f>
        <v>374991.24418599997</v>
      </c>
      <c r="M262" s="18">
        <f>L262/K262</f>
        <v>0.41897609389240176</v>
      </c>
      <c r="N262" s="71">
        <f>M262*1000000</f>
        <v>418976.09389240178</v>
      </c>
    </row>
    <row r="263" spans="6:14">
      <c r="F263" s="35" t="s">
        <v>13</v>
      </c>
      <c r="G263" s="35">
        <v>2016</v>
      </c>
      <c r="H263" s="60">
        <v>98576.21</v>
      </c>
      <c r="I263" s="62">
        <f>$A$10</f>
        <v>0.65529999999999999</v>
      </c>
      <c r="J263" s="18">
        <v>734663</v>
      </c>
      <c r="K263" s="59">
        <f>J263/3.4</f>
        <v>216077.35294117648</v>
      </c>
      <c r="L263">
        <f>H263*I263</f>
        <v>64596.990413000007</v>
      </c>
      <c r="M263" s="18">
        <f>L263/K263</f>
        <v>0.29895308107826313</v>
      </c>
      <c r="N263" s="71">
        <f>M263*1000000</f>
        <v>298953.08107826312</v>
      </c>
    </row>
    <row r="264" spans="6:14">
      <c r="F264" s="35" t="s">
        <v>14</v>
      </c>
      <c r="G264" s="35">
        <v>2016</v>
      </c>
      <c r="H264" s="60">
        <v>287034.27</v>
      </c>
      <c r="I264" s="62">
        <f>$A$10</f>
        <v>0.65529999999999999</v>
      </c>
      <c r="J264" s="18">
        <v>5393944</v>
      </c>
      <c r="K264" s="59">
        <f>J264/3.4</f>
        <v>1586454.1176470588</v>
      </c>
      <c r="L264">
        <f>H264*I264</f>
        <v>188093.55713100001</v>
      </c>
      <c r="M264" s="18">
        <f>L264/K264</f>
        <v>0.11856224207099667</v>
      </c>
      <c r="N264" s="71">
        <f>M264*1000000</f>
        <v>118562.24207099667</v>
      </c>
    </row>
    <row r="265" spans="6:14">
      <c r="F265" s="35" t="s">
        <v>15</v>
      </c>
      <c r="G265" s="35">
        <v>2016</v>
      </c>
      <c r="H265" s="60">
        <v>534205.55000000005</v>
      </c>
      <c r="I265" s="62">
        <f>$A$10</f>
        <v>0.65529999999999999</v>
      </c>
      <c r="J265" s="18">
        <v>3649416</v>
      </c>
      <c r="K265" s="59">
        <f>J265/3.4</f>
        <v>1073357.6470588236</v>
      </c>
      <c r="L265">
        <f>H265*I265</f>
        <v>350064.89691500005</v>
      </c>
      <c r="M265" s="18">
        <f>L265/K265</f>
        <v>0.32614003158614968</v>
      </c>
      <c r="N265" s="71">
        <f>M265*1000000</f>
        <v>326140.03158614971</v>
      </c>
    </row>
    <row r="266" spans="6:14">
      <c r="F266" s="35" t="s">
        <v>16</v>
      </c>
      <c r="G266" s="35">
        <v>2016</v>
      </c>
      <c r="H266" s="60">
        <v>2957233.59</v>
      </c>
      <c r="I266" s="62">
        <f>$A$10</f>
        <v>0.65529999999999999</v>
      </c>
      <c r="J266" s="18">
        <v>9053990</v>
      </c>
      <c r="K266" s="59">
        <f>J266/3.4</f>
        <v>2662938.2352941176</v>
      </c>
      <c r="L266">
        <f>H266*I266</f>
        <v>1937875.1715269999</v>
      </c>
      <c r="M266" s="18">
        <f>L266/K266</f>
        <v>0.72772066052555828</v>
      </c>
      <c r="N266" s="71">
        <f>M266*1000000</f>
        <v>727720.66052555828</v>
      </c>
    </row>
    <row r="267" spans="6:14">
      <c r="F267" s="35" t="s">
        <v>17</v>
      </c>
      <c r="G267" s="35">
        <v>2016</v>
      </c>
      <c r="H267" s="60">
        <v>200660.96</v>
      </c>
      <c r="I267" s="62">
        <f>$A$10</f>
        <v>0.65529999999999999</v>
      </c>
      <c r="J267" s="18">
        <v>1801963</v>
      </c>
      <c r="K267" s="59">
        <f>J267/3.4</f>
        <v>529989.1176470588</v>
      </c>
      <c r="L267">
        <f>H267*I267</f>
        <v>131493.12708799998</v>
      </c>
      <c r="M267" s="18">
        <f>L267/K267</f>
        <v>0.24810533407134328</v>
      </c>
      <c r="N267" s="71">
        <f>M267*1000000</f>
        <v>248105.33407134327</v>
      </c>
    </row>
    <row r="268" spans="6:14">
      <c r="F268" s="35" t="s">
        <v>18</v>
      </c>
      <c r="G268" s="35">
        <v>2016</v>
      </c>
      <c r="H268" s="60">
        <v>673328.29</v>
      </c>
      <c r="I268" s="62">
        <f>$A$10</f>
        <v>0.65529999999999999</v>
      </c>
      <c r="J268" s="18">
        <v>5997487</v>
      </c>
      <c r="K268" s="59">
        <f>J268/3.4</f>
        <v>1763966.7647058824</v>
      </c>
      <c r="L268">
        <f>H268*I268</f>
        <v>441232.028437</v>
      </c>
      <c r="M268" s="18">
        <f>L268/K268</f>
        <v>0.25013624817957919</v>
      </c>
      <c r="N268" s="71">
        <f>M268*1000000</f>
        <v>250136.24817957918</v>
      </c>
    </row>
    <row r="269" spans="6:14">
      <c r="F269" s="35" t="s">
        <v>19</v>
      </c>
      <c r="G269" s="35">
        <v>2016</v>
      </c>
      <c r="H269" s="60">
        <v>234185.03</v>
      </c>
      <c r="I269" s="62">
        <f>$A$10</f>
        <v>0.65529999999999999</v>
      </c>
      <c r="J269" s="18">
        <v>3597311</v>
      </c>
      <c r="K269" s="59">
        <f>J269/3.4</f>
        <v>1058032.6470588236</v>
      </c>
      <c r="L269">
        <f>H269*I269</f>
        <v>153461.450159</v>
      </c>
      <c r="M269" s="18">
        <f>L269/K269</f>
        <v>0.14504415396405815</v>
      </c>
      <c r="N269" s="71">
        <f>M269*1000000</f>
        <v>145044.15396405815</v>
      </c>
    </row>
    <row r="270" spans="6:14">
      <c r="F270" s="35" t="s">
        <v>20</v>
      </c>
      <c r="G270" s="35">
        <v>2016</v>
      </c>
      <c r="H270" s="60">
        <v>268833.62</v>
      </c>
      <c r="I270" s="62">
        <f>$A$10</f>
        <v>0.65529999999999999</v>
      </c>
      <c r="J270" s="18">
        <v>2938756</v>
      </c>
      <c r="K270" s="59">
        <f>J270/3.4</f>
        <v>864340</v>
      </c>
      <c r="L270">
        <f>H270*I270</f>
        <v>176166.67118599999</v>
      </c>
      <c r="M270" s="18">
        <f>L270/K270</f>
        <v>0.203816404639378</v>
      </c>
      <c r="N270" s="71">
        <f>M270*1000000</f>
        <v>203816.40463937802</v>
      </c>
    </row>
    <row r="271" spans="6:14">
      <c r="F271" s="35" t="s">
        <v>21</v>
      </c>
      <c r="G271" s="35">
        <v>2016</v>
      </c>
      <c r="H271" s="60">
        <v>1149129.55</v>
      </c>
      <c r="I271" s="62">
        <f>$A$10</f>
        <v>0.65529999999999999</v>
      </c>
      <c r="J271" s="18">
        <v>8055955</v>
      </c>
      <c r="K271" s="59">
        <f>J271/3.4</f>
        <v>2369398.5294117648</v>
      </c>
      <c r="L271">
        <f>H271*I271</f>
        <v>753024.59411499999</v>
      </c>
      <c r="M271" s="18">
        <f>L271/K271</f>
        <v>0.31781255232818451</v>
      </c>
      <c r="N271" s="71">
        <f>M271*1000000</f>
        <v>317812.55232818448</v>
      </c>
    </row>
    <row r="272" spans="6:14">
      <c r="F272" s="35" t="s">
        <v>22</v>
      </c>
      <c r="G272" s="35">
        <v>2016</v>
      </c>
      <c r="H272" s="60">
        <v>1485467.44</v>
      </c>
      <c r="I272" s="62">
        <f>$A$10</f>
        <v>0.65529999999999999</v>
      </c>
      <c r="J272" s="18">
        <v>16658503</v>
      </c>
      <c r="K272" s="59">
        <f>J272/3.4</f>
        <v>4899559.7058823528</v>
      </c>
      <c r="L272">
        <f>H272*I272</f>
        <v>973426.813432</v>
      </c>
      <c r="M272" s="18">
        <f>L272/K272</f>
        <v>0.19867638560732617</v>
      </c>
      <c r="N272" s="71">
        <f>M272*1000000</f>
        <v>198676.38560732617</v>
      </c>
    </row>
    <row r="273" spans="6:14">
      <c r="F273" s="35" t="s">
        <v>23</v>
      </c>
      <c r="G273" s="35">
        <v>2016</v>
      </c>
      <c r="H273" s="60">
        <v>402111.98</v>
      </c>
      <c r="I273" s="62">
        <f>$A$10</f>
        <v>0.65529999999999999</v>
      </c>
      <c r="J273" s="18">
        <v>4684829</v>
      </c>
      <c r="K273" s="59">
        <f>J273/3.4</f>
        <v>1377890.8823529412</v>
      </c>
      <c r="L273">
        <f>H273*I273</f>
        <v>263503.98049399996</v>
      </c>
      <c r="M273" s="18">
        <f>L273/K273</f>
        <v>0.19123719001901668</v>
      </c>
      <c r="N273" s="71">
        <f>M273*1000000</f>
        <v>191237.19001901668</v>
      </c>
    </row>
    <row r="274" spans="6:14">
      <c r="F274" s="35" t="s">
        <v>24</v>
      </c>
      <c r="G274" s="35">
        <v>2016</v>
      </c>
      <c r="H274" s="60">
        <v>194412.08</v>
      </c>
      <c r="I274" s="62">
        <f>$A$10</f>
        <v>0.65529999999999999</v>
      </c>
      <c r="J274" s="18">
        <v>1954717</v>
      </c>
      <c r="K274" s="59">
        <f>J274/3.4</f>
        <v>574916.76470588241</v>
      </c>
      <c r="L274">
        <f>H274*I274</f>
        <v>127398.23602399998</v>
      </c>
      <c r="M274" s="18">
        <f>L274/K274</f>
        <v>0.22159422692983174</v>
      </c>
      <c r="N274" s="71">
        <f>M274*1000000</f>
        <v>221594.22692983176</v>
      </c>
    </row>
    <row r="275" spans="6:14">
      <c r="F275" s="35" t="s">
        <v>25</v>
      </c>
      <c r="G275" s="35">
        <v>2016</v>
      </c>
      <c r="H275" s="60">
        <v>119473.24</v>
      </c>
      <c r="I275" s="62">
        <f>$A$10</f>
        <v>0.65529999999999999</v>
      </c>
      <c r="J275" s="18">
        <v>1214627</v>
      </c>
      <c r="K275" s="59">
        <f>J275/3.4</f>
        <v>357243.23529411765</v>
      </c>
      <c r="L275">
        <f>H275*I275</f>
        <v>78290.814171999999</v>
      </c>
      <c r="M275" s="18">
        <f>L275/K275</f>
        <v>0.21915268488581269</v>
      </c>
      <c r="N275" s="71">
        <f>M275*1000000</f>
        <v>219152.68488581269</v>
      </c>
    </row>
    <row r="276" spans="6:14">
      <c r="F276" s="35" t="s">
        <v>26</v>
      </c>
      <c r="G276" s="35">
        <v>2016</v>
      </c>
      <c r="H276" s="60">
        <v>1257648.42</v>
      </c>
      <c r="I276" s="62">
        <f>$A$10</f>
        <v>0.65529999999999999</v>
      </c>
      <c r="J276" s="18">
        <v>5294203</v>
      </c>
      <c r="K276" s="59">
        <f>J276/3.4</f>
        <v>1557118.5294117648</v>
      </c>
      <c r="L276">
        <f>H276*I276</f>
        <v>824137.00962599996</v>
      </c>
      <c r="M276" s="18">
        <f>L276/K276</f>
        <v>0.529270568719862</v>
      </c>
      <c r="N276" s="71">
        <f>M276*1000000</f>
        <v>529270.56871986203</v>
      </c>
    </row>
    <row r="277" spans="6:14">
      <c r="F277" s="35" t="s">
        <v>27</v>
      </c>
      <c r="G277" s="35">
        <v>2016</v>
      </c>
      <c r="H277" s="60">
        <v>256580.34</v>
      </c>
      <c r="I277" s="62">
        <f>$A$10</f>
        <v>0.65529999999999999</v>
      </c>
      <c r="J277" s="18">
        <v>4046494</v>
      </c>
      <c r="K277" s="59">
        <f>J277/3.4</f>
        <v>1190145.294117647</v>
      </c>
      <c r="L277">
        <f>H277*I277</f>
        <v>168137.09680199999</v>
      </c>
      <c r="M277" s="18">
        <f>L277/K277</f>
        <v>0.14127442895672154</v>
      </c>
      <c r="N277" s="71">
        <f>M277*1000000</f>
        <v>141274.42895672153</v>
      </c>
    </row>
    <row r="278" spans="6:14">
      <c r="F278" s="35" t="s">
        <v>28</v>
      </c>
      <c r="G278" s="35">
        <v>2016</v>
      </c>
      <c r="H278" s="60">
        <v>555309.09</v>
      </c>
      <c r="I278" s="62">
        <f>$A$10</f>
        <v>0.65529999999999999</v>
      </c>
      <c r="J278" s="18">
        <v>6345952</v>
      </c>
      <c r="K278" s="59">
        <f>J278/3.4</f>
        <v>1866456.4705882354</v>
      </c>
      <c r="L278">
        <f>H278*I278</f>
        <v>363894.04667699995</v>
      </c>
      <c r="M278" s="18">
        <f>L278/K278</f>
        <v>0.19496519335503951</v>
      </c>
      <c r="N278" s="71">
        <f>M278*1000000</f>
        <v>194965.19335503952</v>
      </c>
    </row>
    <row r="279" spans="6:14">
      <c r="F279" s="35" t="s">
        <v>29</v>
      </c>
      <c r="G279" s="35">
        <v>2016</v>
      </c>
      <c r="H279" s="60">
        <v>377947.86</v>
      </c>
      <c r="I279" s="62">
        <f>$A$10</f>
        <v>0.65529999999999999</v>
      </c>
      <c r="J279" s="18">
        <v>2113731</v>
      </c>
      <c r="K279" s="59">
        <f>J279/3.4</f>
        <v>621685.5882352941</v>
      </c>
      <c r="L279">
        <f>H279*I279</f>
        <v>247669.23265799999</v>
      </c>
      <c r="M279" s="18">
        <f>L279/K279</f>
        <v>0.39838342297917756</v>
      </c>
      <c r="N279" s="71">
        <f>M279*1000000</f>
        <v>398383.42297917756</v>
      </c>
    </row>
    <row r="280" spans="6:14">
      <c r="F280" s="35" t="s">
        <v>30</v>
      </c>
      <c r="G280" s="35">
        <v>2016</v>
      </c>
      <c r="H280" s="60">
        <v>261497.60000000001</v>
      </c>
      <c r="I280" s="62">
        <f>$A$10</f>
        <v>0.65529999999999999</v>
      </c>
      <c r="J280" s="18">
        <v>1564920</v>
      </c>
      <c r="K280" s="59">
        <f>J280/3.4</f>
        <v>460270.58823529416</v>
      </c>
      <c r="L280">
        <f>H280*I280</f>
        <v>171359.37728000002</v>
      </c>
      <c r="M280" s="18">
        <f>L280/K280</f>
        <v>0.37230138457684736</v>
      </c>
      <c r="N280" s="71">
        <f>M280*1000000</f>
        <v>372301.38457684737</v>
      </c>
    </row>
    <row r="281" spans="6:14">
      <c r="F281" s="35" t="s">
        <v>31</v>
      </c>
      <c r="G281" s="35">
        <v>2016</v>
      </c>
      <c r="H281" s="60">
        <v>342065.04</v>
      </c>
      <c r="I281" s="62">
        <f>$A$10</f>
        <v>0.65529999999999999</v>
      </c>
      <c r="J281" s="18">
        <v>2781457</v>
      </c>
      <c r="K281" s="59">
        <f>J281/3.4</f>
        <v>818075.5882352941</v>
      </c>
      <c r="L281">
        <f>H281*I281</f>
        <v>224155.22071199998</v>
      </c>
      <c r="M281" s="18">
        <f>L281/K281</f>
        <v>0.27400306760837934</v>
      </c>
      <c r="N281" s="71">
        <f>M281*1000000</f>
        <v>274003.06760837935</v>
      </c>
    </row>
    <row r="282" spans="6:14">
      <c r="F282" s="35" t="s">
        <v>32</v>
      </c>
      <c r="G282" s="35">
        <v>2016</v>
      </c>
      <c r="H282" s="60">
        <v>376438.4</v>
      </c>
      <c r="I282" s="62">
        <f>$A$10</f>
        <v>0.65529999999999999</v>
      </c>
      <c r="J282" s="18">
        <v>3049383</v>
      </c>
      <c r="K282" s="59">
        <f>J282/3.4</f>
        <v>896877.3529411765</v>
      </c>
      <c r="L282">
        <f>H282*I282</f>
        <v>246680.08352000001</v>
      </c>
      <c r="M282" s="18">
        <f>L282/K282</f>
        <v>0.27504327398952511</v>
      </c>
      <c r="N282" s="71">
        <f>M282*1000000</f>
        <v>275043.2739895251</v>
      </c>
    </row>
    <row r="283" spans="6:14">
      <c r="F283" s="35" t="s">
        <v>33</v>
      </c>
      <c r="G283" s="35">
        <v>2016</v>
      </c>
      <c r="H283" s="60">
        <v>578945.38</v>
      </c>
      <c r="I283" s="62">
        <f>$A$10</f>
        <v>0.65529999999999999</v>
      </c>
      <c r="J283" s="18">
        <v>2922666</v>
      </c>
      <c r="K283" s="59">
        <f>J283/3.4</f>
        <v>859607.6470588235</v>
      </c>
      <c r="L283">
        <f>H283*I283</f>
        <v>379382.90751400002</v>
      </c>
      <c r="M283" s="18">
        <f>L283/K283</f>
        <v>0.44134426771570889</v>
      </c>
      <c r="N283" s="71">
        <f>M283*1000000</f>
        <v>441344.26771570888</v>
      </c>
    </row>
    <row r="284" spans="6:14">
      <c r="F284" s="35" t="s">
        <v>34</v>
      </c>
      <c r="G284" s="35">
        <v>2016</v>
      </c>
      <c r="H284" s="60">
        <v>534685.5</v>
      </c>
      <c r="I284" s="62">
        <f>$A$10</f>
        <v>0.65529999999999999</v>
      </c>
      <c r="J284" s="18">
        <v>2457373</v>
      </c>
      <c r="K284" s="59">
        <f>J284/3.4</f>
        <v>722756.76470588241</v>
      </c>
      <c r="L284">
        <f>H284*I284</f>
        <v>350379.40814999997</v>
      </c>
      <c r="M284" s="18">
        <f>L284/K284</f>
        <v>0.48478191455265435</v>
      </c>
      <c r="N284" s="71">
        <f>M284*1000000</f>
        <v>484781.91455265437</v>
      </c>
    </row>
    <row r="285" spans="6:14">
      <c r="F285" s="35" t="s">
        <v>35</v>
      </c>
      <c r="G285" s="35">
        <v>2016</v>
      </c>
      <c r="H285" s="60">
        <v>500458.05</v>
      </c>
      <c r="I285" s="62">
        <f>$A$10</f>
        <v>0.65529999999999999</v>
      </c>
      <c r="J285" s="18">
        <v>3527104</v>
      </c>
      <c r="K285" s="59">
        <f>J285/3.4</f>
        <v>1037383.5294117647</v>
      </c>
      <c r="L285">
        <f>H285*I285</f>
        <v>327950.16016500001</v>
      </c>
      <c r="M285" s="18">
        <f>L285/K285</f>
        <v>0.31613202915508021</v>
      </c>
      <c r="N285" s="71">
        <f>M285*1000000</f>
        <v>316132.02915508021</v>
      </c>
    </row>
    <row r="286" spans="6:14">
      <c r="F286" s="35" t="s">
        <v>36</v>
      </c>
      <c r="G286" s="35">
        <v>2016</v>
      </c>
      <c r="H286" s="60">
        <v>96859.67</v>
      </c>
      <c r="I286" s="62">
        <f>$A$10</f>
        <v>0.65529999999999999</v>
      </c>
      <c r="J286" s="18">
        <v>1314415</v>
      </c>
      <c r="K286" s="59">
        <f>J286/3.4</f>
        <v>386592.64705882355</v>
      </c>
      <c r="L286">
        <f>H286*I286</f>
        <v>63472.141750999996</v>
      </c>
      <c r="M286" s="18">
        <f>L286/K286</f>
        <v>0.16418352038998335</v>
      </c>
      <c r="N286" s="71">
        <f>M286*1000000</f>
        <v>164183.52038998334</v>
      </c>
    </row>
    <row r="287" spans="6:14">
      <c r="F287" s="35" t="s">
        <v>37</v>
      </c>
      <c r="G287" s="35">
        <v>2016</v>
      </c>
      <c r="H287" s="60">
        <v>784930.11</v>
      </c>
      <c r="I287" s="62">
        <f>$A$10</f>
        <v>0.65529999999999999</v>
      </c>
      <c r="J287" s="18">
        <v>8316599</v>
      </c>
      <c r="K287" s="59">
        <f>J287/3.4</f>
        <v>2446058.5294117648</v>
      </c>
      <c r="L287">
        <f>H287*I287</f>
        <v>514364.70108299999</v>
      </c>
      <c r="M287" s="18">
        <f>L287/K287</f>
        <v>0.21028307168377361</v>
      </c>
      <c r="N287" s="71">
        <f>M287*1000000</f>
        <v>210283.0716837736</v>
      </c>
    </row>
    <row r="288" spans="6:14">
      <c r="F288" s="35" t="s">
        <v>38</v>
      </c>
      <c r="G288" s="35">
        <v>2016</v>
      </c>
      <c r="H288" s="60">
        <v>242505.31</v>
      </c>
      <c r="I288" s="62">
        <f>$A$10</f>
        <v>0.65529999999999999</v>
      </c>
      <c r="J288" s="18">
        <v>2155883</v>
      </c>
      <c r="K288" s="59">
        <f>J288/3.4</f>
        <v>634083.23529411771</v>
      </c>
      <c r="L288">
        <f>H288*I288</f>
        <v>158913.729643</v>
      </c>
      <c r="M288" s="18">
        <f>L288/K288</f>
        <v>0.25061966757296195</v>
      </c>
      <c r="N288" s="71">
        <f>M288*1000000</f>
        <v>250619.66757296195</v>
      </c>
    </row>
    <row r="289" spans="6:14">
      <c r="F289" s="35" t="s">
        <v>39</v>
      </c>
      <c r="G289" s="35">
        <v>2016</v>
      </c>
      <c r="H289" s="60">
        <v>157998.06</v>
      </c>
      <c r="I289" s="62">
        <f>$A$10</f>
        <v>0.65529999999999999</v>
      </c>
      <c r="J289" s="18">
        <v>1616675</v>
      </c>
      <c r="K289" s="59">
        <f>J289/3.4</f>
        <v>475492.64705882355</v>
      </c>
      <c r="L289">
        <f>H289*I289</f>
        <v>103536.12871799999</v>
      </c>
      <c r="M289" s="18">
        <f>L289/K289</f>
        <v>0.21774496274217139</v>
      </c>
      <c r="N289" s="71">
        <f>M289*1000000</f>
        <v>217744.9627421714</v>
      </c>
    </row>
    <row r="290" spans="6:14">
      <c r="F290" s="35" t="s">
        <v>8</v>
      </c>
      <c r="G290" s="35">
        <v>2017</v>
      </c>
      <c r="H290" s="60">
        <v>216705.56</v>
      </c>
      <c r="I290" s="62">
        <f>$A$11</f>
        <v>0.65269999999999995</v>
      </c>
      <c r="J290" s="18">
        <v>1375782</v>
      </c>
      <c r="K290" s="59">
        <f>J290/3.4</f>
        <v>404641.76470588235</v>
      </c>
      <c r="L290">
        <f>H290*I290</f>
        <v>141443.71901199999</v>
      </c>
      <c r="M290" s="18">
        <f>L290/K290</f>
        <v>0.34955294126598541</v>
      </c>
      <c r="N290" s="71">
        <f>M290*1000000</f>
        <v>349552.94126598543</v>
      </c>
    </row>
    <row r="291" spans="6:14">
      <c r="F291" s="35" t="s">
        <v>9</v>
      </c>
      <c r="G291" s="35">
        <v>2017</v>
      </c>
      <c r="H291" s="60">
        <v>553327.21</v>
      </c>
      <c r="I291" s="62">
        <f>$A$11</f>
        <v>0.65269999999999995</v>
      </c>
      <c r="J291" s="18">
        <v>3462872</v>
      </c>
      <c r="K291" s="59">
        <f>J291/3.4</f>
        <v>1018491.7647058824</v>
      </c>
      <c r="L291">
        <f>H291*I291</f>
        <v>361156.66996699997</v>
      </c>
      <c r="M291" s="18">
        <f>L291/K291</f>
        <v>0.35459949945819536</v>
      </c>
      <c r="N291" s="71">
        <f>M291*1000000</f>
        <v>354599.49945819535</v>
      </c>
    </row>
    <row r="292" spans="6:14">
      <c r="F292" s="35" t="s">
        <v>10</v>
      </c>
      <c r="G292" s="35">
        <v>2017</v>
      </c>
      <c r="H292" s="60">
        <v>148376.63</v>
      </c>
      <c r="I292" s="62">
        <f>$A$11</f>
        <v>0.65269999999999995</v>
      </c>
      <c r="J292" s="18">
        <v>754270</v>
      </c>
      <c r="K292" s="59">
        <f>J292/3.4</f>
        <v>221844.11764705883</v>
      </c>
      <c r="L292">
        <f>H292*I292</f>
        <v>96845.42640099999</v>
      </c>
      <c r="M292" s="18">
        <f>L292/K292</f>
        <v>0.43654719101038086</v>
      </c>
      <c r="N292" s="71">
        <f>M292*1000000</f>
        <v>436547.19101038086</v>
      </c>
    </row>
    <row r="293" spans="6:14">
      <c r="F293" s="35" t="s">
        <v>11</v>
      </c>
      <c r="G293" s="35">
        <v>2017</v>
      </c>
      <c r="H293" s="60">
        <v>537882.57999999996</v>
      </c>
      <c r="I293" s="62">
        <f>$A$11</f>
        <v>0.65269999999999995</v>
      </c>
      <c r="J293" s="18">
        <v>950458</v>
      </c>
      <c r="K293" s="59">
        <f>J293/3.4</f>
        <v>279546.4705882353</v>
      </c>
      <c r="L293">
        <f>H293*I293</f>
        <v>351075.95996599994</v>
      </c>
      <c r="M293" s="18">
        <f>L293/K293</f>
        <v>1.2558769181640848</v>
      </c>
      <c r="N293" s="71">
        <f>M293*1000000</f>
        <v>1255876.9181640847</v>
      </c>
    </row>
    <row r="294" spans="6:14">
      <c r="F294" s="35" t="s">
        <v>12</v>
      </c>
      <c r="G294" s="35">
        <v>2017</v>
      </c>
      <c r="H294" s="60">
        <v>601722.05000000005</v>
      </c>
      <c r="I294" s="62">
        <f>$A$11</f>
        <v>0.65269999999999995</v>
      </c>
      <c r="J294" s="18">
        <v>3087852</v>
      </c>
      <c r="K294" s="59">
        <f>J294/3.4</f>
        <v>908191.76470588241</v>
      </c>
      <c r="L294">
        <f>H294*I294</f>
        <v>392743.98203499999</v>
      </c>
      <c r="M294" s="18">
        <f>L294/K294</f>
        <v>0.43244609486432639</v>
      </c>
      <c r="N294" s="71">
        <f>M294*1000000</f>
        <v>432446.09486432641</v>
      </c>
    </row>
    <row r="295" spans="6:14">
      <c r="F295" s="35" t="s">
        <v>13</v>
      </c>
      <c r="G295" s="35">
        <v>2017</v>
      </c>
      <c r="H295" s="60">
        <v>102039.43</v>
      </c>
      <c r="I295" s="62">
        <f>$A$11</f>
        <v>0.65269999999999995</v>
      </c>
      <c r="J295" s="18">
        <v>747603</v>
      </c>
      <c r="K295" s="59">
        <f>J295/3.4</f>
        <v>219883.23529411765</v>
      </c>
      <c r="L295">
        <f>H295*I295</f>
        <v>66601.135960999993</v>
      </c>
      <c r="M295" s="18">
        <f>L295/K295</f>
        <v>0.30289319634538647</v>
      </c>
      <c r="N295" s="71">
        <f>M295*1000000</f>
        <v>302893.19634538644</v>
      </c>
    </row>
    <row r="296" spans="6:14">
      <c r="F296" s="35" t="s">
        <v>14</v>
      </c>
      <c r="G296" s="35">
        <v>2017</v>
      </c>
      <c r="H296" s="60">
        <v>277580.84000000003</v>
      </c>
      <c r="I296" s="62">
        <f>$A$11</f>
        <v>0.65269999999999995</v>
      </c>
      <c r="J296" s="18">
        <v>5479352</v>
      </c>
      <c r="K296" s="59">
        <f>J296/3.4</f>
        <v>1611574.1176470588</v>
      </c>
      <c r="L296">
        <f>H296*I296</f>
        <v>181177.014268</v>
      </c>
      <c r="M296" s="18">
        <f>L296/K296</f>
        <v>0.1124223901861388</v>
      </c>
      <c r="N296" s="71">
        <f>M296*1000000</f>
        <v>112422.3901861388</v>
      </c>
    </row>
    <row r="297" spans="6:14">
      <c r="F297" s="35" t="s">
        <v>15</v>
      </c>
      <c r="G297" s="35">
        <v>2017</v>
      </c>
      <c r="H297" s="60">
        <v>551497.30000000005</v>
      </c>
      <c r="I297" s="62">
        <f>$A$11</f>
        <v>0.65269999999999995</v>
      </c>
      <c r="J297" s="18">
        <v>3689398</v>
      </c>
      <c r="K297" s="59">
        <f>J297/3.4</f>
        <v>1085117.0588235294</v>
      </c>
      <c r="L297">
        <f>H297*I297</f>
        <v>359962.28771</v>
      </c>
      <c r="M297" s="18">
        <f>L297/K297</f>
        <v>0.33172668771815889</v>
      </c>
      <c r="N297" s="71">
        <f>M297*1000000</f>
        <v>331726.68771815888</v>
      </c>
    </row>
    <row r="298" spans="6:14">
      <c r="F298" s="35" t="s">
        <v>16</v>
      </c>
      <c r="G298" s="35">
        <v>2017</v>
      </c>
      <c r="H298" s="60">
        <v>3045539.86</v>
      </c>
      <c r="I298" s="62">
        <f>$A$11</f>
        <v>0.65269999999999995</v>
      </c>
      <c r="J298" s="18">
        <v>9049086</v>
      </c>
      <c r="K298" s="59">
        <f>J298/3.4</f>
        <v>2661495.8823529412</v>
      </c>
      <c r="L298">
        <f>H298*I298</f>
        <v>1987823.8666219998</v>
      </c>
      <c r="M298" s="18">
        <f>L298/K298</f>
        <v>0.7468821874954884</v>
      </c>
      <c r="N298" s="71">
        <f>M298*1000000</f>
        <v>746882.18749548844</v>
      </c>
    </row>
    <row r="299" spans="6:14">
      <c r="F299" s="35" t="s">
        <v>17</v>
      </c>
      <c r="G299" s="35">
        <v>2017</v>
      </c>
      <c r="H299" s="60">
        <v>199559.31</v>
      </c>
      <c r="I299" s="62">
        <f>$A$11</f>
        <v>0.65269999999999995</v>
      </c>
      <c r="J299" s="18">
        <v>1819494</v>
      </c>
      <c r="K299" s="59">
        <f>J299/3.4</f>
        <v>535145.29411764711</v>
      </c>
      <c r="L299">
        <f>H299*I299</f>
        <v>130252.36163699999</v>
      </c>
      <c r="M299" s="18">
        <f>L299/K299</f>
        <v>0.24339625718238145</v>
      </c>
      <c r="N299" s="71">
        <f>M299*1000000</f>
        <v>243396.25718238144</v>
      </c>
    </row>
    <row r="300" spans="6:14">
      <c r="F300" s="35" t="s">
        <v>18</v>
      </c>
      <c r="G300" s="35">
        <v>2017</v>
      </c>
      <c r="H300" s="60">
        <v>704179.45</v>
      </c>
      <c r="I300" s="62">
        <f>$A$11</f>
        <v>0.65269999999999995</v>
      </c>
      <c r="J300" s="18">
        <v>6058569</v>
      </c>
      <c r="K300" s="59">
        <f>J300/3.4</f>
        <v>1781932.0588235294</v>
      </c>
      <c r="L300">
        <f>H300*I300</f>
        <v>459617.92701499991</v>
      </c>
      <c r="M300" s="18">
        <f>L300/K300</f>
        <v>0.25793235198790337</v>
      </c>
      <c r="N300" s="71">
        <f>M300*1000000</f>
        <v>257932.35198790338</v>
      </c>
    </row>
    <row r="301" spans="6:14">
      <c r="F301" s="35" t="s">
        <v>19</v>
      </c>
      <c r="G301" s="35">
        <v>2017</v>
      </c>
      <c r="H301" s="60">
        <v>234094.18</v>
      </c>
      <c r="I301" s="62">
        <f>$A$11</f>
        <v>0.65269999999999995</v>
      </c>
      <c r="J301" s="18">
        <v>3614241</v>
      </c>
      <c r="K301" s="59">
        <f>J301/3.4</f>
        <v>1063012.0588235294</v>
      </c>
      <c r="L301">
        <f>H301*I301</f>
        <v>152793.27128599997</v>
      </c>
      <c r="M301" s="18">
        <f>L301/K301</f>
        <v>0.14373615992193103</v>
      </c>
      <c r="N301" s="71">
        <f>M301*1000000</f>
        <v>143736.15992193104</v>
      </c>
    </row>
    <row r="302" spans="6:14">
      <c r="F302" s="35" t="s">
        <v>20</v>
      </c>
      <c r="G302" s="35">
        <v>2017</v>
      </c>
      <c r="H302" s="60">
        <v>270118.07</v>
      </c>
      <c r="I302" s="62">
        <f>$A$11</f>
        <v>0.65269999999999995</v>
      </c>
      <c r="J302" s="18">
        <v>2976979</v>
      </c>
      <c r="K302" s="59">
        <f>J302/3.4</f>
        <v>875582.0588235294</v>
      </c>
      <c r="L302">
        <f>H302*I302</f>
        <v>176306.064289</v>
      </c>
      <c r="M302" s="18">
        <f>L302/K302</f>
        <v>0.20135869906458864</v>
      </c>
      <c r="N302" s="71">
        <f>M302*1000000</f>
        <v>201358.69906458864</v>
      </c>
    </row>
    <row r="303" spans="6:14">
      <c r="F303" s="35" t="s">
        <v>21</v>
      </c>
      <c r="G303" s="35">
        <v>2017</v>
      </c>
      <c r="H303" s="60">
        <v>1176616.03</v>
      </c>
      <c r="I303" s="62">
        <f>$A$11</f>
        <v>0.65269999999999995</v>
      </c>
      <c r="J303" s="18">
        <v>8149170</v>
      </c>
      <c r="K303" s="59">
        <f>J303/3.4</f>
        <v>2396814.7058823528</v>
      </c>
      <c r="L303">
        <f>H303*I303</f>
        <v>767977.2827809999</v>
      </c>
      <c r="M303" s="18">
        <f>L303/K303</f>
        <v>0.32041579221631156</v>
      </c>
      <c r="N303" s="71">
        <f>M303*1000000</f>
        <v>320415.79221631156</v>
      </c>
    </row>
    <row r="304" spans="6:14">
      <c r="F304" s="35" t="s">
        <v>22</v>
      </c>
      <c r="G304" s="35">
        <v>2017</v>
      </c>
      <c r="H304" s="60">
        <v>1556925.97</v>
      </c>
      <c r="I304" s="62">
        <f>$A$11</f>
        <v>0.65269999999999995</v>
      </c>
      <c r="J304" s="18">
        <v>16861082</v>
      </c>
      <c r="K304" s="59">
        <f>J304/3.4</f>
        <v>4959141.7647058824</v>
      </c>
      <c r="L304">
        <f>H304*I304</f>
        <v>1016205.5806189999</v>
      </c>
      <c r="M304" s="18">
        <f>L304/K304</f>
        <v>0.20491561419988347</v>
      </c>
      <c r="N304" s="71">
        <f>M304*1000000</f>
        <v>204915.61419988348</v>
      </c>
    </row>
    <row r="305" spans="6:14">
      <c r="F305" s="35" t="s">
        <v>23</v>
      </c>
      <c r="G305" s="35">
        <v>2017</v>
      </c>
      <c r="H305" s="60">
        <v>414856.59</v>
      </c>
      <c r="I305" s="62">
        <f>$A$11</f>
        <v>0.65269999999999995</v>
      </c>
      <c r="J305" s="18">
        <v>4721848</v>
      </c>
      <c r="K305" s="59">
        <f>J305/3.4</f>
        <v>1388778.8235294118</v>
      </c>
      <c r="L305">
        <f>H305*I305</f>
        <v>270776.89629299997</v>
      </c>
      <c r="M305" s="18">
        <f>L305/K305</f>
        <v>0.19497481651171319</v>
      </c>
      <c r="N305" s="71">
        <f>M305*1000000</f>
        <v>194974.8165117132</v>
      </c>
    </row>
    <row r="306" spans="6:14">
      <c r="F306" s="35" t="s">
        <v>24</v>
      </c>
      <c r="G306" s="35">
        <v>2017</v>
      </c>
      <c r="H306" s="60">
        <v>203238.5</v>
      </c>
      <c r="I306" s="62">
        <f>$A$11</f>
        <v>0.65269999999999995</v>
      </c>
      <c r="J306" s="18">
        <v>1977946</v>
      </c>
      <c r="K306" s="59">
        <f>J306/3.4</f>
        <v>581748.82352941181</v>
      </c>
      <c r="L306">
        <f>H306*I306</f>
        <v>132653.76895</v>
      </c>
      <c r="M306" s="18">
        <f>L306/K306</f>
        <v>0.22802584824358196</v>
      </c>
      <c r="N306" s="71">
        <f>M306*1000000</f>
        <v>228025.84824358198</v>
      </c>
    </row>
    <row r="307" spans="6:14">
      <c r="F307" s="35" t="s">
        <v>25</v>
      </c>
      <c r="G307" s="35">
        <v>2017</v>
      </c>
      <c r="H307" s="60">
        <v>121000.11</v>
      </c>
      <c r="I307" s="62">
        <f>$A$11</f>
        <v>0.65269999999999995</v>
      </c>
      <c r="J307" s="18">
        <v>1233716</v>
      </c>
      <c r="K307" s="59">
        <f>J307/3.4</f>
        <v>362857.64705882355</v>
      </c>
      <c r="L307">
        <f>H307*I307</f>
        <v>78976.771796999994</v>
      </c>
      <c r="M307" s="18">
        <f>L307/K307</f>
        <v>0.21765221826562997</v>
      </c>
      <c r="N307" s="71">
        <f>M307*1000000</f>
        <v>217652.21826562998</v>
      </c>
    </row>
    <row r="308" spans="6:14">
      <c r="F308" s="35" t="s">
        <v>26</v>
      </c>
      <c r="G308" s="35">
        <v>2017</v>
      </c>
      <c r="H308" s="60">
        <v>1306549.1000000001</v>
      </c>
      <c r="I308" s="62">
        <f>$A$11</f>
        <v>0.65269999999999995</v>
      </c>
      <c r="J308" s="18">
        <v>5375246</v>
      </c>
      <c r="K308" s="59">
        <f>J308/3.4</f>
        <v>1580954.705882353</v>
      </c>
      <c r="L308">
        <f>H308*I308</f>
        <v>852784.59756999998</v>
      </c>
      <c r="M308" s="18">
        <f>L308/K308</f>
        <v>0.53941115099439163</v>
      </c>
      <c r="N308" s="71">
        <f>M308*1000000</f>
        <v>539411.15099439165</v>
      </c>
    </row>
    <row r="309" spans="6:14">
      <c r="F309" s="35" t="s">
        <v>27</v>
      </c>
      <c r="G309" s="35">
        <v>2017</v>
      </c>
      <c r="H309" s="60">
        <v>250518.62</v>
      </c>
      <c r="I309" s="62">
        <f>$A$11</f>
        <v>0.65269999999999995</v>
      </c>
      <c r="J309" s="18">
        <v>4072328</v>
      </c>
      <c r="K309" s="59">
        <f>J309/3.4</f>
        <v>1197743.5294117648</v>
      </c>
      <c r="L309">
        <f>H309*I309</f>
        <v>163513.50327399999</v>
      </c>
      <c r="M309" s="18">
        <f>L309/K309</f>
        <v>0.13651796002964395</v>
      </c>
      <c r="N309" s="71">
        <f>M309*1000000</f>
        <v>136517.96002964396</v>
      </c>
    </row>
    <row r="310" spans="6:14">
      <c r="F310" s="35" t="s">
        <v>28</v>
      </c>
      <c r="G310" s="35">
        <v>2017</v>
      </c>
      <c r="H310" s="60">
        <v>589080.27</v>
      </c>
      <c r="I310" s="62">
        <f>$A$11</f>
        <v>0.65269999999999995</v>
      </c>
      <c r="J310" s="18">
        <v>6413391</v>
      </c>
      <c r="K310" s="59">
        <f>J310/3.4</f>
        <v>1886291.4705882354</v>
      </c>
      <c r="L310">
        <f>H310*I310</f>
        <v>384492.69222899998</v>
      </c>
      <c r="M310" s="18">
        <f>L310/K310</f>
        <v>0.20383524933667693</v>
      </c>
      <c r="N310" s="71">
        <f>M310*1000000</f>
        <v>203835.24933667693</v>
      </c>
    </row>
    <row r="311" spans="6:14">
      <c r="F311" s="35" t="s">
        <v>29</v>
      </c>
      <c r="G311" s="35">
        <v>2017</v>
      </c>
      <c r="H311" s="60">
        <v>395109.81</v>
      </c>
      <c r="I311" s="62">
        <f>$A$11</f>
        <v>0.65269999999999995</v>
      </c>
      <c r="J311" s="18">
        <v>2156167</v>
      </c>
      <c r="K311" s="59">
        <f>J311/3.4</f>
        <v>634166.76470588241</v>
      </c>
      <c r="L311">
        <f>H311*I311</f>
        <v>257888.17298699997</v>
      </c>
      <c r="M311" s="18">
        <f>L311/K311</f>
        <v>0.40665671451042512</v>
      </c>
      <c r="N311" s="71">
        <f>M311*1000000</f>
        <v>406656.71451042511</v>
      </c>
    </row>
    <row r="312" spans="6:14">
      <c r="F312" s="35" t="s">
        <v>30</v>
      </c>
      <c r="G312" s="35">
        <v>2017</v>
      </c>
      <c r="H312" s="60">
        <v>272211.73</v>
      </c>
      <c r="I312" s="62">
        <f>$A$11</f>
        <v>0.65269999999999995</v>
      </c>
      <c r="J312" s="18">
        <v>1605362</v>
      </c>
      <c r="K312" s="59">
        <f>J312/3.4</f>
        <v>472165.29411764705</v>
      </c>
      <c r="L312">
        <f>H312*I312</f>
        <v>177672.59617099998</v>
      </c>
      <c r="M312" s="18">
        <f>L312/K312</f>
        <v>0.37629321422918938</v>
      </c>
      <c r="N312" s="71">
        <f>M312*1000000</f>
        <v>376293.21422918938</v>
      </c>
    </row>
    <row r="313" spans="6:14">
      <c r="F313" s="35" t="s">
        <v>31</v>
      </c>
      <c r="G313" s="35">
        <v>2017</v>
      </c>
      <c r="H313" s="60">
        <v>354677.9</v>
      </c>
      <c r="I313" s="62">
        <f>$A$11</f>
        <v>0.65269999999999995</v>
      </c>
      <c r="J313" s="18">
        <v>2803692</v>
      </c>
      <c r="K313" s="59">
        <f>J313/3.4</f>
        <v>824615.29411764711</v>
      </c>
      <c r="L313">
        <f>H313*I313</f>
        <v>231498.26532999999</v>
      </c>
      <c r="M313" s="18">
        <f>L313/K313</f>
        <v>0.28073486749685767</v>
      </c>
      <c r="N313" s="71">
        <f>M313*1000000</f>
        <v>280734.86749685765</v>
      </c>
    </row>
    <row r="314" spans="6:14">
      <c r="F314" s="35" t="s">
        <v>32</v>
      </c>
      <c r="G314" s="35">
        <v>2017</v>
      </c>
      <c r="H314" s="60">
        <v>380987.66</v>
      </c>
      <c r="I314" s="62">
        <f>$A$11</f>
        <v>0.65269999999999995</v>
      </c>
      <c r="J314" s="18">
        <v>3077430</v>
      </c>
      <c r="K314" s="59">
        <f>J314/3.4</f>
        <v>905126.4705882353</v>
      </c>
      <c r="L314">
        <f>H314*I314</f>
        <v>248670.64568199997</v>
      </c>
      <c r="M314" s="18">
        <f>L314/K314</f>
        <v>0.27473580075543552</v>
      </c>
      <c r="N314" s="71">
        <f>M314*1000000</f>
        <v>274735.80075543554</v>
      </c>
    </row>
    <row r="315" spans="6:14">
      <c r="F315" s="35" t="s">
        <v>33</v>
      </c>
      <c r="G315" s="35">
        <v>2017</v>
      </c>
      <c r="H315" s="60">
        <v>575986.46</v>
      </c>
      <c r="I315" s="62">
        <f>$A$11</f>
        <v>0.65269999999999995</v>
      </c>
      <c r="J315" s="18">
        <v>2961810</v>
      </c>
      <c r="K315" s="59">
        <f>J315/3.4</f>
        <v>871120.5882352941</v>
      </c>
      <c r="L315">
        <f>H315*I315</f>
        <v>375946.36244199995</v>
      </c>
      <c r="M315" s="18">
        <f>L315/K315</f>
        <v>0.43156638417143567</v>
      </c>
      <c r="N315" s="71">
        <f>M315*1000000</f>
        <v>431566.38417143567</v>
      </c>
    </row>
    <row r="316" spans="6:14">
      <c r="F316" s="35" t="s">
        <v>34</v>
      </c>
      <c r="G316" s="35">
        <v>2017</v>
      </c>
      <c r="H316" s="60">
        <v>509388.36</v>
      </c>
      <c r="I316" s="62">
        <f>$A$11</f>
        <v>0.65269999999999995</v>
      </c>
      <c r="J316" s="18">
        <v>2486932</v>
      </c>
      <c r="K316" s="59">
        <f>J316/3.4</f>
        <v>731450.5882352941</v>
      </c>
      <c r="L316">
        <f>H316*I316</f>
        <v>332477.78257199994</v>
      </c>
      <c r="M316" s="18">
        <f>L316/K316</f>
        <v>0.45454578603065937</v>
      </c>
      <c r="N316" s="71">
        <f>M316*1000000</f>
        <v>454545.78603065939</v>
      </c>
    </row>
    <row r="317" spans="6:14">
      <c r="F317" s="35" t="s">
        <v>35</v>
      </c>
      <c r="G317" s="35">
        <v>2017</v>
      </c>
      <c r="H317" s="60">
        <v>498369.43</v>
      </c>
      <c r="I317" s="62">
        <f>$A$11</f>
        <v>0.65269999999999995</v>
      </c>
      <c r="J317" s="18">
        <v>3559268</v>
      </c>
      <c r="K317" s="59">
        <f>J317/3.4</f>
        <v>1046843.5294117647</v>
      </c>
      <c r="L317">
        <f>H317*I317</f>
        <v>325285.72696099995</v>
      </c>
      <c r="M317" s="18">
        <f>L317/K317</f>
        <v>0.31073003540823557</v>
      </c>
      <c r="N317" s="71">
        <f>M317*1000000</f>
        <v>310730.03540823556</v>
      </c>
    </row>
    <row r="318" spans="6:14">
      <c r="F318" s="35" t="s">
        <v>36</v>
      </c>
      <c r="G318" s="35">
        <v>2017</v>
      </c>
      <c r="H318" s="60">
        <v>95585.23</v>
      </c>
      <c r="I318" s="62">
        <f>$A$11</f>
        <v>0.65269999999999995</v>
      </c>
      <c r="J318" s="18">
        <v>1331372</v>
      </c>
      <c r="K318" s="59">
        <f>J318/3.4</f>
        <v>391580</v>
      </c>
      <c r="L318">
        <f>H318*I318</f>
        <v>62388.479620999991</v>
      </c>
      <c r="M318" s="18">
        <f>L318/K318</f>
        <v>0.15932499009397821</v>
      </c>
      <c r="N318" s="71">
        <f>M318*1000000</f>
        <v>159324.99009397821</v>
      </c>
    </row>
    <row r="319" spans="6:14">
      <c r="F319" s="35" t="s">
        <v>37</v>
      </c>
      <c r="G319" s="35">
        <v>2017</v>
      </c>
      <c r="H319" s="60">
        <v>776072.86</v>
      </c>
      <c r="I319" s="62">
        <f>$A$11</f>
        <v>0.65269999999999995</v>
      </c>
      <c r="J319" s="18">
        <v>8376971</v>
      </c>
      <c r="K319" s="59">
        <f>J319/3.4</f>
        <v>2463815</v>
      </c>
      <c r="L319">
        <f>H319*I319</f>
        <v>506542.75572199997</v>
      </c>
      <c r="M319" s="18">
        <f>L319/K319</f>
        <v>0.20559285324669263</v>
      </c>
      <c r="N319" s="71">
        <f>M319*1000000</f>
        <v>205592.85324669263</v>
      </c>
    </row>
    <row r="320" spans="6:14">
      <c r="F320" s="35" t="s">
        <v>38</v>
      </c>
      <c r="G320" s="35">
        <v>2017</v>
      </c>
      <c r="H320" s="60">
        <v>252391.12</v>
      </c>
      <c r="I320" s="62">
        <f>$A$11</f>
        <v>0.65269999999999995</v>
      </c>
      <c r="J320" s="18">
        <v>2182255</v>
      </c>
      <c r="K320" s="59">
        <f>J320/3.4</f>
        <v>641839.70588235301</v>
      </c>
      <c r="L320">
        <f>H320*I320</f>
        <v>164735.68402399999</v>
      </c>
      <c r="M320" s="18">
        <f>L320/K320</f>
        <v>0.25666172178851687</v>
      </c>
      <c r="N320" s="71">
        <f>M320*1000000</f>
        <v>256661.72178851688</v>
      </c>
    </row>
    <row r="321" spans="6:14">
      <c r="F321" s="35" t="s">
        <v>39</v>
      </c>
      <c r="G321" s="35">
        <v>2017</v>
      </c>
      <c r="H321" s="60">
        <v>157621.13</v>
      </c>
      <c r="I321" s="62">
        <f>$A$11</f>
        <v>0.65269999999999995</v>
      </c>
      <c r="J321" s="18">
        <v>1629789</v>
      </c>
      <c r="K321" s="59">
        <f>J321/3.4</f>
        <v>479349.70588235295</v>
      </c>
      <c r="L321">
        <f>H321*I321</f>
        <v>102879.31155099999</v>
      </c>
      <c r="M321" s="18">
        <f>L321/K321</f>
        <v>0.21462266543301001</v>
      </c>
      <c r="N321" s="71">
        <f>M321*1000000</f>
        <v>214622.66543301</v>
      </c>
    </row>
    <row r="322" spans="6:14">
      <c r="F322" s="35" t="s">
        <v>8</v>
      </c>
      <c r="G322" s="35">
        <v>2018</v>
      </c>
      <c r="H322" s="60">
        <v>224807.47</v>
      </c>
      <c r="I322" s="62">
        <f>$A$12</f>
        <v>0.64770000000000005</v>
      </c>
      <c r="J322" s="18">
        <v>1395794</v>
      </c>
      <c r="K322" s="59">
        <f>J322/3.4</f>
        <v>410527.64705882355</v>
      </c>
      <c r="L322">
        <f>H322*I322</f>
        <v>145607.79831900002</v>
      </c>
      <c r="M322" s="18">
        <f>L322/K322</f>
        <v>0.35468451238836107</v>
      </c>
      <c r="N322" s="71">
        <f>M322*1000000</f>
        <v>354684.51238836109</v>
      </c>
    </row>
    <row r="323" spans="6:14">
      <c r="F323" s="35" t="s">
        <v>9</v>
      </c>
      <c r="G323" s="35">
        <v>2018</v>
      </c>
      <c r="H323" s="60">
        <v>565895.38</v>
      </c>
      <c r="I323" s="62">
        <f>$A$12</f>
        <v>0.64770000000000005</v>
      </c>
      <c r="J323" s="18">
        <v>3521242</v>
      </c>
      <c r="K323" s="59">
        <f>J323/3.4</f>
        <v>1035659.4117647059</v>
      </c>
      <c r="L323">
        <f>H323*I323</f>
        <v>366530.43762600003</v>
      </c>
      <c r="M323" s="18">
        <f>L323/K323</f>
        <v>0.35391020779838478</v>
      </c>
      <c r="N323" s="71">
        <f>M323*1000000</f>
        <v>353910.20779838477</v>
      </c>
    </row>
    <row r="324" spans="6:14">
      <c r="F324" s="35" t="s">
        <v>10</v>
      </c>
      <c r="G324" s="35">
        <v>2018</v>
      </c>
      <c r="H324" s="60">
        <v>173047.36</v>
      </c>
      <c r="I324" s="62">
        <f>$A$12</f>
        <v>0.64770000000000005</v>
      </c>
      <c r="J324" s="18">
        <v>771294</v>
      </c>
      <c r="K324" s="59">
        <f>J324/3.4</f>
        <v>226851.17647058825</v>
      </c>
      <c r="L324">
        <f>H324*I324</f>
        <v>112082.775072</v>
      </c>
      <c r="M324" s="18">
        <f>L324/K324</f>
        <v>0.49408064271834085</v>
      </c>
      <c r="N324" s="71">
        <f>M324*1000000</f>
        <v>494080.64271834085</v>
      </c>
    </row>
    <row r="325" spans="6:14">
      <c r="F325" s="35" t="s">
        <v>11</v>
      </c>
      <c r="G325" s="35">
        <v>2018</v>
      </c>
      <c r="H325" s="60">
        <v>529584.30000000005</v>
      </c>
      <c r="I325" s="62">
        <f>$A$12</f>
        <v>0.64770000000000005</v>
      </c>
      <c r="J325" s="18">
        <v>967319</v>
      </c>
      <c r="K325" s="59">
        <f>J325/3.4</f>
        <v>284505.5882352941</v>
      </c>
      <c r="L325">
        <f>H325*I325</f>
        <v>343011.75111000007</v>
      </c>
      <c r="M325" s="18">
        <f>L325/K325</f>
        <v>1.2056415244340288</v>
      </c>
      <c r="N325" s="71">
        <f>M325*1000000</f>
        <v>1205641.5244340289</v>
      </c>
    </row>
    <row r="326" spans="6:14">
      <c r="F326" s="35" t="s">
        <v>12</v>
      </c>
      <c r="G326" s="35">
        <v>2018</v>
      </c>
      <c r="H326" s="60">
        <v>609051.27</v>
      </c>
      <c r="I326" s="62">
        <f>$A$12</f>
        <v>0.64770000000000005</v>
      </c>
      <c r="J326" s="18">
        <v>3132017</v>
      </c>
      <c r="K326" s="59">
        <f>J326/3.4</f>
        <v>921181.4705882353</v>
      </c>
      <c r="L326">
        <f>H326*I326</f>
        <v>394482.50757900003</v>
      </c>
      <c r="M326" s="18">
        <f>L326/K326</f>
        <v>0.42823539136875699</v>
      </c>
      <c r="N326" s="71">
        <f>M326*1000000</f>
        <v>428235.391368757</v>
      </c>
    </row>
    <row r="327" spans="6:14">
      <c r="F327" s="35" t="s">
        <v>13</v>
      </c>
      <c r="G327" s="35">
        <v>2018</v>
      </c>
      <c r="H327" s="60">
        <v>104474.9</v>
      </c>
      <c r="I327" s="62">
        <f>$A$12</f>
        <v>0.64770000000000005</v>
      </c>
      <c r="J327" s="18">
        <v>760333</v>
      </c>
      <c r="K327" s="59">
        <f>J327/3.4</f>
        <v>223627.35294117648</v>
      </c>
      <c r="L327">
        <f>H327*I327</f>
        <v>67668.392730000007</v>
      </c>
      <c r="M327" s="18">
        <f>L327/K327</f>
        <v>0.30259443596687241</v>
      </c>
      <c r="N327" s="71">
        <f>M327*1000000</f>
        <v>302594.43596687244</v>
      </c>
    </row>
    <row r="328" spans="6:14">
      <c r="F328" s="35" t="s">
        <v>14</v>
      </c>
      <c r="G328" s="35">
        <v>2018</v>
      </c>
      <c r="H328" s="60">
        <v>271621.45</v>
      </c>
      <c r="I328" s="62">
        <f>$A$12</f>
        <v>0.64770000000000005</v>
      </c>
      <c r="J328" s="18">
        <v>5563869</v>
      </c>
      <c r="K328" s="59">
        <f>J328/3.4</f>
        <v>1636432.0588235294</v>
      </c>
      <c r="L328">
        <f>H328*I328</f>
        <v>175929.21316500002</v>
      </c>
      <c r="M328" s="18">
        <f>L328/K328</f>
        <v>0.10750780163246117</v>
      </c>
      <c r="N328" s="71">
        <f>M328*1000000</f>
        <v>107507.80163246117</v>
      </c>
    </row>
    <row r="329" spans="6:14">
      <c r="F329" s="35" t="s">
        <v>15</v>
      </c>
      <c r="G329" s="35">
        <v>2018</v>
      </c>
      <c r="H329" s="60">
        <v>562599.23</v>
      </c>
      <c r="I329" s="62">
        <f>$A$12</f>
        <v>0.64770000000000005</v>
      </c>
      <c r="J329" s="18">
        <v>3727984</v>
      </c>
      <c r="K329" s="59">
        <f>J329/3.4</f>
        <v>1096465.8823529412</v>
      </c>
      <c r="L329">
        <f>H329*I329</f>
        <v>364395.52127100003</v>
      </c>
      <c r="M329" s="18">
        <f>L329/K329</f>
        <v>0.33233639745272514</v>
      </c>
      <c r="N329" s="71">
        <f>M329*1000000</f>
        <v>332336.39745272516</v>
      </c>
    </row>
    <row r="330" spans="6:14">
      <c r="F330" s="35" t="s">
        <v>16</v>
      </c>
      <c r="G330" s="35">
        <v>2018</v>
      </c>
      <c r="H330" s="60">
        <v>3128247.71</v>
      </c>
      <c r="I330" s="62">
        <f>$A$12</f>
        <v>0.64770000000000005</v>
      </c>
      <c r="J330" s="18">
        <v>9041395</v>
      </c>
      <c r="K330" s="59">
        <f>J330/3.4</f>
        <v>2659233.823529412</v>
      </c>
      <c r="L330">
        <f>H330*I330</f>
        <v>2026166.0417670002</v>
      </c>
      <c r="M330" s="18">
        <f>L330/K330</f>
        <v>0.76193602226291413</v>
      </c>
      <c r="N330" s="71">
        <f>M330*1000000</f>
        <v>761936.02226291411</v>
      </c>
    </row>
    <row r="331" spans="6:14">
      <c r="F331" s="35" t="s">
        <v>17</v>
      </c>
      <c r="G331" s="35">
        <v>2018</v>
      </c>
      <c r="H331" s="60">
        <v>202546.99</v>
      </c>
      <c r="I331" s="62">
        <f>$A$12</f>
        <v>0.64770000000000005</v>
      </c>
      <c r="J331" s="18">
        <v>1836460</v>
      </c>
      <c r="K331" s="59">
        <f>J331/3.4</f>
        <v>540135.29411764711</v>
      </c>
      <c r="L331">
        <f>H331*I331</f>
        <v>131189.68542300002</v>
      </c>
      <c r="M331" s="18">
        <f>L331/K331</f>
        <v>0.2428830088530107</v>
      </c>
      <c r="N331" s="71">
        <f>M331*1000000</f>
        <v>242883.00885301069</v>
      </c>
    </row>
    <row r="332" spans="6:14">
      <c r="F332" s="35" t="s">
        <v>18</v>
      </c>
      <c r="G332" s="35">
        <v>2018</v>
      </c>
      <c r="H332" s="60">
        <v>712902.45</v>
      </c>
      <c r="I332" s="62">
        <f>$A$12</f>
        <v>0.64770000000000005</v>
      </c>
      <c r="J332" s="18">
        <v>6117205</v>
      </c>
      <c r="K332" s="59">
        <f>J332/3.4</f>
        <v>1799177.9411764706</v>
      </c>
      <c r="L332">
        <f>H332*I332</f>
        <v>461746.91686500004</v>
      </c>
      <c r="M332" s="18">
        <f>L332/K332</f>
        <v>0.25664327374037654</v>
      </c>
      <c r="N332" s="71">
        <f>M332*1000000</f>
        <v>256643.27374037655</v>
      </c>
    </row>
    <row r="333" spans="6:14">
      <c r="F333" s="35" t="s">
        <v>19</v>
      </c>
      <c r="G333" s="35">
        <v>2018</v>
      </c>
      <c r="H333" s="60">
        <v>240983.72</v>
      </c>
      <c r="I333" s="62">
        <f>$A$12</f>
        <v>0.64770000000000005</v>
      </c>
      <c r="J333" s="18">
        <v>3629733</v>
      </c>
      <c r="K333" s="59">
        <f>J333/3.4</f>
        <v>1067568.5294117648</v>
      </c>
      <c r="L333">
        <f>H333*I333</f>
        <v>156085.155444</v>
      </c>
      <c r="M333" s="18">
        <f>L333/K333</f>
        <v>0.14620621641029793</v>
      </c>
      <c r="N333" s="71">
        <f>M333*1000000</f>
        <v>146206.21641029793</v>
      </c>
    </row>
    <row r="334" spans="6:14">
      <c r="F334" s="35" t="s">
        <v>20</v>
      </c>
      <c r="G334" s="35">
        <v>2018</v>
      </c>
      <c r="H334" s="60">
        <v>277326.48</v>
      </c>
      <c r="I334" s="62">
        <f>$A$12</f>
        <v>0.64770000000000005</v>
      </c>
      <c r="J334" s="18">
        <v>3014258</v>
      </c>
      <c r="K334" s="59">
        <f>J334/3.4</f>
        <v>886546.4705882353</v>
      </c>
      <c r="L334">
        <f>H334*I334</f>
        <v>179624.36109600001</v>
      </c>
      <c r="M334" s="18">
        <f>L334/K334</f>
        <v>0.20261133178593208</v>
      </c>
      <c r="N334" s="71">
        <f>M334*1000000</f>
        <v>202611.33178593207</v>
      </c>
    </row>
    <row r="335" spans="6:14">
      <c r="F335" s="35" t="s">
        <v>21</v>
      </c>
      <c r="G335" s="35">
        <v>2018</v>
      </c>
      <c r="H335" s="60">
        <v>1207897.46</v>
      </c>
      <c r="I335" s="62">
        <f>$A$12</f>
        <v>0.64770000000000005</v>
      </c>
      <c r="J335" s="18">
        <v>8238991</v>
      </c>
      <c r="K335" s="59">
        <f>J335/3.4</f>
        <v>2423232.6470588236</v>
      </c>
      <c r="L335">
        <f>H335*I335</f>
        <v>782355.18484200002</v>
      </c>
      <c r="M335" s="18">
        <f>L335/K335</f>
        <v>0.32285599395154091</v>
      </c>
      <c r="N335" s="71">
        <f>M335*1000000</f>
        <v>322855.99395154091</v>
      </c>
    </row>
    <row r="336" spans="6:14">
      <c r="F336" s="35" t="s">
        <v>22</v>
      </c>
      <c r="G336" s="35">
        <v>2018</v>
      </c>
      <c r="H336" s="60">
        <v>1605830.82</v>
      </c>
      <c r="I336" s="62">
        <f>$A$12</f>
        <v>0.64770000000000005</v>
      </c>
      <c r="J336" s="18">
        <v>17056666</v>
      </c>
      <c r="K336" s="59">
        <f>J336/3.4</f>
        <v>5016666.4705882352</v>
      </c>
      <c r="L336">
        <f>H336*I336</f>
        <v>1040096.6221140001</v>
      </c>
      <c r="M336" s="18">
        <f>L336/K336</f>
        <v>0.20732823842523507</v>
      </c>
      <c r="N336" s="71">
        <f>M336*1000000</f>
        <v>207328.23842523506</v>
      </c>
    </row>
    <row r="337" spans="6:14">
      <c r="F337" s="35" t="s">
        <v>23</v>
      </c>
      <c r="G337" s="35">
        <v>2018</v>
      </c>
      <c r="H337" s="60">
        <v>424377.53</v>
      </c>
      <c r="I337" s="62">
        <f>$A$12</f>
        <v>0.64770000000000005</v>
      </c>
      <c r="J337" s="18">
        <v>4757482</v>
      </c>
      <c r="K337" s="59">
        <f>J337/3.4</f>
        <v>1399259.411764706</v>
      </c>
      <c r="L337">
        <f>H337*I337</f>
        <v>274869.32618100004</v>
      </c>
      <c r="M337" s="18">
        <f>L337/K337</f>
        <v>0.19643914764478354</v>
      </c>
      <c r="N337" s="71">
        <f>M337*1000000</f>
        <v>196439.14764478354</v>
      </c>
    </row>
    <row r="338" spans="6:14">
      <c r="F338" s="35" t="s">
        <v>24</v>
      </c>
      <c r="G338" s="35">
        <v>2018</v>
      </c>
      <c r="H338" s="60">
        <v>201363.24</v>
      </c>
      <c r="I338" s="62">
        <f>$A$12</f>
        <v>0.64770000000000005</v>
      </c>
      <c r="J338" s="18">
        <v>2000527</v>
      </c>
      <c r="K338" s="59">
        <f>J338/3.4</f>
        <v>588390.29411764711</v>
      </c>
      <c r="L338">
        <f>H338*I338</f>
        <v>130422.970548</v>
      </c>
      <c r="M338" s="18">
        <f>L338/K338</f>
        <v>0.22166064235234015</v>
      </c>
      <c r="N338" s="71">
        <f>M338*1000000</f>
        <v>221660.64235234016</v>
      </c>
    </row>
    <row r="339" spans="6:14">
      <c r="F339" s="35" t="s">
        <v>25</v>
      </c>
      <c r="G339" s="35">
        <v>2018</v>
      </c>
      <c r="H339" s="60">
        <v>120495.12</v>
      </c>
      <c r="I339" s="62">
        <f>$A$12</f>
        <v>0.64770000000000005</v>
      </c>
      <c r="J339" s="18">
        <v>1252363</v>
      </c>
      <c r="K339" s="59">
        <f>J339/3.4</f>
        <v>368342.0588235294</v>
      </c>
      <c r="L339">
        <f>H339*I339</f>
        <v>78044.689224000002</v>
      </c>
      <c r="M339" s="18">
        <f>L339/K339</f>
        <v>0.21188101481886643</v>
      </c>
      <c r="N339" s="71">
        <f>M339*1000000</f>
        <v>211881.01481886642</v>
      </c>
    </row>
    <row r="340" spans="6:14">
      <c r="F340" s="35" t="s">
        <v>26</v>
      </c>
      <c r="G340" s="35">
        <v>2018</v>
      </c>
      <c r="H340" s="60">
        <v>1353874.51</v>
      </c>
      <c r="I340" s="62">
        <f>$A$12</f>
        <v>0.64770000000000005</v>
      </c>
      <c r="J340" s="18">
        <v>5454848</v>
      </c>
      <c r="K340" s="59">
        <f>J340/3.4</f>
        <v>1604367.0588235294</v>
      </c>
      <c r="L340">
        <f>H340*I340</f>
        <v>876904.52012700005</v>
      </c>
      <c r="M340" s="18">
        <f>L340/K340</f>
        <v>0.54657350093564483</v>
      </c>
      <c r="N340" s="71">
        <f>M340*1000000</f>
        <v>546573.50093564484</v>
      </c>
    </row>
    <row r="341" spans="6:14">
      <c r="F341" s="35" t="s">
        <v>27</v>
      </c>
      <c r="G341" s="35">
        <v>2018</v>
      </c>
      <c r="H341" s="60">
        <v>260440.89</v>
      </c>
      <c r="I341" s="62">
        <f>$A$12</f>
        <v>0.64770000000000005</v>
      </c>
      <c r="J341" s="18">
        <v>4096998</v>
      </c>
      <c r="K341" s="59">
        <f>J341/3.4</f>
        <v>1204999.411764706</v>
      </c>
      <c r="L341">
        <f>H341*I341</f>
        <v>168687.56445300003</v>
      </c>
      <c r="M341" s="18">
        <f>L341/K341</f>
        <v>0.13998974838166872</v>
      </c>
      <c r="N341" s="71">
        <f>M341*1000000</f>
        <v>139989.74838166873</v>
      </c>
    </row>
    <row r="342" spans="6:14">
      <c r="F342" s="35" t="s">
        <v>28</v>
      </c>
      <c r="G342" s="35">
        <v>2018</v>
      </c>
      <c r="H342" s="60">
        <v>603702.66</v>
      </c>
      <c r="I342" s="62">
        <f>$A$12</f>
        <v>0.64770000000000005</v>
      </c>
      <c r="J342" s="18">
        <v>6478819</v>
      </c>
      <c r="K342" s="59">
        <f>J342/3.4</f>
        <v>1905535</v>
      </c>
      <c r="L342">
        <f>H342*I342</f>
        <v>391018.21288200008</v>
      </c>
      <c r="M342" s="18">
        <f>L342/K342</f>
        <v>0.20520127569527721</v>
      </c>
      <c r="N342" s="71">
        <f>M342*1000000</f>
        <v>205201.2756952772</v>
      </c>
    </row>
    <row r="343" spans="6:14">
      <c r="F343" s="35" t="s">
        <v>29</v>
      </c>
      <c r="G343" s="35">
        <v>2018</v>
      </c>
      <c r="H343" s="60">
        <v>406635.65</v>
      </c>
      <c r="I343" s="62">
        <f>$A$12</f>
        <v>0.64770000000000005</v>
      </c>
      <c r="J343" s="18">
        <v>2197938</v>
      </c>
      <c r="K343" s="59">
        <f>J343/3.4</f>
        <v>646452.3529411765</v>
      </c>
      <c r="L343">
        <f>H343*I343</f>
        <v>263377.91050500004</v>
      </c>
      <c r="M343" s="18">
        <f>L343/K343</f>
        <v>0.40742045304144159</v>
      </c>
      <c r="N343" s="71">
        <f>M343*1000000</f>
        <v>407420.45304144156</v>
      </c>
    </row>
    <row r="344" spans="6:14">
      <c r="F344" s="35" t="s">
        <v>30</v>
      </c>
      <c r="G344" s="35">
        <v>2018</v>
      </c>
      <c r="H344" s="60">
        <v>286095.17</v>
      </c>
      <c r="I344" s="62">
        <f>$A$12</f>
        <v>0.64770000000000005</v>
      </c>
      <c r="J344" s="18">
        <v>1645237</v>
      </c>
      <c r="K344" s="59">
        <f>J344/3.4</f>
        <v>483893.23529411765</v>
      </c>
      <c r="L344">
        <f>H344*I344</f>
        <v>185303.841609</v>
      </c>
      <c r="M344" s="18">
        <f>L344/K344</f>
        <v>0.38294364974201284</v>
      </c>
      <c r="N344" s="71">
        <f>M344*1000000</f>
        <v>382943.64974201284</v>
      </c>
    </row>
    <row r="345" spans="6:14">
      <c r="F345" s="35" t="s">
        <v>31</v>
      </c>
      <c r="G345" s="35">
        <v>2018</v>
      </c>
      <c r="H345" s="60">
        <v>370089.92</v>
      </c>
      <c r="I345" s="62">
        <f>$A$12</f>
        <v>0.64770000000000005</v>
      </c>
      <c r="J345" s="18">
        <v>2825157</v>
      </c>
      <c r="K345" s="59">
        <f>J345/3.4</f>
        <v>830928.5294117647</v>
      </c>
      <c r="L345">
        <f>H345*I345</f>
        <v>239707.24118400001</v>
      </c>
      <c r="M345" s="18">
        <f>L345/K345</f>
        <v>0.28848117822322794</v>
      </c>
      <c r="N345" s="71">
        <f>M345*1000000</f>
        <v>288481.17822322797</v>
      </c>
    </row>
    <row r="346" spans="6:14">
      <c r="F346" s="35" t="s">
        <v>32</v>
      </c>
      <c r="G346" s="35">
        <v>2018</v>
      </c>
      <c r="H346" s="60">
        <v>390504.78</v>
      </c>
      <c r="I346" s="62">
        <f>$A$12</f>
        <v>0.64770000000000005</v>
      </c>
      <c r="J346" s="18">
        <v>3104610</v>
      </c>
      <c r="K346" s="59">
        <f>J346/3.4</f>
        <v>913120.5882352941</v>
      </c>
      <c r="L346">
        <f>H346*I346</f>
        <v>252929.94600600004</v>
      </c>
      <c r="M346" s="18">
        <f>L346/K346</f>
        <v>0.27699511900702511</v>
      </c>
      <c r="N346" s="71">
        <f>M346*1000000</f>
        <v>276995.11900702509</v>
      </c>
    </row>
    <row r="347" spans="6:14">
      <c r="F347" s="35" t="s">
        <v>33</v>
      </c>
      <c r="G347" s="35">
        <v>2018</v>
      </c>
      <c r="H347" s="60">
        <v>581395.25</v>
      </c>
      <c r="I347" s="62">
        <f>$A$12</f>
        <v>0.64770000000000005</v>
      </c>
      <c r="J347" s="18">
        <v>3000127</v>
      </c>
      <c r="K347" s="59">
        <f>J347/3.4</f>
        <v>882390.29411764711</v>
      </c>
      <c r="L347">
        <f>H347*I347</f>
        <v>376569.70342500001</v>
      </c>
      <c r="M347" s="18">
        <f>L347/K347</f>
        <v>0.42676093100225421</v>
      </c>
      <c r="N347" s="71">
        <f>M347*1000000</f>
        <v>426760.93100225419</v>
      </c>
    </row>
    <row r="348" spans="6:14">
      <c r="F348" s="35" t="s">
        <v>34</v>
      </c>
      <c r="G348" s="35">
        <v>2018</v>
      </c>
      <c r="H348" s="60">
        <v>468708.68</v>
      </c>
      <c r="I348" s="62">
        <f>$A$12</f>
        <v>0.64770000000000005</v>
      </c>
      <c r="J348" s="18">
        <v>2515926</v>
      </c>
      <c r="K348" s="59">
        <f>J348/3.4</f>
        <v>739978.23529411771</v>
      </c>
      <c r="L348">
        <f>H348*I348</f>
        <v>303582.61203600001</v>
      </c>
      <c r="M348" s="18">
        <f>L348/K348</f>
        <v>0.41025883945807623</v>
      </c>
      <c r="N348" s="71">
        <f>M348*1000000</f>
        <v>410258.83945807623</v>
      </c>
    </row>
    <row r="349" spans="6:14">
      <c r="F349" s="35" t="s">
        <v>35</v>
      </c>
      <c r="G349" s="35">
        <v>2018</v>
      </c>
      <c r="H349" s="60">
        <v>507780.73</v>
      </c>
      <c r="I349" s="62">
        <f>$A$12</f>
        <v>0.64770000000000005</v>
      </c>
      <c r="J349" s="18">
        <v>3590486</v>
      </c>
      <c r="K349" s="59">
        <f>J349/3.4</f>
        <v>1056025.294117647</v>
      </c>
      <c r="L349">
        <f>H349*I349</f>
        <v>328889.578821</v>
      </c>
      <c r="M349" s="18">
        <f>L349/K349</f>
        <v>0.31144100492005822</v>
      </c>
      <c r="N349" s="71">
        <f>M349*1000000</f>
        <v>311441.00492005824</v>
      </c>
    </row>
    <row r="350" spans="6:14">
      <c r="F350" s="35" t="s">
        <v>36</v>
      </c>
      <c r="G350" s="35">
        <v>2018</v>
      </c>
      <c r="H350" s="60">
        <v>99024.91</v>
      </c>
      <c r="I350" s="62">
        <f>$A$12</f>
        <v>0.64770000000000005</v>
      </c>
      <c r="J350" s="18">
        <v>1347932</v>
      </c>
      <c r="K350" s="59">
        <f>J350/3.4</f>
        <v>396450.58823529416</v>
      </c>
      <c r="L350">
        <f>H350*I350</f>
        <v>64138.434207000006</v>
      </c>
      <c r="M350" s="18">
        <f>L350/K350</f>
        <v>0.16178165983432399</v>
      </c>
      <c r="N350" s="71">
        <f>M350*1000000</f>
        <v>161781.659834324</v>
      </c>
    </row>
    <row r="351" spans="6:14">
      <c r="F351" s="35" t="s">
        <v>37</v>
      </c>
      <c r="G351" s="35">
        <v>2018</v>
      </c>
      <c r="H351" s="60">
        <v>794376.31</v>
      </c>
      <c r="I351" s="62">
        <f>$A$12</f>
        <v>0.64770000000000005</v>
      </c>
      <c r="J351" s="18">
        <v>8434163</v>
      </c>
      <c r="K351" s="59">
        <f>J351/3.4</f>
        <v>2480636.1764705884</v>
      </c>
      <c r="L351">
        <f>H351*I351</f>
        <v>514517.5359870001</v>
      </c>
      <c r="M351" s="18">
        <f>L351/K351</f>
        <v>0.20741354208542095</v>
      </c>
      <c r="N351" s="71">
        <f>M351*1000000</f>
        <v>207413.54208542095</v>
      </c>
    </row>
    <row r="352" spans="6:14">
      <c r="F352" s="35" t="s">
        <v>38</v>
      </c>
      <c r="G352" s="35">
        <v>2018</v>
      </c>
      <c r="H352" s="60">
        <v>260417.83</v>
      </c>
      <c r="I352" s="62">
        <f>$A$12</f>
        <v>0.64770000000000005</v>
      </c>
      <c r="J352" s="18">
        <v>2208236</v>
      </c>
      <c r="K352" s="59">
        <f>J352/3.4</f>
        <v>649481.17647058819</v>
      </c>
      <c r="L352">
        <f>H352*I352</f>
        <v>168672.62849100001</v>
      </c>
      <c r="M352" s="18">
        <f>L352/K352</f>
        <v>0.25970364438828097</v>
      </c>
      <c r="N352" s="71">
        <f>M352*1000000</f>
        <v>259703.64438828098</v>
      </c>
    </row>
    <row r="353" spans="6:14">
      <c r="F353" s="35" t="s">
        <v>39</v>
      </c>
      <c r="G353" s="35">
        <v>2018</v>
      </c>
      <c r="H353" s="60">
        <v>156725.48000000001</v>
      </c>
      <c r="I353" s="62">
        <f>$A$12</f>
        <v>0.64770000000000005</v>
      </c>
      <c r="J353" s="18">
        <v>1642388</v>
      </c>
      <c r="K353" s="59">
        <f>J353/3.4</f>
        <v>483055.29411764705</v>
      </c>
      <c r="L353">
        <f>H353*I353</f>
        <v>101511.09339600001</v>
      </c>
      <c r="M353" s="18">
        <f>L353/K353</f>
        <v>0.21014383784245869</v>
      </c>
      <c r="N353" s="71">
        <f>M353*1000000</f>
        <v>210143.83784245868</v>
      </c>
    </row>
  </sheetData>
  <sortState xmlns:xlrd2="http://schemas.microsoft.com/office/spreadsheetml/2017/richdata2" ref="F2:K355">
    <sortCondition ref="G2:G3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CA7A-3D0F-4218-A583-21B8DCCB8999}">
  <dimension ref="A1:L45"/>
  <sheetViews>
    <sheetView workbookViewId="0">
      <selection activeCell="E12" sqref="E12"/>
    </sheetView>
  </sheetViews>
  <sheetFormatPr defaultRowHeight="15"/>
  <cols>
    <col min="1" max="1" width="29.28515625" customWidth="1"/>
    <col min="2" max="12" width="14" bestFit="1" customWidth="1"/>
  </cols>
  <sheetData>
    <row r="1" spans="1:12" ht="15.75">
      <c r="A1" s="43" t="s">
        <v>84</v>
      </c>
      <c r="B1" s="16"/>
      <c r="C1" s="16"/>
      <c r="D1" s="16"/>
      <c r="E1" s="16"/>
      <c r="F1" s="16"/>
      <c r="G1" s="16"/>
      <c r="H1" s="16"/>
      <c r="I1" s="16"/>
      <c r="J1" s="16"/>
    </row>
    <row r="2" spans="1:12">
      <c r="A2" s="44" t="s">
        <v>85</v>
      </c>
      <c r="B2" s="16"/>
      <c r="C2" s="16"/>
      <c r="D2" s="16"/>
    </row>
    <row r="3" spans="1:12">
      <c r="A3" s="45" t="s">
        <v>86</v>
      </c>
      <c r="B3" s="16"/>
      <c r="C3" s="16"/>
      <c r="D3" s="16"/>
      <c r="E3" s="16" t="s">
        <v>87</v>
      </c>
      <c r="F3" s="16"/>
      <c r="G3" s="16"/>
      <c r="H3" s="16"/>
      <c r="I3" s="16"/>
    </row>
    <row r="4" spans="1:12" ht="25.5">
      <c r="A4" s="46" t="s">
        <v>88</v>
      </c>
      <c r="B4" s="47">
        <v>2008</v>
      </c>
      <c r="C4" s="47">
        <v>2009</v>
      </c>
      <c r="D4" s="47">
        <v>2010</v>
      </c>
      <c r="E4" s="47">
        <v>2011</v>
      </c>
      <c r="F4" s="47">
        <v>2012</v>
      </c>
      <c r="G4" s="47">
        <v>2013</v>
      </c>
      <c r="H4" s="47" t="s">
        <v>89</v>
      </c>
      <c r="I4" s="47" t="s">
        <v>90</v>
      </c>
      <c r="J4" s="47" t="s">
        <v>91</v>
      </c>
      <c r="K4" s="47" t="s">
        <v>92</v>
      </c>
      <c r="L4" s="47" t="s">
        <v>93</v>
      </c>
    </row>
    <row r="5" spans="1:12">
      <c r="A5" s="48" t="s">
        <v>94</v>
      </c>
      <c r="B5" s="52" t="s">
        <v>95</v>
      </c>
      <c r="C5" s="57" t="s">
        <v>96</v>
      </c>
      <c r="D5" s="57" t="s">
        <v>97</v>
      </c>
      <c r="E5" s="57" t="s">
        <v>98</v>
      </c>
      <c r="F5" s="57" t="s">
        <v>99</v>
      </c>
      <c r="G5" s="57" t="s">
        <v>100</v>
      </c>
      <c r="H5" s="57" t="s">
        <v>101</v>
      </c>
      <c r="I5" s="57" t="s">
        <v>102</v>
      </c>
      <c r="J5" s="57" t="s">
        <v>103</v>
      </c>
      <c r="K5" s="57" t="s">
        <v>104</v>
      </c>
      <c r="L5" s="57" t="s">
        <v>105</v>
      </c>
    </row>
    <row r="6" spans="1:12">
      <c r="A6" s="50" t="s">
        <v>106</v>
      </c>
      <c r="B6" s="50" t="s">
        <v>107</v>
      </c>
      <c r="C6" s="51" t="s">
        <v>108</v>
      </c>
      <c r="D6" s="51" t="s">
        <v>109</v>
      </c>
      <c r="E6" s="51" t="s">
        <v>110</v>
      </c>
      <c r="F6" s="51" t="s">
        <v>111</v>
      </c>
      <c r="G6" s="51" t="s">
        <v>112</v>
      </c>
      <c r="H6" s="51" t="s">
        <v>113</v>
      </c>
      <c r="I6" s="51" t="s">
        <v>114</v>
      </c>
      <c r="J6" s="51" t="s">
        <v>115</v>
      </c>
      <c r="K6" s="51" t="s">
        <v>116</v>
      </c>
      <c r="L6" s="51" t="s">
        <v>117</v>
      </c>
    </row>
    <row r="7" spans="1:12">
      <c r="A7" s="48" t="s">
        <v>118</v>
      </c>
      <c r="B7" s="48" t="s">
        <v>119</v>
      </c>
      <c r="C7" s="49" t="s">
        <v>120</v>
      </c>
      <c r="D7" s="49" t="s">
        <v>121</v>
      </c>
      <c r="E7" s="49" t="s">
        <v>122</v>
      </c>
      <c r="F7" s="49" t="s">
        <v>123</v>
      </c>
      <c r="G7" s="49" t="s">
        <v>124</v>
      </c>
      <c r="H7" s="49" t="s">
        <v>125</v>
      </c>
      <c r="I7" s="49" t="s">
        <v>126</v>
      </c>
      <c r="J7" s="49" t="s">
        <v>127</v>
      </c>
      <c r="K7" s="49" t="s">
        <v>128</v>
      </c>
      <c r="L7" s="49" t="s">
        <v>129</v>
      </c>
    </row>
    <row r="8" spans="1:12">
      <c r="A8" s="50" t="s">
        <v>130</v>
      </c>
      <c r="B8" s="50" t="s">
        <v>131</v>
      </c>
      <c r="C8" s="51" t="s">
        <v>132</v>
      </c>
      <c r="D8" s="51" t="s">
        <v>133</v>
      </c>
      <c r="E8" s="51" t="s">
        <v>134</v>
      </c>
      <c r="F8" s="51" t="s">
        <v>135</v>
      </c>
      <c r="G8" s="51" t="s">
        <v>136</v>
      </c>
      <c r="H8" s="51" t="s">
        <v>137</v>
      </c>
      <c r="I8" s="51" t="s">
        <v>138</v>
      </c>
      <c r="J8" s="51" t="s">
        <v>139</v>
      </c>
      <c r="K8" s="51" t="s">
        <v>140</v>
      </c>
      <c r="L8" s="51" t="s">
        <v>141</v>
      </c>
    </row>
    <row r="9" spans="1:12">
      <c r="A9" s="48" t="s">
        <v>142</v>
      </c>
      <c r="B9" s="48" t="s">
        <v>143</v>
      </c>
      <c r="C9" s="49" t="s">
        <v>144</v>
      </c>
      <c r="D9" s="49" t="s">
        <v>145</v>
      </c>
      <c r="E9" s="49" t="s">
        <v>146</v>
      </c>
      <c r="F9" s="49" t="s">
        <v>147</v>
      </c>
      <c r="G9" s="49" t="s">
        <v>148</v>
      </c>
      <c r="H9" s="49" t="s">
        <v>149</v>
      </c>
      <c r="I9" s="49" t="s">
        <v>150</v>
      </c>
      <c r="J9" s="49" t="s">
        <v>151</v>
      </c>
      <c r="K9" s="49" t="s">
        <v>152</v>
      </c>
      <c r="L9" s="49" t="s">
        <v>153</v>
      </c>
    </row>
    <row r="10" spans="1:12">
      <c r="A10" s="50" t="s">
        <v>154</v>
      </c>
      <c r="B10" s="50" t="s">
        <v>155</v>
      </c>
      <c r="C10" s="51" t="s">
        <v>156</v>
      </c>
      <c r="D10" s="51" t="s">
        <v>157</v>
      </c>
      <c r="E10" s="51" t="s">
        <v>158</v>
      </c>
      <c r="F10" s="51" t="s">
        <v>159</v>
      </c>
      <c r="G10" s="51" t="s">
        <v>160</v>
      </c>
      <c r="H10" s="51" t="s">
        <v>161</v>
      </c>
      <c r="I10" s="51" t="s">
        <v>162</v>
      </c>
      <c r="J10" s="51" t="s">
        <v>163</v>
      </c>
      <c r="K10" s="51" t="s">
        <v>164</v>
      </c>
      <c r="L10" s="51" t="s">
        <v>165</v>
      </c>
    </row>
    <row r="11" spans="1:12">
      <c r="A11" s="48" t="s">
        <v>166</v>
      </c>
      <c r="B11" s="48" t="s">
        <v>167</v>
      </c>
      <c r="C11" s="49" t="s">
        <v>168</v>
      </c>
      <c r="D11" s="49" t="s">
        <v>169</v>
      </c>
      <c r="E11" s="49" t="s">
        <v>170</v>
      </c>
      <c r="F11" s="49" t="s">
        <v>171</v>
      </c>
      <c r="G11" s="49" t="s">
        <v>172</v>
      </c>
      <c r="H11" s="49" t="s">
        <v>173</v>
      </c>
      <c r="I11" s="49" t="s">
        <v>174</v>
      </c>
      <c r="J11" s="49" t="s">
        <v>175</v>
      </c>
      <c r="K11" s="49" t="s">
        <v>176</v>
      </c>
      <c r="L11" s="49" t="s">
        <v>177</v>
      </c>
    </row>
    <row r="12" spans="1:12">
      <c r="A12" s="50" t="s">
        <v>178</v>
      </c>
      <c r="B12" s="50" t="s">
        <v>179</v>
      </c>
      <c r="C12" s="51" t="s">
        <v>180</v>
      </c>
      <c r="D12" s="51" t="s">
        <v>181</v>
      </c>
      <c r="E12" s="51" t="s">
        <v>182</v>
      </c>
      <c r="F12" s="51" t="s">
        <v>183</v>
      </c>
      <c r="G12" s="51" t="s">
        <v>184</v>
      </c>
      <c r="H12" s="51" t="s">
        <v>185</v>
      </c>
      <c r="I12" s="51" t="s">
        <v>186</v>
      </c>
      <c r="J12" s="51" t="s">
        <v>187</v>
      </c>
      <c r="K12" s="51" t="s">
        <v>188</v>
      </c>
      <c r="L12" s="51" t="s">
        <v>189</v>
      </c>
    </row>
    <row r="13" spans="1:12">
      <c r="A13" s="48" t="s">
        <v>190</v>
      </c>
      <c r="B13" s="48" t="s">
        <v>191</v>
      </c>
      <c r="C13" s="49" t="s">
        <v>192</v>
      </c>
      <c r="D13" s="49" t="s">
        <v>193</v>
      </c>
      <c r="E13" s="49" t="s">
        <v>194</v>
      </c>
      <c r="F13" s="49" t="s">
        <v>195</v>
      </c>
      <c r="G13" s="49" t="s">
        <v>196</v>
      </c>
      <c r="H13" s="49" t="s">
        <v>197</v>
      </c>
      <c r="I13" s="49" t="s">
        <v>198</v>
      </c>
      <c r="J13" s="49" t="s">
        <v>199</v>
      </c>
      <c r="K13" s="49" t="s">
        <v>200</v>
      </c>
      <c r="L13" s="49" t="s">
        <v>201</v>
      </c>
    </row>
    <row r="14" spans="1:12">
      <c r="A14" s="50" t="s">
        <v>202</v>
      </c>
      <c r="B14" s="50" t="s">
        <v>203</v>
      </c>
      <c r="C14" s="51" t="s">
        <v>204</v>
      </c>
      <c r="D14" s="51" t="s">
        <v>205</v>
      </c>
      <c r="E14" s="51" t="s">
        <v>206</v>
      </c>
      <c r="F14" s="51" t="s">
        <v>207</v>
      </c>
      <c r="G14" s="51" t="s">
        <v>208</v>
      </c>
      <c r="H14" s="51" t="s">
        <v>209</v>
      </c>
      <c r="I14" s="51" t="s">
        <v>210</v>
      </c>
      <c r="J14" s="51" t="s">
        <v>211</v>
      </c>
      <c r="K14" s="51" t="s">
        <v>212</v>
      </c>
      <c r="L14" s="51" t="s">
        <v>213</v>
      </c>
    </row>
    <row r="15" spans="1:12">
      <c r="A15" s="48" t="s">
        <v>214</v>
      </c>
      <c r="B15" s="48" t="s">
        <v>215</v>
      </c>
      <c r="C15" s="49" t="s">
        <v>216</v>
      </c>
      <c r="D15" s="49" t="s">
        <v>217</v>
      </c>
      <c r="E15" s="49" t="s">
        <v>218</v>
      </c>
      <c r="F15" s="49" t="s">
        <v>219</v>
      </c>
      <c r="G15" s="49" t="s">
        <v>220</v>
      </c>
      <c r="H15" s="49" t="s">
        <v>221</v>
      </c>
      <c r="I15" s="49" t="s">
        <v>222</v>
      </c>
      <c r="J15" s="49" t="s">
        <v>223</v>
      </c>
      <c r="K15" s="49" t="s">
        <v>224</v>
      </c>
      <c r="L15" s="49" t="s">
        <v>225</v>
      </c>
    </row>
    <row r="16" spans="1:12">
      <c r="A16" s="50" t="s">
        <v>226</v>
      </c>
      <c r="B16" s="50" t="s">
        <v>227</v>
      </c>
      <c r="C16" s="51" t="s">
        <v>228</v>
      </c>
      <c r="D16" s="51" t="s">
        <v>229</v>
      </c>
      <c r="E16" s="51" t="s">
        <v>230</v>
      </c>
      <c r="F16" s="51" t="s">
        <v>231</v>
      </c>
      <c r="G16" s="51" t="s">
        <v>232</v>
      </c>
      <c r="H16" s="51" t="s">
        <v>233</v>
      </c>
      <c r="I16" s="51" t="s">
        <v>234</v>
      </c>
      <c r="J16" s="51" t="s">
        <v>235</v>
      </c>
      <c r="K16" s="51" t="s">
        <v>236</v>
      </c>
      <c r="L16" s="51" t="s">
        <v>237</v>
      </c>
    </row>
    <row r="17" spans="1:12">
      <c r="A17" s="48" t="s">
        <v>238</v>
      </c>
      <c r="B17" s="48" t="s">
        <v>239</v>
      </c>
      <c r="C17" s="49" t="s">
        <v>240</v>
      </c>
      <c r="D17" s="49" t="s">
        <v>241</v>
      </c>
      <c r="E17" s="49" t="s">
        <v>242</v>
      </c>
      <c r="F17" s="49" t="s">
        <v>243</v>
      </c>
      <c r="G17" s="49" t="s">
        <v>244</v>
      </c>
      <c r="H17" s="49" t="s">
        <v>245</v>
      </c>
      <c r="I17" s="49" t="s">
        <v>246</v>
      </c>
      <c r="J17" s="49" t="s">
        <v>247</v>
      </c>
      <c r="K17" s="49" t="s">
        <v>248</v>
      </c>
      <c r="L17" s="49" t="s">
        <v>249</v>
      </c>
    </row>
    <row r="18" spans="1:12">
      <c r="A18" s="50" t="s">
        <v>250</v>
      </c>
      <c r="B18" s="50" t="s">
        <v>251</v>
      </c>
      <c r="C18" s="51" t="s">
        <v>252</v>
      </c>
      <c r="D18" s="51" t="s">
        <v>253</v>
      </c>
      <c r="E18" s="51" t="s">
        <v>254</v>
      </c>
      <c r="F18" s="51" t="s">
        <v>255</v>
      </c>
      <c r="G18" s="51" t="s">
        <v>256</v>
      </c>
      <c r="H18" s="51" t="s">
        <v>257</v>
      </c>
      <c r="I18" s="51" t="s">
        <v>258</v>
      </c>
      <c r="J18" s="51" t="s">
        <v>259</v>
      </c>
      <c r="K18" s="51" t="s">
        <v>260</v>
      </c>
      <c r="L18" s="51" t="s">
        <v>261</v>
      </c>
    </row>
    <row r="19" spans="1:12">
      <c r="A19" s="48" t="s">
        <v>262</v>
      </c>
      <c r="B19" s="48" t="s">
        <v>263</v>
      </c>
      <c r="C19" s="49" t="s">
        <v>264</v>
      </c>
      <c r="D19" s="49" t="s">
        <v>265</v>
      </c>
      <c r="E19" s="49" t="s">
        <v>266</v>
      </c>
      <c r="F19" s="49" t="s">
        <v>267</v>
      </c>
      <c r="G19" s="49" t="s">
        <v>268</v>
      </c>
      <c r="H19" s="49" t="s">
        <v>269</v>
      </c>
      <c r="I19" s="49" t="s">
        <v>270</v>
      </c>
      <c r="J19" s="49" t="s">
        <v>271</v>
      </c>
      <c r="K19" s="49" t="s">
        <v>272</v>
      </c>
      <c r="L19" s="49" t="s">
        <v>273</v>
      </c>
    </row>
    <row r="20" spans="1:12">
      <c r="A20" s="50" t="s">
        <v>274</v>
      </c>
      <c r="B20" s="50" t="s">
        <v>275</v>
      </c>
      <c r="C20" s="51" t="s">
        <v>276</v>
      </c>
      <c r="D20" s="51" t="s">
        <v>277</v>
      </c>
      <c r="E20" s="51" t="s">
        <v>278</v>
      </c>
      <c r="F20" s="51" t="s">
        <v>279</v>
      </c>
      <c r="G20" s="51" t="s">
        <v>280</v>
      </c>
      <c r="H20" s="51" t="s">
        <v>281</v>
      </c>
      <c r="I20" s="51" t="s">
        <v>282</v>
      </c>
      <c r="J20" s="51" t="s">
        <v>283</v>
      </c>
      <c r="K20" s="51" t="s">
        <v>284</v>
      </c>
      <c r="L20" s="51" t="s">
        <v>285</v>
      </c>
    </row>
    <row r="21" spans="1:12">
      <c r="A21" s="48" t="s">
        <v>286</v>
      </c>
      <c r="B21" s="48" t="s">
        <v>287</v>
      </c>
      <c r="C21" s="49" t="s">
        <v>288</v>
      </c>
      <c r="D21" s="49" t="s">
        <v>289</v>
      </c>
      <c r="E21" s="49" t="s">
        <v>290</v>
      </c>
      <c r="F21" s="49" t="s">
        <v>291</v>
      </c>
      <c r="G21" s="49" t="s">
        <v>292</v>
      </c>
      <c r="H21" s="49" t="s">
        <v>293</v>
      </c>
      <c r="I21" s="49" t="s">
        <v>294</v>
      </c>
      <c r="J21" s="49" t="s">
        <v>295</v>
      </c>
      <c r="K21" s="49" t="s">
        <v>296</v>
      </c>
      <c r="L21" s="49" t="s">
        <v>297</v>
      </c>
    </row>
    <row r="22" spans="1:12">
      <c r="A22" s="50" t="s">
        <v>298</v>
      </c>
      <c r="B22" s="50" t="s">
        <v>299</v>
      </c>
      <c r="C22" s="51" t="s">
        <v>300</v>
      </c>
      <c r="D22" s="51" t="s">
        <v>301</v>
      </c>
      <c r="E22" s="51" t="s">
        <v>302</v>
      </c>
      <c r="F22" s="51" t="s">
        <v>303</v>
      </c>
      <c r="G22" s="51" t="s">
        <v>304</v>
      </c>
      <c r="H22" s="51" t="s">
        <v>305</v>
      </c>
      <c r="I22" s="51" t="s">
        <v>306</v>
      </c>
      <c r="J22" s="51" t="s">
        <v>307</v>
      </c>
      <c r="K22" s="51" t="s">
        <v>308</v>
      </c>
      <c r="L22" s="51" t="s">
        <v>309</v>
      </c>
    </row>
    <row r="23" spans="1:12">
      <c r="A23" s="48" t="s">
        <v>310</v>
      </c>
      <c r="B23" s="48" t="s">
        <v>311</v>
      </c>
      <c r="C23" s="49" t="s">
        <v>312</v>
      </c>
      <c r="D23" s="49" t="s">
        <v>313</v>
      </c>
      <c r="E23" s="49" t="s">
        <v>314</v>
      </c>
      <c r="F23" s="49" t="s">
        <v>315</v>
      </c>
      <c r="G23" s="49" t="s">
        <v>316</v>
      </c>
      <c r="H23" s="49" t="s">
        <v>317</v>
      </c>
      <c r="I23" s="49" t="s">
        <v>318</v>
      </c>
      <c r="J23" s="49" t="s">
        <v>319</v>
      </c>
      <c r="K23" s="49" t="s">
        <v>320</v>
      </c>
      <c r="L23" s="49" t="s">
        <v>321</v>
      </c>
    </row>
    <row r="24" spans="1:12">
      <c r="A24" s="50" t="s">
        <v>322</v>
      </c>
      <c r="B24" s="50" t="s">
        <v>323</v>
      </c>
      <c r="C24" s="51" t="s">
        <v>324</v>
      </c>
      <c r="D24" s="51" t="s">
        <v>325</v>
      </c>
      <c r="E24" s="51" t="s">
        <v>326</v>
      </c>
      <c r="F24" s="51" t="s">
        <v>327</v>
      </c>
      <c r="G24" s="51" t="s">
        <v>328</v>
      </c>
      <c r="H24" s="51" t="s">
        <v>329</v>
      </c>
      <c r="I24" s="51" t="s">
        <v>330</v>
      </c>
      <c r="J24" s="51" t="s">
        <v>331</v>
      </c>
      <c r="K24" s="51" t="s">
        <v>332</v>
      </c>
      <c r="L24" s="51" t="s">
        <v>333</v>
      </c>
    </row>
    <row r="25" spans="1:12">
      <c r="A25" s="48" t="s">
        <v>334</v>
      </c>
      <c r="B25" s="48" t="s">
        <v>335</v>
      </c>
      <c r="C25" s="49" t="s">
        <v>336</v>
      </c>
      <c r="D25" s="49" t="s">
        <v>337</v>
      </c>
      <c r="E25" s="49" t="s">
        <v>338</v>
      </c>
      <c r="F25" s="49" t="s">
        <v>339</v>
      </c>
      <c r="G25" s="49" t="s">
        <v>340</v>
      </c>
      <c r="H25" s="49" t="s">
        <v>341</v>
      </c>
      <c r="I25" s="49" t="s">
        <v>342</v>
      </c>
      <c r="J25" s="49" t="s">
        <v>343</v>
      </c>
      <c r="K25" s="49" t="s">
        <v>344</v>
      </c>
      <c r="L25" s="49" t="s">
        <v>345</v>
      </c>
    </row>
    <row r="26" spans="1:12">
      <c r="A26" s="50" t="s">
        <v>346</v>
      </c>
      <c r="B26" s="50" t="s">
        <v>347</v>
      </c>
      <c r="C26" s="51" t="s">
        <v>348</v>
      </c>
      <c r="D26" s="51" t="s">
        <v>349</v>
      </c>
      <c r="E26" s="51" t="s">
        <v>350</v>
      </c>
      <c r="F26" s="51" t="s">
        <v>351</v>
      </c>
      <c r="G26" s="51" t="s">
        <v>352</v>
      </c>
      <c r="H26" s="51" t="s">
        <v>353</v>
      </c>
      <c r="I26" s="51" t="s">
        <v>354</v>
      </c>
      <c r="J26" s="51" t="s">
        <v>355</v>
      </c>
      <c r="K26" s="51" t="s">
        <v>356</v>
      </c>
      <c r="L26" s="51" t="s">
        <v>357</v>
      </c>
    </row>
    <row r="27" spans="1:12">
      <c r="A27" s="48" t="s">
        <v>358</v>
      </c>
      <c r="B27" s="48" t="s">
        <v>359</v>
      </c>
      <c r="C27" s="49" t="s">
        <v>360</v>
      </c>
      <c r="D27" s="49" t="s">
        <v>361</v>
      </c>
      <c r="E27" s="49" t="s">
        <v>362</v>
      </c>
      <c r="F27" s="49" t="s">
        <v>363</v>
      </c>
      <c r="G27" s="49" t="s">
        <v>364</v>
      </c>
      <c r="H27" s="49" t="s">
        <v>365</v>
      </c>
      <c r="I27" s="49" t="s">
        <v>366</v>
      </c>
      <c r="J27" s="49" t="s">
        <v>367</v>
      </c>
      <c r="K27" s="49" t="s">
        <v>368</v>
      </c>
      <c r="L27" s="49" t="s">
        <v>369</v>
      </c>
    </row>
    <row r="28" spans="1:12">
      <c r="A28" s="50" t="s">
        <v>370</v>
      </c>
      <c r="B28" s="50" t="s">
        <v>371</v>
      </c>
      <c r="C28" s="51" t="s">
        <v>372</v>
      </c>
      <c r="D28" s="51" t="s">
        <v>373</v>
      </c>
      <c r="E28" s="51" t="s">
        <v>374</v>
      </c>
      <c r="F28" s="51" t="s">
        <v>375</v>
      </c>
      <c r="G28" s="51" t="s">
        <v>376</v>
      </c>
      <c r="H28" s="51" t="s">
        <v>377</v>
      </c>
      <c r="I28" s="51" t="s">
        <v>378</v>
      </c>
      <c r="J28" s="51" t="s">
        <v>379</v>
      </c>
      <c r="K28" s="51" t="s">
        <v>380</v>
      </c>
      <c r="L28" s="51" t="s">
        <v>381</v>
      </c>
    </row>
    <row r="29" spans="1:12">
      <c r="A29" s="48" t="s">
        <v>382</v>
      </c>
      <c r="B29" s="48" t="s">
        <v>383</v>
      </c>
      <c r="C29" s="49" t="s">
        <v>384</v>
      </c>
      <c r="D29" s="49" t="s">
        <v>385</v>
      </c>
      <c r="E29" s="49" t="s">
        <v>386</v>
      </c>
      <c r="F29" s="49" t="s">
        <v>387</v>
      </c>
      <c r="G29" s="49" t="s">
        <v>388</v>
      </c>
      <c r="H29" s="49" t="s">
        <v>389</v>
      </c>
      <c r="I29" s="49" t="s">
        <v>390</v>
      </c>
      <c r="J29" s="49" t="s">
        <v>391</v>
      </c>
      <c r="K29" s="49" t="s">
        <v>392</v>
      </c>
      <c r="L29" s="49" t="s">
        <v>393</v>
      </c>
    </row>
    <row r="30" spans="1:12">
      <c r="A30" s="50" t="s">
        <v>394</v>
      </c>
      <c r="B30" s="50" t="s">
        <v>395</v>
      </c>
      <c r="C30" s="51" t="s">
        <v>396</v>
      </c>
      <c r="D30" s="51" t="s">
        <v>397</v>
      </c>
      <c r="E30" s="51" t="s">
        <v>398</v>
      </c>
      <c r="F30" s="51" t="s">
        <v>399</v>
      </c>
      <c r="G30" s="51" t="s">
        <v>400</v>
      </c>
      <c r="H30" s="51" t="s">
        <v>401</v>
      </c>
      <c r="I30" s="51" t="s">
        <v>402</v>
      </c>
      <c r="J30" s="51" t="s">
        <v>403</v>
      </c>
      <c r="K30" s="51" t="s">
        <v>404</v>
      </c>
      <c r="L30" s="51" t="s">
        <v>405</v>
      </c>
    </row>
    <row r="31" spans="1:12">
      <c r="A31" s="48" t="s">
        <v>406</v>
      </c>
      <c r="B31" s="48" t="s">
        <v>407</v>
      </c>
      <c r="C31" s="49" t="s">
        <v>408</v>
      </c>
      <c r="D31" s="49" t="s">
        <v>409</v>
      </c>
      <c r="E31" s="49" t="s">
        <v>410</v>
      </c>
      <c r="F31" s="49" t="s">
        <v>411</v>
      </c>
      <c r="G31" s="49" t="s">
        <v>412</v>
      </c>
      <c r="H31" s="49" t="s">
        <v>413</v>
      </c>
      <c r="I31" s="49" t="s">
        <v>414</v>
      </c>
      <c r="J31" s="49" t="s">
        <v>415</v>
      </c>
      <c r="K31" s="49" t="s">
        <v>416</v>
      </c>
      <c r="L31" s="49" t="s">
        <v>417</v>
      </c>
    </row>
    <row r="32" spans="1:12">
      <c r="A32" s="50" t="s">
        <v>418</v>
      </c>
      <c r="B32" s="50" t="s">
        <v>419</v>
      </c>
      <c r="C32" s="51" t="s">
        <v>420</v>
      </c>
      <c r="D32" s="51" t="s">
        <v>421</v>
      </c>
      <c r="E32" s="51" t="s">
        <v>422</v>
      </c>
      <c r="F32" s="51" t="s">
        <v>423</v>
      </c>
      <c r="G32" s="51" t="s">
        <v>424</v>
      </c>
      <c r="H32" s="51" t="s">
        <v>425</v>
      </c>
      <c r="I32" s="51" t="s">
        <v>426</v>
      </c>
      <c r="J32" s="51" t="s">
        <v>427</v>
      </c>
      <c r="K32" s="51" t="s">
        <v>428</v>
      </c>
      <c r="L32" s="51" t="s">
        <v>429</v>
      </c>
    </row>
    <row r="33" spans="1:12">
      <c r="A33" s="48" t="s">
        <v>430</v>
      </c>
      <c r="B33" s="48" t="s">
        <v>431</v>
      </c>
      <c r="C33" s="49" t="s">
        <v>432</v>
      </c>
      <c r="D33" s="49" t="s">
        <v>433</v>
      </c>
      <c r="E33" s="49" t="s">
        <v>434</v>
      </c>
      <c r="F33" s="49" t="s">
        <v>435</v>
      </c>
      <c r="G33" s="49" t="s">
        <v>436</v>
      </c>
      <c r="H33" s="49" t="s">
        <v>437</v>
      </c>
      <c r="I33" s="49" t="s">
        <v>438</v>
      </c>
      <c r="J33" s="49" t="s">
        <v>439</v>
      </c>
      <c r="K33" s="49" t="s">
        <v>440</v>
      </c>
      <c r="L33" s="49" t="s">
        <v>441</v>
      </c>
    </row>
    <row r="34" spans="1:12">
      <c r="A34" s="50" t="s">
        <v>442</v>
      </c>
      <c r="B34" s="50" t="s">
        <v>443</v>
      </c>
      <c r="C34" s="51" t="s">
        <v>444</v>
      </c>
      <c r="D34" s="51" t="s">
        <v>445</v>
      </c>
      <c r="E34" s="51" t="s">
        <v>446</v>
      </c>
      <c r="F34" s="51" t="s">
        <v>447</v>
      </c>
      <c r="G34" s="51" t="s">
        <v>448</v>
      </c>
      <c r="H34" s="51" t="s">
        <v>449</v>
      </c>
      <c r="I34" s="51" t="s">
        <v>450</v>
      </c>
      <c r="J34" s="51" t="s">
        <v>451</v>
      </c>
      <c r="K34" s="51" t="s">
        <v>452</v>
      </c>
      <c r="L34" s="51" t="s">
        <v>453</v>
      </c>
    </row>
    <row r="35" spans="1:12">
      <c r="A35" s="48" t="s">
        <v>454</v>
      </c>
      <c r="B35" s="48" t="s">
        <v>455</v>
      </c>
      <c r="C35" s="49" t="s">
        <v>456</v>
      </c>
      <c r="D35" s="49" t="s">
        <v>457</v>
      </c>
      <c r="E35" s="49" t="s">
        <v>458</v>
      </c>
      <c r="F35" s="49" t="s">
        <v>459</v>
      </c>
      <c r="G35" s="49" t="s">
        <v>460</v>
      </c>
      <c r="H35" s="49" t="s">
        <v>461</v>
      </c>
      <c r="I35" s="49" t="s">
        <v>462</v>
      </c>
      <c r="J35" s="49" t="s">
        <v>463</v>
      </c>
      <c r="K35" s="49" t="s">
        <v>464</v>
      </c>
      <c r="L35" s="49" t="s">
        <v>465</v>
      </c>
    </row>
    <row r="36" spans="1:12">
      <c r="A36" s="50" t="s">
        <v>466</v>
      </c>
      <c r="B36" s="50" t="s">
        <v>467</v>
      </c>
      <c r="C36" s="51" t="s">
        <v>468</v>
      </c>
      <c r="D36" s="51" t="s">
        <v>469</v>
      </c>
      <c r="E36" s="51" t="s">
        <v>470</v>
      </c>
      <c r="F36" s="51" t="s">
        <v>471</v>
      </c>
      <c r="G36" s="51" t="s">
        <v>472</v>
      </c>
      <c r="H36" s="51" t="s">
        <v>473</v>
      </c>
      <c r="I36" s="51" t="s">
        <v>474</v>
      </c>
      <c r="J36" s="51" t="s">
        <v>475</v>
      </c>
      <c r="K36" s="51" t="s">
        <v>476</v>
      </c>
      <c r="L36" s="51" t="s">
        <v>477</v>
      </c>
    </row>
    <row r="37" spans="1:1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>
      <c r="A40" s="44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>
      <c r="A41" s="5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>
      <c r="A42" s="44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>
      <c r="A43" s="55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>
      <c r="A44" s="55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>
      <c r="A45" s="5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zoomScaleNormal="100" workbookViewId="0">
      <selection activeCell="E11" sqref="E11"/>
    </sheetView>
  </sheetViews>
  <sheetFormatPr defaultColWidth="8.85546875" defaultRowHeight="15"/>
  <cols>
    <col min="1" max="1" width="20" style="5" customWidth="1"/>
    <col min="2" max="11" width="15" style="5" customWidth="1"/>
    <col min="12" max="12" width="14.7109375" style="5" customWidth="1"/>
    <col min="13" max="13" width="15.140625" style="5" customWidth="1"/>
    <col min="14" max="16384" width="8.85546875" style="5"/>
  </cols>
  <sheetData>
    <row r="1" spans="1:13" s="3" customFormat="1" ht="20.100000000000001">
      <c r="A1" s="63" t="s">
        <v>478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>
      <c r="A2" s="4"/>
      <c r="B2" s="21">
        <v>2008</v>
      </c>
      <c r="C2" s="21">
        <v>2009</v>
      </c>
      <c r="D2" s="21">
        <v>2010</v>
      </c>
      <c r="E2" s="21">
        <v>2011</v>
      </c>
      <c r="F2" s="21">
        <v>2012</v>
      </c>
      <c r="G2" s="21">
        <v>2013</v>
      </c>
      <c r="H2" s="21">
        <v>2014</v>
      </c>
      <c r="I2" s="21">
        <v>2015</v>
      </c>
      <c r="J2" s="21">
        <v>2016</v>
      </c>
      <c r="K2" s="21">
        <v>2017</v>
      </c>
      <c r="L2" s="21">
        <v>2018</v>
      </c>
      <c r="M2" s="21">
        <v>2019</v>
      </c>
    </row>
    <row r="3" spans="1:13">
      <c r="A3" s="6" t="s">
        <v>44</v>
      </c>
      <c r="B3" s="7">
        <v>73.2</v>
      </c>
      <c r="C3" s="7">
        <v>73.400000000000006</v>
      </c>
      <c r="D3" s="8">
        <v>75.3</v>
      </c>
      <c r="E3" s="8">
        <v>75.599999999999994</v>
      </c>
      <c r="F3" s="8">
        <v>75.8</v>
      </c>
      <c r="G3" s="8">
        <v>75.8</v>
      </c>
      <c r="H3" s="8">
        <v>75.7</v>
      </c>
      <c r="I3" s="8">
        <v>75.400000000000006</v>
      </c>
      <c r="J3" s="8">
        <v>75.599999999999994</v>
      </c>
      <c r="K3" s="8">
        <v>75.599999999999994</v>
      </c>
      <c r="L3" s="8">
        <v>75.7</v>
      </c>
      <c r="M3" s="8">
        <v>75.8</v>
      </c>
    </row>
    <row r="4" spans="1:13">
      <c r="A4" s="6" t="s">
        <v>45</v>
      </c>
      <c r="B4" s="7">
        <v>73.5</v>
      </c>
      <c r="C4" s="7">
        <v>73.7</v>
      </c>
      <c r="D4" s="8">
        <v>75.099999999999994</v>
      </c>
      <c r="E4" s="8">
        <v>75.5</v>
      </c>
      <c r="F4" s="8">
        <v>75.8</v>
      </c>
      <c r="G4" s="8">
        <v>75.8</v>
      </c>
      <c r="H4" s="8">
        <v>75.7</v>
      </c>
      <c r="I4" s="8">
        <v>75.5</v>
      </c>
      <c r="J4" s="8">
        <v>75.599999999999994</v>
      </c>
      <c r="K4" s="8">
        <v>75.7</v>
      </c>
      <c r="L4" s="8">
        <v>75.8</v>
      </c>
      <c r="M4" s="8">
        <v>75.900000000000006</v>
      </c>
    </row>
    <row r="5" spans="1:13">
      <c r="A5" s="6" t="s">
        <v>46</v>
      </c>
      <c r="B5" s="7">
        <v>73.5</v>
      </c>
      <c r="C5" s="7">
        <v>73.599999999999994</v>
      </c>
      <c r="D5" s="8">
        <v>75.099999999999994</v>
      </c>
      <c r="E5" s="8">
        <v>75.400000000000006</v>
      </c>
      <c r="F5" s="8">
        <v>75.7</v>
      </c>
      <c r="G5" s="8">
        <v>75.7</v>
      </c>
      <c r="H5" s="8">
        <v>75.599999999999994</v>
      </c>
      <c r="I5" s="8">
        <v>75.400000000000006</v>
      </c>
      <c r="J5" s="8">
        <v>75.5</v>
      </c>
      <c r="K5" s="8">
        <v>75.5</v>
      </c>
      <c r="L5" s="8">
        <v>75.599999999999994</v>
      </c>
      <c r="M5" s="8">
        <v>75.8</v>
      </c>
    </row>
    <row r="6" spans="1:13">
      <c r="A6" s="6" t="s">
        <v>47</v>
      </c>
      <c r="B6" s="7">
        <v>72.7</v>
      </c>
      <c r="C6" s="7">
        <v>72.900000000000006</v>
      </c>
      <c r="D6" s="8">
        <v>74.5</v>
      </c>
      <c r="E6" s="8">
        <v>74.599999999999994</v>
      </c>
      <c r="F6" s="8">
        <v>74.5</v>
      </c>
      <c r="G6" s="8">
        <v>74.5</v>
      </c>
      <c r="H6" s="8">
        <v>74.400000000000006</v>
      </c>
      <c r="I6" s="8">
        <v>74.2</v>
      </c>
      <c r="J6" s="8">
        <v>74.400000000000006</v>
      </c>
      <c r="K6" s="8">
        <v>74.400000000000006</v>
      </c>
      <c r="L6" s="8">
        <v>74.5</v>
      </c>
      <c r="M6" s="8">
        <v>74.7</v>
      </c>
    </row>
    <row r="7" spans="1:13">
      <c r="A7" s="6" t="s">
        <v>48</v>
      </c>
      <c r="B7" s="7">
        <v>72.5</v>
      </c>
      <c r="C7" s="7">
        <v>72.599999999999994</v>
      </c>
      <c r="D7" s="9">
        <v>75</v>
      </c>
      <c r="E7" s="8">
        <v>75.2</v>
      </c>
      <c r="F7" s="8">
        <v>75.5</v>
      </c>
      <c r="G7" s="8">
        <v>75.5</v>
      </c>
      <c r="H7" s="8">
        <v>75.400000000000006</v>
      </c>
      <c r="I7" s="8">
        <v>75.2</v>
      </c>
      <c r="J7" s="8">
        <v>75.3</v>
      </c>
      <c r="K7" s="8">
        <v>75.400000000000006</v>
      </c>
      <c r="L7" s="8">
        <v>75.5</v>
      </c>
      <c r="M7" s="8">
        <v>75.599999999999994</v>
      </c>
    </row>
    <row r="8" spans="1:13">
      <c r="A8" s="6" t="s">
        <v>49</v>
      </c>
      <c r="B8" s="7">
        <v>73</v>
      </c>
      <c r="C8" s="7">
        <v>73.2</v>
      </c>
      <c r="D8" s="8">
        <v>74.900000000000006</v>
      </c>
      <c r="E8" s="8">
        <v>75.099999999999994</v>
      </c>
      <c r="F8" s="8">
        <v>75.3</v>
      </c>
      <c r="G8" s="8">
        <v>75.3</v>
      </c>
      <c r="H8" s="8">
        <v>75.2</v>
      </c>
      <c r="I8" s="9">
        <v>75</v>
      </c>
      <c r="J8" s="8">
        <v>75.099999999999994</v>
      </c>
      <c r="K8" s="8">
        <v>75.2</v>
      </c>
      <c r="L8" s="8">
        <v>75.3</v>
      </c>
      <c r="M8" s="8">
        <v>75.400000000000006</v>
      </c>
    </row>
    <row r="9" spans="1:13">
      <c r="A9" s="6" t="s">
        <v>50</v>
      </c>
      <c r="B9" s="7">
        <v>71.7</v>
      </c>
      <c r="C9" s="7">
        <v>71.900000000000006</v>
      </c>
      <c r="D9" s="8">
        <v>74.5</v>
      </c>
      <c r="E9" s="8">
        <v>74.400000000000006</v>
      </c>
      <c r="F9" s="8">
        <v>74.099999999999994</v>
      </c>
      <c r="G9" s="8">
        <v>74.099999999999994</v>
      </c>
      <c r="H9" s="9">
        <v>74</v>
      </c>
      <c r="I9" s="8">
        <v>73.7</v>
      </c>
      <c r="J9" s="8">
        <v>73.900000000000006</v>
      </c>
      <c r="K9" s="8">
        <v>73.900000000000006</v>
      </c>
      <c r="L9" s="8">
        <v>74.099999999999994</v>
      </c>
      <c r="M9" s="8">
        <v>74.2</v>
      </c>
    </row>
    <row r="10" spans="1:13">
      <c r="A10" s="6" t="s">
        <v>51</v>
      </c>
      <c r="B10" s="7">
        <v>73.5</v>
      </c>
      <c r="C10" s="7">
        <v>73.7</v>
      </c>
      <c r="D10" s="8">
        <v>74.8</v>
      </c>
      <c r="E10" s="9">
        <v>75</v>
      </c>
      <c r="F10" s="8">
        <v>75.3</v>
      </c>
      <c r="G10" s="8">
        <v>75.3</v>
      </c>
      <c r="H10" s="8">
        <v>75.2</v>
      </c>
      <c r="I10" s="8">
        <v>74.900000000000006</v>
      </c>
      <c r="J10" s="9">
        <v>75</v>
      </c>
      <c r="K10" s="8">
        <v>75.099999999999994</v>
      </c>
      <c r="L10" s="8">
        <v>75.2</v>
      </c>
      <c r="M10" s="8">
        <v>75.3</v>
      </c>
    </row>
    <row r="11" spans="1:13">
      <c r="A11" s="6" t="s">
        <v>52</v>
      </c>
      <c r="B11" s="7">
        <v>73.599999999999994</v>
      </c>
      <c r="C11" s="7">
        <v>73.7</v>
      </c>
      <c r="D11" s="8">
        <v>75.5</v>
      </c>
      <c r="E11" s="9">
        <v>76</v>
      </c>
      <c r="F11" s="8">
        <v>76.5</v>
      </c>
      <c r="G11" s="8">
        <v>76.5</v>
      </c>
      <c r="H11" s="8">
        <v>76.400000000000006</v>
      </c>
      <c r="I11" s="8">
        <v>76.2</v>
      </c>
      <c r="J11" s="8">
        <v>76.3</v>
      </c>
      <c r="K11" s="8">
        <v>76.3</v>
      </c>
      <c r="L11" s="8">
        <v>76.400000000000006</v>
      </c>
      <c r="M11" s="8">
        <v>76.5</v>
      </c>
    </row>
    <row r="12" spans="1:13">
      <c r="A12" s="6" t="s">
        <v>53</v>
      </c>
      <c r="B12" s="7">
        <v>72.2</v>
      </c>
      <c r="C12" s="7">
        <v>72.400000000000006</v>
      </c>
      <c r="D12" s="8">
        <v>74.599999999999994</v>
      </c>
      <c r="E12" s="8">
        <v>74.7</v>
      </c>
      <c r="F12" s="8">
        <v>74.900000000000006</v>
      </c>
      <c r="G12" s="8">
        <v>74.900000000000006</v>
      </c>
      <c r="H12" s="8">
        <v>74.900000000000006</v>
      </c>
      <c r="I12" s="8">
        <v>74.599999999999994</v>
      </c>
      <c r="J12" s="8">
        <v>74.7</v>
      </c>
      <c r="K12" s="8">
        <v>74.8</v>
      </c>
      <c r="L12" s="8">
        <v>74.900000000000006</v>
      </c>
      <c r="M12" s="9">
        <v>75</v>
      </c>
    </row>
    <row r="13" spans="1:13">
      <c r="A13" s="6" t="s">
        <v>54</v>
      </c>
      <c r="B13" s="7">
        <v>73.099999999999994</v>
      </c>
      <c r="C13" s="7">
        <v>73.3</v>
      </c>
      <c r="D13" s="8">
        <v>74.8</v>
      </c>
      <c r="E13" s="9">
        <v>75</v>
      </c>
      <c r="F13" s="8">
        <v>75.099999999999994</v>
      </c>
      <c r="G13" s="8">
        <v>75.099999999999994</v>
      </c>
      <c r="H13" s="9">
        <v>75</v>
      </c>
      <c r="I13" s="8">
        <v>74.7</v>
      </c>
      <c r="J13" s="8">
        <v>74.8</v>
      </c>
      <c r="K13" s="8">
        <v>74.900000000000006</v>
      </c>
      <c r="L13" s="9">
        <v>75</v>
      </c>
      <c r="M13" s="8">
        <v>75.099999999999994</v>
      </c>
    </row>
    <row r="14" spans="1:13">
      <c r="A14" s="6" t="s">
        <v>55</v>
      </c>
      <c r="B14" s="7">
        <v>71.2</v>
      </c>
      <c r="C14" s="7">
        <v>71.400000000000006</v>
      </c>
      <c r="D14" s="8">
        <v>73.599999999999994</v>
      </c>
      <c r="E14" s="8">
        <v>73.400000000000006</v>
      </c>
      <c r="F14" s="9">
        <v>73</v>
      </c>
      <c r="G14" s="9">
        <v>73</v>
      </c>
      <c r="H14" s="9">
        <v>73</v>
      </c>
      <c r="I14" s="8">
        <v>72.7</v>
      </c>
      <c r="J14" s="8">
        <v>72.900000000000006</v>
      </c>
      <c r="K14" s="8">
        <v>72.900000000000006</v>
      </c>
      <c r="L14" s="9">
        <v>73</v>
      </c>
      <c r="M14" s="8">
        <v>73.2</v>
      </c>
    </row>
    <row r="15" spans="1:13">
      <c r="A15" s="6" t="s">
        <v>56</v>
      </c>
      <c r="B15" s="7">
        <v>72.400000000000006</v>
      </c>
      <c r="C15" s="7">
        <v>72.599999999999994</v>
      </c>
      <c r="D15" s="8">
        <v>74.599999999999994</v>
      </c>
      <c r="E15" s="8">
        <v>74.8</v>
      </c>
      <c r="F15" s="8">
        <v>74.900000000000006</v>
      </c>
      <c r="G15" s="8">
        <v>74.900000000000006</v>
      </c>
      <c r="H15" s="8">
        <v>74.8</v>
      </c>
      <c r="I15" s="8">
        <v>74.599999999999994</v>
      </c>
      <c r="J15" s="8">
        <v>74.7</v>
      </c>
      <c r="K15" s="8">
        <v>74.8</v>
      </c>
      <c r="L15" s="8">
        <v>74.900000000000006</v>
      </c>
      <c r="M15" s="9">
        <v>75</v>
      </c>
    </row>
    <row r="16" spans="1:13">
      <c r="A16" s="6" t="s">
        <v>57</v>
      </c>
      <c r="B16" s="7">
        <v>73.099999999999994</v>
      </c>
      <c r="C16" s="7">
        <v>73.2</v>
      </c>
      <c r="D16" s="9">
        <v>75</v>
      </c>
      <c r="E16" s="8">
        <v>75.2</v>
      </c>
      <c r="F16" s="8">
        <v>75.3</v>
      </c>
      <c r="G16" s="8">
        <v>75.400000000000006</v>
      </c>
      <c r="H16" s="8">
        <v>75.3</v>
      </c>
      <c r="I16" s="9">
        <v>75</v>
      </c>
      <c r="J16" s="8">
        <v>75.099999999999994</v>
      </c>
      <c r="K16" s="8">
        <v>75.2</v>
      </c>
      <c r="L16" s="8">
        <v>75.3</v>
      </c>
      <c r="M16" s="8">
        <v>75.400000000000006</v>
      </c>
    </row>
    <row r="17" spans="1:13">
      <c r="A17" s="6" t="s">
        <v>58</v>
      </c>
      <c r="B17" s="7">
        <v>73.3</v>
      </c>
      <c r="C17" s="7">
        <v>73.400000000000006</v>
      </c>
      <c r="D17" s="9">
        <v>75</v>
      </c>
      <c r="E17" s="8">
        <v>75.2</v>
      </c>
      <c r="F17" s="8">
        <v>75.400000000000006</v>
      </c>
      <c r="G17" s="8">
        <v>75.400000000000006</v>
      </c>
      <c r="H17" s="8">
        <v>75.3</v>
      </c>
      <c r="I17" s="9">
        <v>75</v>
      </c>
      <c r="J17" s="8">
        <v>75.099999999999994</v>
      </c>
      <c r="K17" s="8">
        <v>75.2</v>
      </c>
      <c r="L17" s="8">
        <v>75.3</v>
      </c>
      <c r="M17" s="8">
        <v>75.400000000000006</v>
      </c>
    </row>
    <row r="18" spans="1:13">
      <c r="A18" s="6" t="s">
        <v>59</v>
      </c>
      <c r="B18" s="7">
        <v>72.599999999999994</v>
      </c>
      <c r="C18" s="7">
        <v>72.7</v>
      </c>
      <c r="D18" s="8">
        <v>74.400000000000006</v>
      </c>
      <c r="E18" s="8">
        <v>74.599999999999994</v>
      </c>
      <c r="F18" s="8">
        <v>74.599999999999994</v>
      </c>
      <c r="G18" s="8">
        <v>74.7</v>
      </c>
      <c r="H18" s="8">
        <v>74.599999999999994</v>
      </c>
      <c r="I18" s="8">
        <v>74.400000000000006</v>
      </c>
      <c r="J18" s="8">
        <v>74.5</v>
      </c>
      <c r="K18" s="8">
        <v>74.5</v>
      </c>
      <c r="L18" s="8">
        <v>74.599999999999994</v>
      </c>
      <c r="M18" s="8">
        <v>74.7</v>
      </c>
    </row>
    <row r="19" spans="1:13">
      <c r="A19" s="6" t="s">
        <v>60</v>
      </c>
      <c r="B19" s="7">
        <v>73.3</v>
      </c>
      <c r="C19" s="7">
        <v>73.5</v>
      </c>
      <c r="D19" s="8">
        <v>74.8</v>
      </c>
      <c r="E19" s="8">
        <v>74.900000000000006</v>
      </c>
      <c r="F19" s="9">
        <v>75</v>
      </c>
      <c r="G19" s="9">
        <v>75</v>
      </c>
      <c r="H19" s="9">
        <v>75</v>
      </c>
      <c r="I19" s="8">
        <v>74.7</v>
      </c>
      <c r="J19" s="8">
        <v>74.900000000000006</v>
      </c>
      <c r="K19" s="8">
        <v>74.900000000000006</v>
      </c>
      <c r="L19" s="9">
        <v>75</v>
      </c>
      <c r="M19" s="8">
        <v>75.099999999999994</v>
      </c>
    </row>
    <row r="20" spans="1:13">
      <c r="A20" s="6" t="s">
        <v>61</v>
      </c>
      <c r="B20" s="7">
        <v>72.8</v>
      </c>
      <c r="C20" s="7">
        <v>73</v>
      </c>
      <c r="D20" s="8">
        <v>74.8</v>
      </c>
      <c r="E20" s="8">
        <v>74.900000000000006</v>
      </c>
      <c r="F20" s="8">
        <v>75.099999999999994</v>
      </c>
      <c r="G20" s="8">
        <v>75.099999999999994</v>
      </c>
      <c r="H20" s="8">
        <v>75.099999999999994</v>
      </c>
      <c r="I20" s="8">
        <v>74.8</v>
      </c>
      <c r="J20" s="9">
        <v>75</v>
      </c>
      <c r="K20" s="9">
        <v>75</v>
      </c>
      <c r="L20" s="8">
        <v>75.099999999999994</v>
      </c>
      <c r="M20" s="8">
        <v>75.2</v>
      </c>
    </row>
    <row r="21" spans="1:13">
      <c r="A21" s="6" t="s">
        <v>62</v>
      </c>
      <c r="B21" s="7">
        <v>73</v>
      </c>
      <c r="C21" s="7">
        <v>73.099999999999994</v>
      </c>
      <c r="D21" s="8">
        <v>75.2</v>
      </c>
      <c r="E21" s="8">
        <v>75.5</v>
      </c>
      <c r="F21" s="8">
        <v>75.7</v>
      </c>
      <c r="G21" s="8">
        <v>75.8</v>
      </c>
      <c r="H21" s="8">
        <v>75.7</v>
      </c>
      <c r="I21" s="8">
        <v>75.5</v>
      </c>
      <c r="J21" s="8">
        <v>75.599999999999994</v>
      </c>
      <c r="K21" s="8">
        <v>75.599999999999994</v>
      </c>
      <c r="L21" s="8">
        <v>75.7</v>
      </c>
      <c r="M21" s="8">
        <v>75.8</v>
      </c>
    </row>
    <row r="22" spans="1:13">
      <c r="A22" s="6" t="s">
        <v>63</v>
      </c>
      <c r="B22" s="7">
        <v>71.900000000000006</v>
      </c>
      <c r="C22" s="7">
        <v>72.099999999999994</v>
      </c>
      <c r="D22" s="8">
        <v>73.900000000000006</v>
      </c>
      <c r="E22" s="8">
        <v>73.900000000000006</v>
      </c>
      <c r="F22" s="8">
        <v>73.900000000000006</v>
      </c>
      <c r="G22" s="8">
        <v>73.900000000000006</v>
      </c>
      <c r="H22" s="8">
        <v>73.900000000000006</v>
      </c>
      <c r="I22" s="8">
        <v>73.599999999999994</v>
      </c>
      <c r="J22" s="8">
        <v>73.7</v>
      </c>
      <c r="K22" s="8">
        <v>73.8</v>
      </c>
      <c r="L22" s="8">
        <v>73.900000000000006</v>
      </c>
      <c r="M22" s="9">
        <v>74</v>
      </c>
    </row>
    <row r="23" spans="1:13">
      <c r="A23" s="6" t="s">
        <v>64</v>
      </c>
      <c r="B23" s="7">
        <v>72.7</v>
      </c>
      <c r="C23" s="7">
        <v>72.8</v>
      </c>
      <c r="D23" s="8">
        <v>74.599999999999994</v>
      </c>
      <c r="E23" s="8">
        <v>74.7</v>
      </c>
      <c r="F23" s="8">
        <v>74.7</v>
      </c>
      <c r="G23" s="8">
        <v>74.7</v>
      </c>
      <c r="H23" s="8">
        <v>74.599999999999994</v>
      </c>
      <c r="I23" s="8">
        <v>74.3</v>
      </c>
      <c r="J23" s="8">
        <v>74.400000000000006</v>
      </c>
      <c r="K23" s="8">
        <v>74.5</v>
      </c>
      <c r="L23" s="8">
        <v>74.599999999999994</v>
      </c>
      <c r="M23" s="8">
        <v>74.7</v>
      </c>
    </row>
    <row r="24" spans="1:13">
      <c r="A24" s="6" t="s">
        <v>65</v>
      </c>
      <c r="B24" s="7">
        <v>73</v>
      </c>
      <c r="C24" s="7">
        <v>73.099999999999994</v>
      </c>
      <c r="D24" s="8">
        <v>75.099999999999994</v>
      </c>
      <c r="E24" s="8">
        <v>75.3</v>
      </c>
      <c r="F24" s="8">
        <v>75.5</v>
      </c>
      <c r="G24" s="8">
        <v>75.5</v>
      </c>
      <c r="H24" s="8">
        <v>75.400000000000006</v>
      </c>
      <c r="I24" s="8">
        <v>75.099999999999994</v>
      </c>
      <c r="J24" s="8">
        <v>75.3</v>
      </c>
      <c r="K24" s="8">
        <v>75.3</v>
      </c>
      <c r="L24" s="8">
        <v>75.5</v>
      </c>
      <c r="M24" s="8">
        <v>75.5</v>
      </c>
    </row>
    <row r="25" spans="1:13">
      <c r="A25" s="6" t="s">
        <v>66</v>
      </c>
      <c r="B25" s="7">
        <v>74</v>
      </c>
      <c r="C25" s="7">
        <v>74.099999999999994</v>
      </c>
      <c r="D25" s="8">
        <v>75.2</v>
      </c>
      <c r="E25" s="8">
        <v>75.3</v>
      </c>
      <c r="F25" s="8">
        <v>75.400000000000006</v>
      </c>
      <c r="G25" s="8">
        <v>75.400000000000006</v>
      </c>
      <c r="H25" s="8">
        <v>75.2</v>
      </c>
      <c r="I25" s="8">
        <v>74.900000000000006</v>
      </c>
      <c r="J25" s="8">
        <v>75.099999999999994</v>
      </c>
      <c r="K25" s="8">
        <v>75.2</v>
      </c>
      <c r="L25" s="8">
        <v>75.3</v>
      </c>
      <c r="M25" s="8">
        <v>75.400000000000006</v>
      </c>
    </row>
    <row r="26" spans="1:13">
      <c r="A26" s="6" t="s">
        <v>67</v>
      </c>
      <c r="B26" s="7">
        <v>72.8</v>
      </c>
      <c r="C26" s="7">
        <v>73</v>
      </c>
      <c r="D26" s="8">
        <v>74.599999999999994</v>
      </c>
      <c r="E26" s="8">
        <v>74.7</v>
      </c>
      <c r="F26" s="8">
        <v>74.7</v>
      </c>
      <c r="G26" s="8">
        <v>74.7</v>
      </c>
      <c r="H26" s="8">
        <v>74.599999999999994</v>
      </c>
      <c r="I26" s="8">
        <v>74.400000000000006</v>
      </c>
      <c r="J26" s="8">
        <v>74.5</v>
      </c>
      <c r="K26" s="8">
        <v>74.5</v>
      </c>
      <c r="L26" s="8">
        <v>74.7</v>
      </c>
      <c r="M26" s="8">
        <v>74.8</v>
      </c>
    </row>
    <row r="27" spans="1:13">
      <c r="A27" s="6" t="s">
        <v>68</v>
      </c>
      <c r="B27" s="7">
        <v>72.5</v>
      </c>
      <c r="C27" s="7">
        <v>72.599999999999994</v>
      </c>
      <c r="D27" s="8">
        <v>74.599999999999994</v>
      </c>
      <c r="E27" s="8">
        <v>74.8</v>
      </c>
      <c r="F27" s="8">
        <v>74.900000000000006</v>
      </c>
      <c r="G27" s="8">
        <v>74.900000000000006</v>
      </c>
      <c r="H27" s="8">
        <v>74.8</v>
      </c>
      <c r="I27" s="8">
        <v>74.599999999999994</v>
      </c>
      <c r="J27" s="8">
        <v>74.7</v>
      </c>
      <c r="K27" s="8">
        <v>74.8</v>
      </c>
      <c r="L27" s="8">
        <v>74.900000000000006</v>
      </c>
      <c r="M27" s="9">
        <v>75</v>
      </c>
    </row>
    <row r="28" spans="1:13">
      <c r="A28" s="6" t="s">
        <v>69</v>
      </c>
      <c r="B28" s="7">
        <v>72.7</v>
      </c>
      <c r="C28" s="7">
        <v>72.900000000000006</v>
      </c>
      <c r="D28" s="8">
        <v>74.7</v>
      </c>
      <c r="E28" s="9">
        <v>75</v>
      </c>
      <c r="F28" s="8">
        <v>75.2</v>
      </c>
      <c r="G28" s="8">
        <v>75.2</v>
      </c>
      <c r="H28" s="8">
        <v>75.099999999999994</v>
      </c>
      <c r="I28" s="8">
        <v>74.900000000000006</v>
      </c>
      <c r="J28" s="9">
        <v>75</v>
      </c>
      <c r="K28" s="8">
        <v>75.099999999999994</v>
      </c>
      <c r="L28" s="8">
        <v>75.2</v>
      </c>
      <c r="M28" s="8">
        <v>75.3</v>
      </c>
    </row>
    <row r="29" spans="1:13">
      <c r="A29" s="6" t="s">
        <v>70</v>
      </c>
      <c r="B29" s="7">
        <v>72.400000000000006</v>
      </c>
      <c r="C29" s="7">
        <v>72.599999999999994</v>
      </c>
      <c r="D29" s="8">
        <v>74.7</v>
      </c>
      <c r="E29" s="8">
        <v>74.8</v>
      </c>
      <c r="F29" s="8">
        <v>74.8</v>
      </c>
      <c r="G29" s="8">
        <v>74.900000000000006</v>
      </c>
      <c r="H29" s="8">
        <v>74.8</v>
      </c>
      <c r="I29" s="8">
        <v>74.5</v>
      </c>
      <c r="J29" s="8">
        <v>74.7</v>
      </c>
      <c r="K29" s="8">
        <v>74.7</v>
      </c>
      <c r="L29" s="8">
        <v>74.8</v>
      </c>
      <c r="M29" s="8">
        <v>74.900000000000006</v>
      </c>
    </row>
    <row r="30" spans="1:13">
      <c r="A30" s="6" t="s">
        <v>71</v>
      </c>
      <c r="B30" s="7">
        <v>72.7</v>
      </c>
      <c r="C30" s="7">
        <v>72.8</v>
      </c>
      <c r="D30" s="8">
        <v>74.8</v>
      </c>
      <c r="E30" s="8">
        <v>74.900000000000006</v>
      </c>
      <c r="F30" s="9">
        <v>75</v>
      </c>
      <c r="G30" s="8">
        <v>75.099999999999994</v>
      </c>
      <c r="H30" s="9">
        <v>75</v>
      </c>
      <c r="I30" s="8">
        <v>74.7</v>
      </c>
      <c r="J30" s="8">
        <v>74.900000000000006</v>
      </c>
      <c r="K30" s="8">
        <v>74.900000000000006</v>
      </c>
      <c r="L30" s="9">
        <v>75</v>
      </c>
      <c r="M30" s="8">
        <v>75.099999999999994</v>
      </c>
    </row>
    <row r="31" spans="1:13">
      <c r="A31" s="6" t="s">
        <v>72</v>
      </c>
      <c r="B31" s="7">
        <v>73.599999999999994</v>
      </c>
      <c r="C31" s="7">
        <v>73.8</v>
      </c>
      <c r="D31" s="8">
        <v>74.900000000000006</v>
      </c>
      <c r="E31" s="9">
        <v>75</v>
      </c>
      <c r="F31" s="8">
        <v>75.099999999999994</v>
      </c>
      <c r="G31" s="8">
        <v>75.099999999999994</v>
      </c>
      <c r="H31" s="9">
        <v>75</v>
      </c>
      <c r="I31" s="8">
        <v>74.8</v>
      </c>
      <c r="J31" s="8">
        <v>74.900000000000006</v>
      </c>
      <c r="K31" s="9">
        <v>75</v>
      </c>
      <c r="L31" s="8">
        <v>75.099999999999994</v>
      </c>
      <c r="M31" s="8">
        <v>75.099999999999994</v>
      </c>
    </row>
    <row r="32" spans="1:13">
      <c r="A32" s="6" t="s">
        <v>73</v>
      </c>
      <c r="B32" s="7">
        <v>71.5</v>
      </c>
      <c r="C32" s="7">
        <v>71.7</v>
      </c>
      <c r="D32" s="8">
        <v>74.400000000000006</v>
      </c>
      <c r="E32" s="8">
        <v>74.400000000000006</v>
      </c>
      <c r="F32" s="8">
        <v>74.3</v>
      </c>
      <c r="G32" s="8">
        <v>74.3</v>
      </c>
      <c r="H32" s="8">
        <v>74.3</v>
      </c>
      <c r="I32" s="9">
        <v>74</v>
      </c>
      <c r="J32" s="8">
        <v>74.2</v>
      </c>
      <c r="K32" s="8">
        <v>74.2</v>
      </c>
      <c r="L32" s="8">
        <v>74.3</v>
      </c>
      <c r="M32" s="8">
        <v>74.400000000000006</v>
      </c>
    </row>
    <row r="33" spans="1:13">
      <c r="A33" s="6" t="s">
        <v>74</v>
      </c>
      <c r="B33" s="7">
        <v>72.8</v>
      </c>
      <c r="C33" s="7">
        <v>72</v>
      </c>
      <c r="D33" s="8">
        <v>74.3</v>
      </c>
      <c r="E33" s="8">
        <v>74.400000000000006</v>
      </c>
      <c r="F33" s="8">
        <v>74.400000000000006</v>
      </c>
      <c r="G33" s="8">
        <v>74.400000000000006</v>
      </c>
      <c r="H33" s="8">
        <v>74.400000000000006</v>
      </c>
      <c r="I33" s="8">
        <v>74.099999999999994</v>
      </c>
      <c r="J33" s="8">
        <v>74.3</v>
      </c>
      <c r="K33" s="8">
        <v>74.3</v>
      </c>
      <c r="L33" s="8">
        <v>74.5</v>
      </c>
      <c r="M33" s="8">
        <v>74.599999999999994</v>
      </c>
    </row>
    <row r="34" spans="1:13">
      <c r="A34" s="6" t="s">
        <v>75</v>
      </c>
      <c r="B34" s="7">
        <v>73.400000000000006</v>
      </c>
      <c r="C34" s="7">
        <v>73.599999999999994</v>
      </c>
      <c r="D34" s="8">
        <v>74.599999999999994</v>
      </c>
      <c r="E34" s="8">
        <v>74.7</v>
      </c>
      <c r="F34" s="8">
        <v>74.8</v>
      </c>
      <c r="G34" s="8">
        <v>74.8</v>
      </c>
      <c r="H34" s="8">
        <v>74.8</v>
      </c>
      <c r="I34" s="8">
        <v>74.5</v>
      </c>
      <c r="J34" s="8">
        <v>74.599999999999994</v>
      </c>
      <c r="K34" s="8">
        <v>74.7</v>
      </c>
      <c r="L34" s="8">
        <v>74.8</v>
      </c>
      <c r="M34" s="8">
        <v>74.900000000000006</v>
      </c>
    </row>
    <row r="36" spans="1:13">
      <c r="A36" s="10" t="s">
        <v>479</v>
      </c>
    </row>
    <row r="37" spans="1:13">
      <c r="A37" s="10"/>
    </row>
    <row r="38" spans="1:13">
      <c r="A38" s="10"/>
    </row>
    <row r="39" spans="1:13">
      <c r="A39" s="10"/>
    </row>
    <row r="40" spans="1:13">
      <c r="A40" s="10"/>
    </row>
    <row r="41" spans="1:13">
      <c r="A41" s="10"/>
    </row>
    <row r="42" spans="1:13">
      <c r="A42" s="10"/>
    </row>
    <row r="43" spans="1:13">
      <c r="A43" s="10"/>
    </row>
    <row r="44" spans="1:13">
      <c r="A44" s="10"/>
    </row>
    <row r="45" spans="1:13">
      <c r="A45" s="10"/>
    </row>
  </sheetData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FEA7-C8EB-E24A-99B8-121A75F90B88}">
  <dimension ref="A1:O34"/>
  <sheetViews>
    <sheetView topLeftCell="E1" workbookViewId="0">
      <selection activeCell="E22" sqref="E22"/>
    </sheetView>
  </sheetViews>
  <sheetFormatPr defaultColWidth="11.42578125" defaultRowHeight="15"/>
  <cols>
    <col min="1" max="1" width="27.85546875" customWidth="1"/>
    <col min="2" max="15" width="14.7109375" bestFit="1" customWidth="1"/>
  </cols>
  <sheetData>
    <row r="1" spans="1:15" ht="20.100000000000001">
      <c r="A1" s="64" t="s">
        <v>480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s="33" customFormat="1">
      <c r="A2" s="11"/>
      <c r="B2" s="11">
        <v>2007</v>
      </c>
      <c r="C2" s="11">
        <v>2008</v>
      </c>
      <c r="D2" s="11">
        <v>2009</v>
      </c>
      <c r="E2" s="11">
        <v>2010</v>
      </c>
      <c r="F2" s="11">
        <v>2011</v>
      </c>
      <c r="G2" s="11">
        <v>2012</v>
      </c>
      <c r="H2" s="11">
        <v>2013</v>
      </c>
      <c r="I2" s="11">
        <v>2014</v>
      </c>
      <c r="J2" s="11">
        <v>2015</v>
      </c>
      <c r="K2" s="11">
        <v>2016</v>
      </c>
      <c r="L2" s="11">
        <v>2017</v>
      </c>
      <c r="M2" s="11">
        <v>2018</v>
      </c>
      <c r="N2" s="11">
        <v>2019</v>
      </c>
      <c r="O2" s="11">
        <v>2020</v>
      </c>
    </row>
    <row r="3" spans="1:15">
      <c r="A3" s="1" t="s">
        <v>44</v>
      </c>
      <c r="B3" s="2">
        <v>4389842</v>
      </c>
      <c r="C3" s="2">
        <v>4456893</v>
      </c>
      <c r="D3" s="2">
        <v>3951108</v>
      </c>
      <c r="E3" s="2">
        <v>5647930</v>
      </c>
      <c r="F3" s="2">
        <v>6051641</v>
      </c>
      <c r="G3" s="2">
        <v>6183783</v>
      </c>
      <c r="H3" s="2">
        <v>6726207</v>
      </c>
      <c r="I3" s="2">
        <v>8466008</v>
      </c>
      <c r="J3" s="2">
        <v>8495444</v>
      </c>
      <c r="K3" s="2">
        <v>7870962</v>
      </c>
      <c r="L3" s="2">
        <v>7830019</v>
      </c>
      <c r="M3" s="2">
        <v>9641682</v>
      </c>
      <c r="N3" s="2">
        <v>11781888</v>
      </c>
      <c r="O3" s="2">
        <v>4416451</v>
      </c>
    </row>
    <row r="4" spans="1:15">
      <c r="A4" s="1" t="s">
        <v>45</v>
      </c>
      <c r="B4" s="2">
        <v>31858675</v>
      </c>
      <c r="C4" s="2">
        <v>32988913</v>
      </c>
      <c r="D4" s="2">
        <v>26741829</v>
      </c>
      <c r="E4" s="2">
        <v>28882194</v>
      </c>
      <c r="F4" s="2">
        <v>30151513</v>
      </c>
      <c r="G4" s="2">
        <v>31663053</v>
      </c>
      <c r="H4" s="2">
        <v>32229572</v>
      </c>
      <c r="I4" s="2">
        <v>35002851</v>
      </c>
      <c r="J4" s="2">
        <v>38441996</v>
      </c>
      <c r="K4" s="2">
        <v>35997280</v>
      </c>
      <c r="L4" s="2">
        <v>36315716</v>
      </c>
      <c r="M4" s="2">
        <v>39537622</v>
      </c>
      <c r="N4" s="2">
        <v>41950544</v>
      </c>
      <c r="O4" s="2">
        <v>16630486</v>
      </c>
    </row>
    <row r="5" spans="1:15">
      <c r="A5" s="1" t="s">
        <v>46</v>
      </c>
      <c r="B5" s="2">
        <v>148997</v>
      </c>
      <c r="C5" s="2">
        <v>183755</v>
      </c>
      <c r="D5" s="2">
        <v>165276</v>
      </c>
      <c r="E5" s="2">
        <v>190833</v>
      </c>
      <c r="F5" s="2">
        <v>174852</v>
      </c>
      <c r="G5" s="2">
        <v>169198</v>
      </c>
      <c r="H5" s="2">
        <v>177216</v>
      </c>
      <c r="I5" s="2">
        <v>182855</v>
      </c>
      <c r="J5" s="2">
        <v>199661</v>
      </c>
      <c r="K5" s="2">
        <v>237514</v>
      </c>
      <c r="L5" s="2">
        <v>249573</v>
      </c>
      <c r="M5" s="2">
        <v>303090</v>
      </c>
      <c r="N5" s="2">
        <v>233474</v>
      </c>
      <c r="O5" s="2">
        <v>100442</v>
      </c>
    </row>
    <row r="6" spans="1:15">
      <c r="A6" s="1" t="s">
        <v>47</v>
      </c>
      <c r="B6" s="2">
        <v>29051551</v>
      </c>
      <c r="C6" s="2">
        <v>31837811</v>
      </c>
      <c r="D6" s="2">
        <v>17593024</v>
      </c>
      <c r="E6" s="2">
        <v>23556375</v>
      </c>
      <c r="F6" s="2">
        <v>31335436</v>
      </c>
      <c r="G6" s="2">
        <v>29394573</v>
      </c>
      <c r="H6" s="2">
        <v>27136524</v>
      </c>
      <c r="I6" s="2">
        <v>22327077</v>
      </c>
      <c r="J6" s="2">
        <v>11288366</v>
      </c>
      <c r="K6" s="2">
        <v>9515107</v>
      </c>
      <c r="L6" s="2">
        <v>12726091</v>
      </c>
      <c r="M6" s="2">
        <v>18360598</v>
      </c>
      <c r="N6" s="2">
        <v>16572777</v>
      </c>
      <c r="O6" s="2">
        <v>4904029</v>
      </c>
    </row>
    <row r="7" spans="1:15">
      <c r="A7" s="1" t="s">
        <v>48</v>
      </c>
      <c r="B7" s="2">
        <v>17469634</v>
      </c>
      <c r="C7" s="2">
        <v>21757037</v>
      </c>
      <c r="D7" s="2">
        <v>13904920</v>
      </c>
      <c r="E7" s="2">
        <v>21970635</v>
      </c>
      <c r="F7" s="2">
        <v>27238515</v>
      </c>
      <c r="G7" s="2">
        <v>31636120</v>
      </c>
      <c r="H7" s="2">
        <v>33015111</v>
      </c>
      <c r="I7" s="2">
        <v>34838926</v>
      </c>
      <c r="J7" s="2">
        <v>36251770</v>
      </c>
      <c r="K7" s="2">
        <v>37699563</v>
      </c>
      <c r="L7" s="2">
        <v>38950677</v>
      </c>
      <c r="M7" s="2">
        <v>40997749</v>
      </c>
      <c r="N7" s="2">
        <v>47607175</v>
      </c>
      <c r="O7" s="2">
        <v>18249837</v>
      </c>
    </row>
    <row r="8" spans="1:15">
      <c r="A8" s="1" t="s">
        <v>49</v>
      </c>
      <c r="B8" s="2">
        <v>79554</v>
      </c>
      <c r="C8" s="2">
        <v>86608</v>
      </c>
      <c r="D8" s="2">
        <v>81344</v>
      </c>
      <c r="E8" s="2">
        <v>107856</v>
      </c>
      <c r="F8" s="2">
        <v>142734</v>
      </c>
      <c r="G8" s="2">
        <v>221097</v>
      </c>
      <c r="H8" s="2">
        <v>280985</v>
      </c>
      <c r="I8" s="2">
        <v>269703</v>
      </c>
      <c r="J8" s="2">
        <v>288408</v>
      </c>
      <c r="K8" s="2">
        <v>272612</v>
      </c>
      <c r="L8" s="2">
        <v>133680</v>
      </c>
      <c r="M8" s="2">
        <v>737834</v>
      </c>
      <c r="N8" s="2">
        <v>657377</v>
      </c>
      <c r="O8" s="2">
        <v>367797</v>
      </c>
    </row>
    <row r="9" spans="1:15">
      <c r="A9" s="1" t="s">
        <v>50</v>
      </c>
      <c r="B9" s="2">
        <v>908251</v>
      </c>
      <c r="C9" s="2">
        <v>894423</v>
      </c>
      <c r="D9" s="2">
        <v>855359</v>
      </c>
      <c r="E9" s="2">
        <v>1245155</v>
      </c>
      <c r="F9" s="2">
        <v>1665279</v>
      </c>
      <c r="G9" s="2">
        <v>1618570</v>
      </c>
      <c r="H9" s="2">
        <v>1613293</v>
      </c>
      <c r="I9" s="2">
        <v>1460627</v>
      </c>
      <c r="J9" s="2">
        <v>1165750</v>
      </c>
      <c r="K9" s="2">
        <v>587504</v>
      </c>
      <c r="L9" s="2">
        <v>606131</v>
      </c>
      <c r="M9" s="2">
        <v>835466</v>
      </c>
      <c r="N9" s="2">
        <v>763490</v>
      </c>
      <c r="O9" s="2">
        <v>352434</v>
      </c>
    </row>
    <row r="10" spans="1:15">
      <c r="A10" s="1" t="s">
        <v>51</v>
      </c>
      <c r="B10" s="2">
        <v>28094745</v>
      </c>
      <c r="C10" s="2">
        <v>27704271</v>
      </c>
      <c r="D10" s="2">
        <v>24772116</v>
      </c>
      <c r="E10" s="2">
        <v>34633882</v>
      </c>
      <c r="F10" s="2">
        <v>38446014</v>
      </c>
      <c r="G10" s="2">
        <v>41764861</v>
      </c>
      <c r="H10" s="2">
        <v>43770979</v>
      </c>
      <c r="I10" s="2">
        <v>45594450</v>
      </c>
      <c r="J10" s="2">
        <v>40302945</v>
      </c>
      <c r="K10" s="2">
        <v>43342066</v>
      </c>
      <c r="L10" s="2">
        <v>46491550</v>
      </c>
      <c r="M10" s="2">
        <v>52498364</v>
      </c>
      <c r="N10" s="2">
        <v>57012321</v>
      </c>
      <c r="O10" s="2">
        <v>23700785</v>
      </c>
    </row>
    <row r="11" spans="1:15">
      <c r="A11" s="1" t="s">
        <v>52</v>
      </c>
      <c r="B11" s="2">
        <v>2713216</v>
      </c>
      <c r="C11" s="2">
        <v>2870070</v>
      </c>
      <c r="D11" s="2">
        <v>2378038</v>
      </c>
      <c r="E11" s="2">
        <v>2759613</v>
      </c>
      <c r="F11" s="2">
        <v>3068807</v>
      </c>
      <c r="G11" s="2">
        <v>2937463</v>
      </c>
      <c r="H11" s="2">
        <v>2602629</v>
      </c>
      <c r="I11" s="2">
        <v>2705297</v>
      </c>
      <c r="J11" s="2">
        <v>2452302</v>
      </c>
      <c r="K11" s="2">
        <v>2302851</v>
      </c>
      <c r="L11" s="2">
        <v>2630544</v>
      </c>
      <c r="M11" s="2">
        <v>2617985</v>
      </c>
      <c r="N11" s="2">
        <v>2658594</v>
      </c>
      <c r="O11" s="2">
        <v>1039750</v>
      </c>
    </row>
    <row r="12" spans="1:15">
      <c r="A12" s="1" t="s">
        <v>53</v>
      </c>
      <c r="B12" s="2">
        <v>878703</v>
      </c>
      <c r="C12" s="2">
        <v>984903</v>
      </c>
      <c r="D12" s="2">
        <v>829446</v>
      </c>
      <c r="E12" s="2">
        <v>1117273</v>
      </c>
      <c r="F12" s="2">
        <v>1402922</v>
      </c>
      <c r="G12" s="2">
        <v>1608286</v>
      </c>
      <c r="H12" s="2">
        <v>1687175</v>
      </c>
      <c r="I12" s="2">
        <v>1861966</v>
      </c>
      <c r="J12" s="2">
        <v>1752495</v>
      </c>
      <c r="K12" s="2">
        <v>1654784</v>
      </c>
      <c r="L12" s="2">
        <v>1672357</v>
      </c>
      <c r="M12" s="2">
        <v>2074860</v>
      </c>
      <c r="N12" s="2">
        <v>2632598</v>
      </c>
      <c r="O12" s="2">
        <v>1145908</v>
      </c>
    </row>
    <row r="13" spans="1:15">
      <c r="A13" s="1" t="s">
        <v>54</v>
      </c>
      <c r="B13" s="2">
        <v>6425251</v>
      </c>
      <c r="C13" s="2">
        <v>6419924</v>
      </c>
      <c r="D13" s="2">
        <v>5684014</v>
      </c>
      <c r="E13" s="2">
        <v>8275950</v>
      </c>
      <c r="F13" s="2">
        <v>9701099</v>
      </c>
      <c r="G13" s="2">
        <v>10148714</v>
      </c>
      <c r="H13" s="2">
        <v>12170998</v>
      </c>
      <c r="I13" s="2">
        <v>17204369</v>
      </c>
      <c r="J13" s="2">
        <v>20787831</v>
      </c>
      <c r="K13" s="2">
        <v>22099835</v>
      </c>
      <c r="L13" s="2">
        <v>23360290</v>
      </c>
      <c r="M13" s="2">
        <v>25288958</v>
      </c>
      <c r="N13" s="2">
        <v>24771154</v>
      </c>
      <c r="O13" s="2">
        <v>9452243</v>
      </c>
    </row>
    <row r="14" spans="1:15">
      <c r="A14" s="1" t="s">
        <v>55</v>
      </c>
      <c r="B14" s="2">
        <v>142118</v>
      </c>
      <c r="C14" s="2">
        <v>248331</v>
      </c>
      <c r="D14" s="2">
        <v>464864</v>
      </c>
      <c r="E14" s="2">
        <v>629384</v>
      </c>
      <c r="F14" s="2">
        <v>680047</v>
      </c>
      <c r="G14" s="2">
        <v>728035</v>
      </c>
      <c r="H14" s="2">
        <v>613327</v>
      </c>
      <c r="I14" s="2">
        <v>493996</v>
      </c>
      <c r="J14" s="2">
        <v>334522</v>
      </c>
      <c r="K14" s="2">
        <v>647787</v>
      </c>
      <c r="L14" s="2">
        <v>236958</v>
      </c>
      <c r="M14" s="2">
        <v>703804</v>
      </c>
      <c r="N14" s="2">
        <v>966029</v>
      </c>
      <c r="O14" s="2">
        <v>378134</v>
      </c>
    </row>
    <row r="15" spans="1:15">
      <c r="A15" s="1" t="s">
        <v>56</v>
      </c>
      <c r="B15" s="2">
        <v>1300633</v>
      </c>
      <c r="C15" s="2">
        <v>2044631</v>
      </c>
      <c r="D15" s="2">
        <v>1269505</v>
      </c>
      <c r="E15" s="2">
        <v>1099189</v>
      </c>
      <c r="F15" s="2">
        <v>1539100</v>
      </c>
      <c r="G15" s="2">
        <v>1510003</v>
      </c>
      <c r="H15" s="2">
        <v>1589974</v>
      </c>
      <c r="I15" s="2">
        <v>1721651</v>
      </c>
      <c r="J15" s="2">
        <v>1726504</v>
      </c>
      <c r="K15" s="2">
        <v>1677729</v>
      </c>
      <c r="L15" s="2">
        <v>1788933</v>
      </c>
      <c r="M15" s="2">
        <v>2242791</v>
      </c>
      <c r="N15" s="2">
        <v>2299850</v>
      </c>
      <c r="O15" s="2">
        <v>752366</v>
      </c>
    </row>
    <row r="16" spans="1:15">
      <c r="A16" s="1" t="s">
        <v>57</v>
      </c>
      <c r="B16" s="2">
        <v>14445974</v>
      </c>
      <c r="C16" s="2">
        <v>15360598</v>
      </c>
      <c r="D16" s="2">
        <v>15059588</v>
      </c>
      <c r="E16" s="2">
        <v>18800995</v>
      </c>
      <c r="F16" s="2">
        <v>15333202</v>
      </c>
      <c r="G16" s="2">
        <v>19379718</v>
      </c>
      <c r="H16" s="2">
        <v>20104516</v>
      </c>
      <c r="I16" s="2">
        <v>18737712</v>
      </c>
      <c r="J16" s="2">
        <v>19737684</v>
      </c>
      <c r="K16" s="2">
        <v>17877862</v>
      </c>
      <c r="L16" s="2">
        <v>18687648</v>
      </c>
      <c r="M16" s="2">
        <v>21015407</v>
      </c>
      <c r="N16" s="2">
        <v>21548425</v>
      </c>
      <c r="O16" s="2">
        <v>9356594</v>
      </c>
    </row>
    <row r="17" spans="1:15">
      <c r="A17" s="1" t="s">
        <v>58</v>
      </c>
      <c r="B17" s="2">
        <v>8643137</v>
      </c>
      <c r="C17" s="2">
        <v>9909898</v>
      </c>
      <c r="D17" s="2">
        <v>7648353</v>
      </c>
      <c r="E17" s="2">
        <v>10863011</v>
      </c>
      <c r="F17" s="2">
        <v>15920530</v>
      </c>
      <c r="G17" s="2">
        <v>17076558</v>
      </c>
      <c r="H17" s="2">
        <v>18210483</v>
      </c>
      <c r="I17" s="2">
        <v>22472408</v>
      </c>
      <c r="J17" s="2">
        <v>21392726</v>
      </c>
      <c r="K17" s="2">
        <v>17332223</v>
      </c>
      <c r="L17" s="2">
        <v>18601992</v>
      </c>
      <c r="M17" s="2">
        <v>20328467</v>
      </c>
      <c r="N17" s="2">
        <v>19997405</v>
      </c>
      <c r="O17" s="2">
        <v>6314326</v>
      </c>
    </row>
    <row r="18" spans="1:15">
      <c r="A18" s="1" t="s">
        <v>59</v>
      </c>
      <c r="B18" s="2">
        <v>357290</v>
      </c>
      <c r="C18" s="2">
        <v>1099715</v>
      </c>
      <c r="D18" s="2">
        <v>805947</v>
      </c>
      <c r="E18" s="2">
        <v>1180681</v>
      </c>
      <c r="F18" s="2">
        <v>1142307</v>
      </c>
      <c r="G18" s="2">
        <v>1251984</v>
      </c>
      <c r="H18" s="2">
        <v>1534102</v>
      </c>
      <c r="I18" s="2">
        <v>1099319</v>
      </c>
      <c r="J18" s="2">
        <v>822900</v>
      </c>
      <c r="K18" s="2">
        <v>979214</v>
      </c>
      <c r="L18" s="2">
        <v>1272574</v>
      </c>
      <c r="M18" s="2">
        <v>4993077</v>
      </c>
      <c r="N18" s="2">
        <v>5617378</v>
      </c>
      <c r="O18" s="2">
        <v>3285127</v>
      </c>
    </row>
    <row r="19" spans="1:15">
      <c r="A19" s="1" t="s">
        <v>60</v>
      </c>
      <c r="B19" s="2">
        <v>2044923</v>
      </c>
      <c r="C19" s="2">
        <v>1950867</v>
      </c>
      <c r="D19" s="2">
        <v>1562214</v>
      </c>
      <c r="E19" s="2">
        <v>2101613</v>
      </c>
      <c r="F19" s="2">
        <v>3141480</v>
      </c>
      <c r="G19" s="2">
        <v>4120009</v>
      </c>
      <c r="H19" s="2">
        <v>4207054</v>
      </c>
      <c r="I19" s="2">
        <v>3791586</v>
      </c>
      <c r="J19" s="2">
        <v>3402758</v>
      </c>
      <c r="K19" s="2">
        <v>3787521</v>
      </c>
      <c r="L19" s="2">
        <v>3490783</v>
      </c>
      <c r="M19" s="2">
        <v>3830854</v>
      </c>
      <c r="N19" s="2">
        <v>3086001</v>
      </c>
      <c r="O19" s="2">
        <v>1059596</v>
      </c>
    </row>
    <row r="20" spans="1:15">
      <c r="A20" s="1" t="s">
        <v>61</v>
      </c>
      <c r="B20" s="2">
        <v>37115</v>
      </c>
      <c r="C20" s="2">
        <v>39904</v>
      </c>
      <c r="D20" s="2">
        <v>57563</v>
      </c>
      <c r="E20" s="2">
        <v>63365</v>
      </c>
      <c r="F20" s="2">
        <v>101538</v>
      </c>
      <c r="G20" s="2">
        <v>96988</v>
      </c>
      <c r="H20" s="2">
        <v>109407</v>
      </c>
      <c r="I20" s="2">
        <v>112608</v>
      </c>
      <c r="J20" s="2">
        <v>101253</v>
      </c>
      <c r="K20" s="2">
        <v>166361</v>
      </c>
      <c r="L20" s="2">
        <v>124554</v>
      </c>
      <c r="M20" s="2">
        <v>259755</v>
      </c>
      <c r="N20" s="2">
        <v>223955</v>
      </c>
      <c r="O20" s="2">
        <v>98404</v>
      </c>
    </row>
    <row r="21" spans="1:15">
      <c r="A21" s="1" t="s">
        <v>62</v>
      </c>
      <c r="B21" s="2">
        <v>19803477</v>
      </c>
      <c r="C21" s="2">
        <v>21765787</v>
      </c>
      <c r="D21" s="2">
        <v>17327012</v>
      </c>
      <c r="E21" s="2">
        <v>21343766</v>
      </c>
      <c r="F21" s="2">
        <v>24589655</v>
      </c>
      <c r="G21" s="2">
        <v>25815501</v>
      </c>
      <c r="H21" s="2">
        <v>25897184</v>
      </c>
      <c r="I21" s="2">
        <v>31513013</v>
      </c>
      <c r="J21" s="2">
        <v>34522156</v>
      </c>
      <c r="K21" s="2">
        <v>32177305</v>
      </c>
      <c r="L21" s="2">
        <v>36004725</v>
      </c>
      <c r="M21" s="2">
        <v>39600883</v>
      </c>
      <c r="N21" s="2">
        <v>39835233</v>
      </c>
      <c r="O21" s="2">
        <v>15634247</v>
      </c>
    </row>
    <row r="22" spans="1:15">
      <c r="A22" s="1" t="s">
        <v>63</v>
      </c>
      <c r="B22" s="2">
        <v>623321</v>
      </c>
      <c r="C22" s="2">
        <v>1448886</v>
      </c>
      <c r="D22" s="2">
        <v>1044383</v>
      </c>
      <c r="E22" s="2">
        <v>830211</v>
      </c>
      <c r="F22" s="2">
        <v>996977</v>
      </c>
      <c r="G22" s="2">
        <v>776494</v>
      </c>
      <c r="H22" s="2">
        <v>1117820</v>
      </c>
      <c r="I22" s="2">
        <v>1359229</v>
      </c>
      <c r="J22" s="2">
        <v>737201</v>
      </c>
      <c r="K22" s="2">
        <v>627161</v>
      </c>
      <c r="L22" s="2">
        <v>603680</v>
      </c>
      <c r="M22" s="2">
        <v>916356</v>
      </c>
      <c r="N22" s="2">
        <v>709115</v>
      </c>
      <c r="O22" s="2">
        <v>296916</v>
      </c>
    </row>
    <row r="23" spans="1:15">
      <c r="A23" s="1" t="s">
        <v>64</v>
      </c>
      <c r="B23" s="2">
        <v>7781313</v>
      </c>
      <c r="C23" s="2">
        <v>9205475</v>
      </c>
      <c r="D23" s="2">
        <v>6675261</v>
      </c>
      <c r="E23" s="2">
        <v>8596410</v>
      </c>
      <c r="F23" s="2">
        <v>10692381</v>
      </c>
      <c r="G23" s="2">
        <v>12277946</v>
      </c>
      <c r="H23" s="2">
        <v>11003344</v>
      </c>
      <c r="I23" s="2">
        <v>10594592</v>
      </c>
      <c r="J23" s="2">
        <v>10141642</v>
      </c>
      <c r="K23" s="2">
        <v>9372970</v>
      </c>
      <c r="L23" s="2">
        <v>15019152</v>
      </c>
      <c r="M23" s="2">
        <v>16794438</v>
      </c>
      <c r="N23" s="2">
        <v>17480765</v>
      </c>
      <c r="O23" s="2">
        <v>4998666</v>
      </c>
    </row>
    <row r="24" spans="1:15">
      <c r="A24" s="1" t="s">
        <v>65</v>
      </c>
      <c r="B24" s="2">
        <v>3410507</v>
      </c>
      <c r="C24" s="2">
        <v>4067929</v>
      </c>
      <c r="D24" s="2">
        <v>3471123</v>
      </c>
      <c r="E24" s="2">
        <v>4598764</v>
      </c>
      <c r="F24" s="2">
        <v>6088264</v>
      </c>
      <c r="G24" s="2">
        <v>7386392</v>
      </c>
      <c r="H24" s="2">
        <v>8158719</v>
      </c>
      <c r="I24" s="2">
        <v>9147776</v>
      </c>
      <c r="J24" s="2">
        <v>10400467</v>
      </c>
      <c r="K24" s="2">
        <v>10314836</v>
      </c>
      <c r="L24" s="2">
        <v>10478612</v>
      </c>
      <c r="M24" s="2">
        <v>11215299</v>
      </c>
      <c r="N24" s="2">
        <v>12857107</v>
      </c>
      <c r="O24" s="2">
        <v>5091398</v>
      </c>
    </row>
    <row r="25" spans="1:15">
      <c r="A25" s="1" t="s">
        <v>66</v>
      </c>
      <c r="B25" s="2">
        <v>40567</v>
      </c>
      <c r="C25" s="2">
        <v>42303</v>
      </c>
      <c r="D25" s="2">
        <v>35712</v>
      </c>
      <c r="E25" s="2">
        <v>59003</v>
      </c>
      <c r="F25" s="2">
        <v>100307</v>
      </c>
      <c r="G25" s="2">
        <v>44175</v>
      </c>
      <c r="H25" s="2">
        <v>36533</v>
      </c>
      <c r="I25" s="2">
        <v>19223</v>
      </c>
      <c r="J25" s="2">
        <v>31075</v>
      </c>
      <c r="K25" s="2">
        <v>23156</v>
      </c>
      <c r="L25" s="2">
        <v>33173</v>
      </c>
      <c r="M25" s="2">
        <v>61203</v>
      </c>
      <c r="N25" s="2">
        <v>66070</v>
      </c>
      <c r="O25" s="2">
        <v>876</v>
      </c>
    </row>
    <row r="26" spans="1:15">
      <c r="A26" s="1" t="s">
        <v>67</v>
      </c>
      <c r="B26" s="2">
        <v>4788268</v>
      </c>
      <c r="C26" s="2">
        <v>4528943</v>
      </c>
      <c r="D26" s="2">
        <v>3559105</v>
      </c>
      <c r="E26" s="2">
        <v>4825611</v>
      </c>
      <c r="F26" s="2">
        <v>5755598</v>
      </c>
      <c r="G26" s="2">
        <v>7224414</v>
      </c>
      <c r="H26" s="2">
        <v>7803665</v>
      </c>
      <c r="I26" s="2">
        <v>8476833</v>
      </c>
      <c r="J26" s="2">
        <v>9806397</v>
      </c>
      <c r="K26" s="2">
        <v>9505026</v>
      </c>
      <c r="L26" s="2">
        <v>13360587</v>
      </c>
      <c r="M26" s="2">
        <v>15280961</v>
      </c>
      <c r="N26" s="2">
        <v>15515110</v>
      </c>
      <c r="O26" s="2">
        <v>5343036</v>
      </c>
    </row>
    <row r="27" spans="1:15">
      <c r="A27" s="1" t="s">
        <v>68</v>
      </c>
      <c r="B27" s="2">
        <v>324833</v>
      </c>
      <c r="C27" s="2">
        <v>380924</v>
      </c>
      <c r="D27" s="2">
        <v>208159</v>
      </c>
      <c r="E27" s="2">
        <v>265118</v>
      </c>
      <c r="F27" s="2">
        <v>313569</v>
      </c>
      <c r="G27" s="2">
        <v>449552</v>
      </c>
      <c r="H27" s="2">
        <v>520444</v>
      </c>
      <c r="I27" s="2">
        <v>769708</v>
      </c>
      <c r="J27" s="2">
        <v>1245917</v>
      </c>
      <c r="K27" s="2">
        <v>1283961</v>
      </c>
      <c r="L27" s="2">
        <v>960133</v>
      </c>
      <c r="M27" s="2">
        <v>2874775</v>
      </c>
      <c r="N27" s="2">
        <v>2661904</v>
      </c>
      <c r="O27" s="2">
        <v>1817340</v>
      </c>
    </row>
    <row r="28" spans="1:15">
      <c r="A28" s="1" t="s">
        <v>69</v>
      </c>
      <c r="B28" s="2">
        <v>12980383</v>
      </c>
      <c r="C28" s="2">
        <v>12035115</v>
      </c>
      <c r="D28" s="2">
        <v>9380258</v>
      </c>
      <c r="E28" s="2">
        <v>13490936</v>
      </c>
      <c r="F28" s="2">
        <v>14095225</v>
      </c>
      <c r="G28" s="2">
        <v>14638938</v>
      </c>
      <c r="H28" s="2">
        <v>17816566</v>
      </c>
      <c r="I28" s="2">
        <v>15611884</v>
      </c>
      <c r="J28" s="2">
        <v>16895883</v>
      </c>
      <c r="K28" s="2">
        <v>17544423</v>
      </c>
      <c r="L28" s="2">
        <v>17443597</v>
      </c>
      <c r="M28" s="2">
        <v>19504668</v>
      </c>
      <c r="N28" s="2">
        <v>19325883</v>
      </c>
      <c r="O28" s="2">
        <v>8488962</v>
      </c>
    </row>
    <row r="29" spans="1:15">
      <c r="A29" s="1" t="s">
        <v>70</v>
      </c>
      <c r="B29" s="2">
        <v>8272595</v>
      </c>
      <c r="C29" s="2">
        <v>9990789</v>
      </c>
      <c r="D29" s="2">
        <v>6968591</v>
      </c>
      <c r="E29" s="2">
        <v>10608707</v>
      </c>
      <c r="F29" s="2">
        <v>15545850</v>
      </c>
      <c r="G29" s="2">
        <v>14748678</v>
      </c>
      <c r="H29" s="2">
        <v>13050545</v>
      </c>
      <c r="I29" s="2">
        <v>11295466</v>
      </c>
      <c r="J29" s="2">
        <v>6603627</v>
      </c>
      <c r="K29" s="2">
        <v>5370754</v>
      </c>
      <c r="L29" s="2">
        <v>6412526</v>
      </c>
      <c r="M29" s="2">
        <v>7014551</v>
      </c>
      <c r="N29" s="2">
        <v>5003724</v>
      </c>
      <c r="O29" s="2">
        <v>1832915</v>
      </c>
    </row>
    <row r="30" spans="1:15">
      <c r="A30" s="1" t="s">
        <v>71</v>
      </c>
      <c r="B30" s="2">
        <v>22517430</v>
      </c>
      <c r="C30" s="2">
        <v>23850568</v>
      </c>
      <c r="D30" s="2">
        <v>18320316</v>
      </c>
      <c r="E30" s="2">
        <v>21294756</v>
      </c>
      <c r="F30" s="2">
        <v>22084503</v>
      </c>
      <c r="G30" s="2">
        <v>22268195</v>
      </c>
      <c r="H30" s="2">
        <v>22929248</v>
      </c>
      <c r="I30" s="2">
        <v>27397995</v>
      </c>
      <c r="J30" s="2">
        <v>26300102</v>
      </c>
      <c r="K30" s="2">
        <v>24926226</v>
      </c>
      <c r="L30" s="2">
        <v>25507316</v>
      </c>
      <c r="M30" s="2">
        <v>27287834</v>
      </c>
      <c r="N30" s="2">
        <v>29051962</v>
      </c>
      <c r="O30" s="2">
        <v>11402182</v>
      </c>
    </row>
    <row r="31" spans="1:15">
      <c r="A31" s="1" t="s">
        <v>72</v>
      </c>
      <c r="B31" s="2">
        <v>746244</v>
      </c>
      <c r="C31" s="2">
        <v>870812</v>
      </c>
      <c r="D31" s="2">
        <v>645311</v>
      </c>
      <c r="E31" s="2">
        <v>816038</v>
      </c>
      <c r="F31" s="2">
        <v>937983</v>
      </c>
      <c r="G31" s="2">
        <v>1016392</v>
      </c>
      <c r="H31" s="2">
        <v>1238637</v>
      </c>
      <c r="I31" s="2">
        <v>1278536</v>
      </c>
      <c r="J31" s="2">
        <v>1307252</v>
      </c>
      <c r="K31" s="2">
        <v>1310801</v>
      </c>
      <c r="L31" s="2">
        <v>1379964</v>
      </c>
      <c r="M31" s="2">
        <v>1440837</v>
      </c>
      <c r="N31" s="2">
        <v>1460836</v>
      </c>
      <c r="O31" s="2">
        <v>686048</v>
      </c>
    </row>
    <row r="32" spans="1:15">
      <c r="A32" s="1" t="s">
        <v>73</v>
      </c>
      <c r="B32" s="2">
        <v>4270075</v>
      </c>
      <c r="C32" s="2">
        <v>5432207</v>
      </c>
      <c r="D32" s="2">
        <v>4106798</v>
      </c>
      <c r="E32" s="2">
        <v>5172167</v>
      </c>
      <c r="F32" s="2">
        <v>6745682</v>
      </c>
      <c r="G32" s="2">
        <v>6984282</v>
      </c>
      <c r="H32" s="2">
        <v>7503947</v>
      </c>
      <c r="I32" s="2">
        <v>7242795</v>
      </c>
      <c r="J32" s="2">
        <v>5437055</v>
      </c>
      <c r="K32" s="2">
        <v>4339856</v>
      </c>
      <c r="L32" s="2">
        <v>5362863</v>
      </c>
      <c r="M32" s="2">
        <v>6332093</v>
      </c>
      <c r="N32" s="2">
        <v>6641095</v>
      </c>
      <c r="O32" s="2">
        <v>2853865</v>
      </c>
    </row>
    <row r="33" spans="1:15">
      <c r="A33" s="1" t="s">
        <v>74</v>
      </c>
      <c r="B33" s="2">
        <v>1146549</v>
      </c>
      <c r="C33" s="2">
        <v>1089135</v>
      </c>
      <c r="D33" s="2">
        <v>1033444</v>
      </c>
      <c r="E33" s="2">
        <v>1200008</v>
      </c>
      <c r="F33" s="2">
        <v>1326400</v>
      </c>
      <c r="G33" s="2">
        <v>1328358</v>
      </c>
      <c r="H33" s="2">
        <v>1216999</v>
      </c>
      <c r="I33" s="2">
        <v>1422476</v>
      </c>
      <c r="J33" s="2">
        <v>1470940</v>
      </c>
      <c r="K33" s="2">
        <v>1262654</v>
      </c>
      <c r="L33" s="2">
        <v>962963</v>
      </c>
      <c r="M33" s="2">
        <v>1086075</v>
      </c>
      <c r="N33" s="2">
        <v>1085922</v>
      </c>
      <c r="O33" s="2">
        <v>356391</v>
      </c>
    </row>
    <row r="34" spans="1:15">
      <c r="A34" s="1" t="s">
        <v>75</v>
      </c>
      <c r="B34" s="2">
        <v>2114570</v>
      </c>
      <c r="C34" s="2">
        <v>2420351</v>
      </c>
      <c r="D34" s="2">
        <v>1634146</v>
      </c>
      <c r="E34" s="2">
        <v>2277321</v>
      </c>
      <c r="F34" s="2">
        <v>3223110</v>
      </c>
      <c r="G34" s="2">
        <v>3545856</v>
      </c>
      <c r="H34" s="2">
        <v>3489501</v>
      </c>
      <c r="I34" s="2">
        <v>3086747</v>
      </c>
      <c r="J34" s="2">
        <v>3325166</v>
      </c>
      <c r="K34" s="2">
        <v>2793509</v>
      </c>
      <c r="L34" s="2">
        <v>3026698</v>
      </c>
      <c r="M34" s="2">
        <v>3137952</v>
      </c>
      <c r="N34" s="2">
        <v>2865875</v>
      </c>
      <c r="O34" s="2">
        <v>1446551</v>
      </c>
    </row>
  </sheetData>
  <mergeCells count="1"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C65B-4108-4970-AF0B-F35F09B84369}">
  <dimension ref="A1:O33"/>
  <sheetViews>
    <sheetView workbookViewId="0">
      <selection sqref="A1:M33"/>
    </sheetView>
  </sheetViews>
  <sheetFormatPr defaultColWidth="8.85546875" defaultRowHeight="15"/>
  <cols>
    <col min="1" max="1" width="27.42578125" customWidth="1"/>
    <col min="2" max="2" width="17.85546875" customWidth="1"/>
    <col min="3" max="3" width="17.5703125" customWidth="1"/>
    <col min="4" max="4" width="17.85546875" customWidth="1"/>
    <col min="5" max="5" width="17.42578125" customWidth="1"/>
    <col min="6" max="6" width="18.140625" customWidth="1"/>
    <col min="7" max="7" width="17.7109375" customWidth="1"/>
    <col min="8" max="8" width="17.85546875" customWidth="1"/>
    <col min="9" max="9" width="18" customWidth="1"/>
    <col min="10" max="10" width="17.85546875" customWidth="1"/>
    <col min="11" max="11" width="17.7109375" customWidth="1"/>
    <col min="12" max="12" width="17.140625" customWidth="1"/>
    <col min="13" max="13" width="17.85546875" customWidth="1"/>
    <col min="15" max="15" width="10.7109375" bestFit="1" customWidth="1"/>
  </cols>
  <sheetData>
    <row r="1" spans="1:15">
      <c r="A1" s="13" t="s">
        <v>1</v>
      </c>
      <c r="B1" s="14">
        <v>2007</v>
      </c>
      <c r="C1" s="14">
        <v>2008</v>
      </c>
      <c r="D1" s="14">
        <v>2009</v>
      </c>
      <c r="E1" s="14">
        <v>2010</v>
      </c>
      <c r="F1" s="14">
        <v>2011</v>
      </c>
      <c r="G1" s="14">
        <v>2012</v>
      </c>
      <c r="H1" s="14">
        <v>2013</v>
      </c>
      <c r="I1" s="14">
        <v>2014</v>
      </c>
      <c r="J1" s="14">
        <v>2015</v>
      </c>
      <c r="K1" s="14">
        <v>2016</v>
      </c>
      <c r="L1" s="14">
        <v>2017</v>
      </c>
      <c r="M1" s="14">
        <v>2018</v>
      </c>
    </row>
    <row r="2" spans="1:15">
      <c r="A2" s="15" t="s">
        <v>44</v>
      </c>
      <c r="B2" s="22">
        <f>'Gasto total en salud'!B3/Población!B3</f>
        <v>2410.0166539080992</v>
      </c>
      <c r="C2" s="22">
        <f>'Gasto total en salud'!C3/Población!C3</f>
        <v>2527.7478005458324</v>
      </c>
      <c r="D2" s="22">
        <f>'Gasto total en salud'!D3/Población!D3</f>
        <v>2833.376439420219</v>
      </c>
      <c r="E2" s="22">
        <f>'Gasto total en salud'!E3/Población!E3</f>
        <v>3081.4911848879024</v>
      </c>
      <c r="F2" s="22">
        <f>'Gasto total en salud'!F3/Población!F3</f>
        <v>3458.1474957598543</v>
      </c>
      <c r="G2" s="22">
        <f>'Gasto total en salud'!G3/Población!G3</f>
        <v>3767.7113293609236</v>
      </c>
      <c r="H2" s="22">
        <f>'Gasto total en salud'!H3/Población!H3</f>
        <v>4027.1243512371284</v>
      </c>
      <c r="I2" s="22">
        <f>'Gasto total en salud'!I3/Población!I3</f>
        <v>3922.753707461964</v>
      </c>
      <c r="J2" s="22">
        <f>'Gasto total en salud'!J3/Población!J3</f>
        <v>4314.0446379967334</v>
      </c>
      <c r="K2" s="22">
        <f>'Gasto total en salud'!K3/Población!K3</f>
        <v>4436.2710088606318</v>
      </c>
      <c r="L2" s="22">
        <f>'Gasto total en salud'!L3/Población!L3</f>
        <v>4779.5438303452147</v>
      </c>
      <c r="M2" s="22">
        <f>'Gasto total en salud'!M3/Población!M3</f>
        <v>4881.9317392107996</v>
      </c>
      <c r="O2" s="23"/>
    </row>
    <row r="3" spans="1:15">
      <c r="A3" s="15" t="s">
        <v>45</v>
      </c>
      <c r="B3" s="22">
        <f>'Gasto total en salud'!B4/Población!B4</f>
        <v>2264.5113369742012</v>
      </c>
      <c r="C3" s="22">
        <f>'Gasto total en salud'!C4/Población!C4</f>
        <v>2918.1731185854937</v>
      </c>
      <c r="D3" s="22">
        <f>'Gasto total en salud'!D4/Población!D4</f>
        <v>2815.0272550764657</v>
      </c>
      <c r="E3" s="22">
        <f>'Gasto total en salud'!E4/Población!E4</f>
        <v>3067.5781688519446</v>
      </c>
      <c r="F3" s="22">
        <f>'Gasto total en salud'!F4/Población!F4</f>
        <v>3445.8947106782525</v>
      </c>
      <c r="G3" s="22">
        <f>'Gasto total en salud'!G4/Población!G4</f>
        <v>3065.5473016395235</v>
      </c>
      <c r="H3" s="22">
        <f>'Gasto total en salud'!H4/Población!H4</f>
        <v>4787.7761007007484</v>
      </c>
      <c r="I3" s="22">
        <f>'Gasto total en salud'!I4/Población!I4</f>
        <v>3686.7882081090297</v>
      </c>
      <c r="J3" s="22">
        <f>'Gasto total en salud'!J4/Población!J4</f>
        <v>4043.0112448828008</v>
      </c>
      <c r="K3" s="22">
        <f>'Gasto total en salud'!K4/Población!K4</f>
        <v>4180.4633602040349</v>
      </c>
      <c r="L3" s="22">
        <f>'Gasto total en salud'!L4/Población!L4</f>
        <v>4412.8912503840738</v>
      </c>
      <c r="M3" s="22">
        <f>'Gasto total en salud'!M4/Población!M4</f>
        <v>4684.1759441696995</v>
      </c>
    </row>
    <row r="4" spans="1:15">
      <c r="A4" s="15" t="s">
        <v>46</v>
      </c>
      <c r="B4" s="22">
        <f>'Gasto total en salud'!B5/Población!B5</f>
        <v>3673.0343643282963</v>
      </c>
      <c r="C4" s="22">
        <f>'Gasto total en salud'!C5/Población!C5</f>
        <v>4002.4144432169724</v>
      </c>
      <c r="D4" s="22">
        <f>'Gasto total en salud'!D5/Población!D5</f>
        <v>4382.3362905398608</v>
      </c>
      <c r="E4" s="22">
        <f>'Gasto total en salud'!E5/Población!E5</f>
        <v>4624.4155395050184</v>
      </c>
      <c r="F4" s="22">
        <f>'Gasto total en salud'!F5/Población!F5</f>
        <v>5414.4822303310157</v>
      </c>
      <c r="G4" s="22">
        <f>'Gasto total en salud'!G5/Población!G5</f>
        <v>5088.4814584937967</v>
      </c>
      <c r="H4" s="22">
        <f>'Gasto total en salud'!H5/Población!H5</f>
        <v>5437.0437338870552</v>
      </c>
      <c r="I4" s="22">
        <f>'Gasto total en salud'!I5/Población!I5</f>
        <v>5631.4023015323155</v>
      </c>
      <c r="J4" s="22">
        <f>'Gasto total en salud'!J5/Población!J5</f>
        <v>6245.7972816407937</v>
      </c>
      <c r="K4" s="22">
        <f>'Gasto total en salud'!K5/Población!K5</f>
        <v>5981.9328082280072</v>
      </c>
      <c r="L4" s="22">
        <f>'Gasto total en salud'!L5/Población!L5</f>
        <v>6438.7932968300474</v>
      </c>
      <c r="M4" s="22">
        <f>'Gasto total en salud'!M5/Población!M5</f>
        <v>6631.8764310366732</v>
      </c>
    </row>
    <row r="5" spans="1:15">
      <c r="A5" s="15" t="s">
        <v>47</v>
      </c>
      <c r="B5" s="22">
        <f>'Gasto total en salud'!B6/Población!B6</f>
        <v>3644.7309061409542</v>
      </c>
      <c r="C5" s="22">
        <f>'Gasto total en salud'!C6/Población!C6</f>
        <v>4115.6354251515068</v>
      </c>
      <c r="D5" s="22">
        <f>'Gasto total en salud'!D6/Población!D6</f>
        <v>3987.1715886939569</v>
      </c>
      <c r="E5" s="22">
        <f>'Gasto total en salud'!E6/Población!E6</f>
        <v>4059.6009074971639</v>
      </c>
      <c r="F5" s="22">
        <f>'Gasto total en salud'!F6/Población!F6</f>
        <v>4578.8307659002221</v>
      </c>
      <c r="G5" s="22">
        <f>'Gasto total en salud'!G6/Población!G6</f>
        <v>4494.8428259044313</v>
      </c>
      <c r="H5" s="22">
        <f>'Gasto total en salud'!H6/Población!H6</f>
        <v>4404.4005561645909</v>
      </c>
      <c r="I5" s="22">
        <f>'Gasto total en salud'!I6/Población!I6</f>
        <v>4986.1035389062044</v>
      </c>
      <c r="J5" s="22">
        <f>'Gasto total en salud'!J6/Población!J6</f>
        <v>4398.3817100624756</v>
      </c>
      <c r="K5" s="22">
        <f>'Gasto total en salud'!K6/Población!K6</f>
        <v>4945.7354333880412</v>
      </c>
      <c r="L5" s="22">
        <f>'Gasto total en salud'!L6/Población!L6</f>
        <v>5026.9680617134063</v>
      </c>
      <c r="M5" s="22">
        <f>'Gasto total en salud'!M6/Población!M6</f>
        <v>5204.2122919119756</v>
      </c>
    </row>
    <row r="6" spans="1:15">
      <c r="A6" s="15" t="s">
        <v>48</v>
      </c>
      <c r="B6" s="22">
        <f>'Gasto total en salud'!B7/Población!B7</f>
        <v>2544.8865327633907</v>
      </c>
      <c r="C6" s="22">
        <f>'Gasto total en salud'!C7/Población!C7</f>
        <v>2582.0241320054774</v>
      </c>
      <c r="D6" s="22">
        <f>'Gasto total en salud'!D7/Población!D7</f>
        <v>2858.1515093144681</v>
      </c>
      <c r="E6" s="22">
        <f>'Gasto total en salud'!E7/Población!E7</f>
        <v>3118.9455781580427</v>
      </c>
      <c r="F6" s="22">
        <f>'Gasto total en salud'!F7/Población!F7</f>
        <v>3335.4878122891132</v>
      </c>
      <c r="G6" s="22">
        <f>'Gasto total en salud'!G7/Población!G7</f>
        <v>3345.1344726096086</v>
      </c>
      <c r="H6" s="22">
        <f>'Gasto total en salud'!H7/Población!H7</f>
        <v>3454.6059764448814</v>
      </c>
      <c r="I6" s="22">
        <f>'Gasto total en salud'!I7/Población!I7</f>
        <v>3630.2960159046261</v>
      </c>
      <c r="J6" s="22">
        <f>'Gasto total en salud'!J7/Población!J7</f>
        <v>4008.1350023129048</v>
      </c>
      <c r="K6" s="22">
        <f>'Gasto total en salud'!K7/Población!K7</f>
        <v>4200.2420423901976</v>
      </c>
      <c r="L6" s="22">
        <f>'Gasto total en salud'!L7/Población!L7</f>
        <v>4089.5010285467056</v>
      </c>
      <c r="M6" s="22">
        <f>'Gasto total en salud'!M7/Población!M7</f>
        <v>4397.8006185790173</v>
      </c>
    </row>
    <row r="7" spans="1:15">
      <c r="A7" s="15" t="s">
        <v>49</v>
      </c>
      <c r="B7" s="22">
        <f>'Gasto total en salud'!B8/Población!B8</f>
        <v>2757.8852270988191</v>
      </c>
      <c r="C7" s="22">
        <f>'Gasto total en salud'!C8/Población!C8</f>
        <v>2883.0586199437594</v>
      </c>
      <c r="D7" s="22">
        <f>'Gasto total en salud'!D8/Población!D8</f>
        <v>3217.8191991486879</v>
      </c>
      <c r="E7" s="22">
        <f>'Gasto total en salud'!E8/Población!E8</f>
        <v>3395.5385364409326</v>
      </c>
      <c r="F7" s="22">
        <f>'Gasto total en salud'!F8/Población!F8</f>
        <v>3871.6833153226507</v>
      </c>
      <c r="G7" s="22">
        <f>'Gasto total en salud'!G8/Población!G8</f>
        <v>3995.340137002172</v>
      </c>
      <c r="H7" s="22">
        <f>'Gasto total en salud'!H8/Población!H8</f>
        <v>4083.7016542806523</v>
      </c>
      <c r="I7" s="22">
        <f>'Gasto total en salud'!I8/Población!I8</f>
        <v>4310.896918184153</v>
      </c>
      <c r="J7" s="22">
        <f>'Gasto total en salud'!J8/Población!J8</f>
        <v>4559.6967421185655</v>
      </c>
      <c r="K7" s="22">
        <f>'Gasto total en salud'!K8/Población!K8</f>
        <v>4799.4819393381731</v>
      </c>
      <c r="L7" s="22">
        <f>'Gasto total en salud'!L8/Población!L8</f>
        <v>5526.1225543503706</v>
      </c>
      <c r="M7" s="22">
        <f>'Gasto total en salud'!M8/Población!M8</f>
        <v>5328.0927041178011</v>
      </c>
    </row>
    <row r="8" spans="1:15">
      <c r="A8" s="15" t="s">
        <v>50</v>
      </c>
      <c r="B8" s="22">
        <f>'Gasto total en salud'!B9/Población!B9</f>
        <v>1150.9854949608705</v>
      </c>
      <c r="C8" s="22">
        <f>'Gasto total en salud'!C9/Población!C9</f>
        <v>1197.3602158728609</v>
      </c>
      <c r="D8" s="22">
        <f>'Gasto total en salud'!D9/Población!D9</f>
        <v>1268.302553965699</v>
      </c>
      <c r="E8" s="22">
        <f>'Gasto total en salud'!E9/Población!E9</f>
        <v>1362.7513233067909</v>
      </c>
      <c r="F8" s="22">
        <f>'Gasto total en salud'!F9/Población!F9</f>
        <v>1554.0093291380656</v>
      </c>
      <c r="G8" s="22">
        <f>'Gasto total en salud'!G9/Población!G9</f>
        <v>1785.2425385797294</v>
      </c>
      <c r="H8" s="22">
        <f>'Gasto total en salud'!H9/Población!H9</f>
        <v>1565.9081191791668</v>
      </c>
      <c r="I8" s="22">
        <f>'Gasto total en salud'!I9/Población!I9</f>
        <v>1833.0980676248921</v>
      </c>
      <c r="J8" s="22">
        <f>'Gasto total en salud'!J9/Población!J9</f>
        <v>1992.894784091168</v>
      </c>
      <c r="K8" s="22">
        <f>'Gasto total en salud'!K9/Población!K9</f>
        <v>1989.1445313484896</v>
      </c>
      <c r="L8" s="22">
        <f>'Gasto total en salud'!L9/Población!L9</f>
        <v>2060.4379276965597</v>
      </c>
      <c r="M8" s="22">
        <f>'Gasto total en salud'!M9/Población!M9</f>
        <v>2060.7478339263557</v>
      </c>
    </row>
    <row r="9" spans="1:15">
      <c r="A9" s="15" t="s">
        <v>51</v>
      </c>
      <c r="B9" s="22">
        <f>'Gasto total en salud'!B10/Población!B10</f>
        <v>2679.3679391506234</v>
      </c>
      <c r="C9" s="22">
        <f>'Gasto total en salud'!C10/Población!C10</f>
        <v>2784.0823017170469</v>
      </c>
      <c r="D9" s="22">
        <f>'Gasto total en salud'!D10/Población!D10</f>
        <v>3026.0806281093892</v>
      </c>
      <c r="E9" s="22">
        <f>'Gasto total en salud'!E10/Población!E10</f>
        <v>3154.6826783812967</v>
      </c>
      <c r="F9" s="22">
        <f>'Gasto total en salud'!F10/Población!F10</f>
        <v>3297.5500635509916</v>
      </c>
      <c r="G9" s="22">
        <f>'Gasto total en salud'!G10/Población!G10</f>
        <v>3457.0571502354169</v>
      </c>
      <c r="H9" s="22">
        <f>'Gasto total en salud'!H10/Población!H10</f>
        <v>3660.8450842630382</v>
      </c>
      <c r="I9" s="22">
        <f>'Gasto total en salud'!I10/Población!I10</f>
        <v>3739.1018604345431</v>
      </c>
      <c r="J9" s="22">
        <f>'Gasto total en salud'!J10/Población!J10</f>
        <v>4145.866614534958</v>
      </c>
      <c r="K9" s="22">
        <f>'Gasto total en salud'!K10/Población!K10</f>
        <v>3920.1710273643789</v>
      </c>
      <c r="L9" s="22">
        <f>'Gasto total en salud'!L10/Población!L10</f>
        <v>4128.5795866968001</v>
      </c>
      <c r="M9" s="22">
        <f>'Gasto total en salud'!M10/Población!M10</f>
        <v>5066.6057257756484</v>
      </c>
    </row>
    <row r="10" spans="1:15">
      <c r="A10" s="15" t="s">
        <v>52</v>
      </c>
      <c r="B10" s="22">
        <f>'Gasto total en salud'!B11/Población!B11</f>
        <v>6346.5186121284987</v>
      </c>
      <c r="C10" s="22">
        <f>'Gasto total en salud'!C11/Población!C11</f>
        <v>6515.2569731729855</v>
      </c>
      <c r="D10" s="22">
        <f>'Gasto total en salud'!D11/Población!D11</f>
        <v>6948.2799038331632</v>
      </c>
      <c r="E10" s="22">
        <f>'Gasto total en salud'!E11/Población!E11</f>
        <v>7847.3336568739405</v>
      </c>
      <c r="F10" s="22">
        <f>'Gasto total en salud'!F11/Población!F11</f>
        <v>7663.7271894603728</v>
      </c>
      <c r="G10" s="22">
        <f>'Gasto total en salud'!G11/Población!G11</f>
        <v>9259.7893050137591</v>
      </c>
      <c r="H10" s="22">
        <f>'Gasto total en salud'!H11/Población!H11</f>
        <v>8987.3602714292792</v>
      </c>
      <c r="I10" s="22">
        <f>'Gasto total en salud'!I11/Población!I11</f>
        <v>7589.3563158420939</v>
      </c>
      <c r="J10" s="22">
        <f>'Gasto total en salud'!J11/Población!J11</f>
        <v>8643.2225297707155</v>
      </c>
      <c r="K10" s="22">
        <f>'Gasto total en salud'!K11/Población!K11</f>
        <v>8828.0333311611794</v>
      </c>
      <c r="L10" s="22">
        <f>'Gasto total en salud'!L11/Población!L11</f>
        <v>9060.8595387423666</v>
      </c>
      <c r="M10" s="22">
        <f>'Gasto total en salud'!M11/Población!M11</f>
        <v>10088.240697370262</v>
      </c>
    </row>
    <row r="11" spans="1:15">
      <c r="A11" s="15" t="s">
        <v>53</v>
      </c>
      <c r="B11" s="22">
        <f>'Gasto total en salud'!B12/Población!B12</f>
        <v>2351.1268093549852</v>
      </c>
      <c r="C11" s="22">
        <f>'Gasto total en salud'!C12/Población!C12</f>
        <v>2473.5344316810556</v>
      </c>
      <c r="D11" s="22">
        <f>'Gasto total en salud'!D12/Población!D12</f>
        <v>2658.26765299919</v>
      </c>
      <c r="E11" s="22">
        <f>'Gasto total en salud'!E12/Población!E12</f>
        <v>2936.4750857478139</v>
      </c>
      <c r="F11" s="22">
        <f>'Gasto total en salud'!F12/Población!F12</f>
        <v>3366.2992752184623</v>
      </c>
      <c r="G11" s="22">
        <f>'Gasto total en salud'!G12/Población!G12</f>
        <v>3238.4641769474943</v>
      </c>
      <c r="H11" s="22">
        <f>'Gasto total en salud'!H12/Población!H12</f>
        <v>3373.5063849571357</v>
      </c>
      <c r="I11" s="22">
        <f>'Gasto total en salud'!I12/Población!I12</f>
        <v>3507.8753412658684</v>
      </c>
      <c r="J11" s="22">
        <f>'Gasto total en salud'!J12/Población!J12</f>
        <v>3818.4302372900383</v>
      </c>
      <c r="K11" s="22">
        <f>'Gasto total en salud'!K12/Población!K12</f>
        <v>3871.9646074863913</v>
      </c>
      <c r="L11" s="22">
        <f>'Gasto total en salud'!L12/Población!L12</f>
        <v>4502.6237514385866</v>
      </c>
      <c r="M11" s="22">
        <f>'Gasto total en salud'!M12/Población!M12</f>
        <v>4232.3864935800402</v>
      </c>
    </row>
    <row r="12" spans="1:15">
      <c r="A12" s="15" t="s">
        <v>54</v>
      </c>
      <c r="B12" s="22">
        <f>'Gasto total en salud'!B13/Población!B13</f>
        <v>1472.2508706955753</v>
      </c>
      <c r="C12" s="22">
        <f>'Gasto total en salud'!C13/Población!C13</f>
        <v>1561.5213514954321</v>
      </c>
      <c r="D12" s="22">
        <f>'Gasto total en salud'!D13/Población!D13</f>
        <v>1621.2372883565652</v>
      </c>
      <c r="E12" s="22">
        <f>'Gasto total en salud'!E13/Población!E13</f>
        <v>1731.9675096081837</v>
      </c>
      <c r="F12" s="22">
        <f>'Gasto total en salud'!F13/Población!F13</f>
        <v>1869.806975937385</v>
      </c>
      <c r="G12" s="22">
        <f>'Gasto total en salud'!G13/Población!G13</f>
        <v>1936.0213941544057</v>
      </c>
      <c r="H12" s="22">
        <f>'Gasto total en salud'!H13/Población!H13</f>
        <v>2091.0384735987254</v>
      </c>
      <c r="I12" s="22">
        <f>'Gasto total en salud'!I13/Población!I13</f>
        <v>2169.544776293932</v>
      </c>
      <c r="J12" s="22">
        <f>'Gasto total en salud'!J13/Población!J13</f>
        <v>2327.9277252387524</v>
      </c>
      <c r="K12" s="22">
        <f>'Gasto total en salud'!K13/Población!K13</f>
        <v>2559.4455844589575</v>
      </c>
      <c r="L12" s="22">
        <f>'Gasto total en salud'!L13/Población!L13</f>
        <v>2838.2326932316855</v>
      </c>
      <c r="M12" s="22">
        <f>'Gasto total en salud'!M13/Población!M13</f>
        <v>3262.9486505683553</v>
      </c>
    </row>
    <row r="13" spans="1:15">
      <c r="A13" s="15" t="s">
        <v>55</v>
      </c>
      <c r="B13" s="22">
        <f>'Gasto total en salud'!B14/Población!B14</f>
        <v>1471.6421522942906</v>
      </c>
      <c r="C13" s="22">
        <f>'Gasto total en salud'!C14/Población!C14</f>
        <v>1682.5045371615709</v>
      </c>
      <c r="D13" s="22">
        <f>'Gasto total en salud'!D14/Población!D14</f>
        <v>1837.4996086696362</v>
      </c>
      <c r="E13" s="22">
        <f>'Gasto total en salud'!E14/Población!E14</f>
        <v>1808.8681618983283</v>
      </c>
      <c r="F13" s="22">
        <f>'Gasto total en salud'!F14/Población!F14</f>
        <v>1971.5152219938427</v>
      </c>
      <c r="G13" s="22">
        <f>'Gasto total en salud'!G14/Población!G14</f>
        <v>2037.8871884940158</v>
      </c>
      <c r="H13" s="22">
        <f>'Gasto total en salud'!H14/Población!H14</f>
        <v>2181.8734176999701</v>
      </c>
      <c r="I13" s="22">
        <f>'Gasto total en salud'!I14/Población!I14</f>
        <v>2335.5351212706923</v>
      </c>
      <c r="J13" s="22">
        <f>'Gasto total en salud'!J14/Población!J14</f>
        <v>2445.8044781177164</v>
      </c>
      <c r="K13" s="22">
        <f>'Gasto total en salud'!K14/Población!K14</f>
        <v>2591.531563437245</v>
      </c>
      <c r="L13" s="22">
        <f>'Gasto total en salud'!L14/Población!L14</f>
        <v>2780.6891073395491</v>
      </c>
      <c r="M13" s="22">
        <f>'Gasto total en salud'!M14/Población!M14</f>
        <v>2920.0924282860478</v>
      </c>
    </row>
    <row r="14" spans="1:15">
      <c r="A14" s="15" t="s">
        <v>56</v>
      </c>
      <c r="B14" s="22">
        <f>'Gasto total en salud'!B15/Población!B15</f>
        <v>1576.1370137925712</v>
      </c>
      <c r="C14" s="22">
        <f>'Gasto total en salud'!C15/Población!C15</f>
        <v>1660.0216662840694</v>
      </c>
      <c r="D14" s="22">
        <f>'Gasto total en salud'!D15/Población!D15</f>
        <v>1735.5452675872493</v>
      </c>
      <c r="E14" s="22">
        <f>'Gasto total en salud'!E15/Población!E15</f>
        <v>1897.2838757784302</v>
      </c>
      <c r="F14" s="22">
        <f>'Gasto total en salud'!F15/Población!F15</f>
        <v>2027.479016944586</v>
      </c>
      <c r="G14" s="22">
        <f>'Gasto total en salud'!G15/Población!G15</f>
        <v>2121.3998337357816</v>
      </c>
      <c r="H14" s="22">
        <f>'Gasto total en salud'!H15/Población!H15</f>
        <v>2256.1921916592723</v>
      </c>
      <c r="I14" s="22">
        <f>'Gasto total en salud'!I15/Población!I15</f>
        <v>2318.6643718835676</v>
      </c>
      <c r="J14" s="22">
        <f>'Gasto total en salud'!J15/Población!J15</f>
        <v>2479.8186580766646</v>
      </c>
      <c r="K14" s="22">
        <f>'Gasto total en salud'!K15/Población!K15</f>
        <v>2740.2123551598024</v>
      </c>
      <c r="L14" s="22">
        <f>'Gasto total en salud'!L15/Población!L15</f>
        <v>2908.2087915299371</v>
      </c>
      <c r="M14" s="22">
        <f>'Gasto total en salud'!M15/Población!M15</f>
        <v>2985.4887007017987</v>
      </c>
    </row>
    <row r="15" spans="1:15">
      <c r="A15" s="15" t="s">
        <v>57</v>
      </c>
      <c r="B15" s="22">
        <f>'Gasto total en salud'!B16/Población!B16</f>
        <v>2166.4694516011596</v>
      </c>
      <c r="C15" s="22">
        <f>'Gasto total en salud'!C16/Población!C16</f>
        <v>2263.0506159845304</v>
      </c>
      <c r="D15" s="22">
        <f>'Gasto total en salud'!D16/Población!D16</f>
        <v>2453.8082283688223</v>
      </c>
      <c r="E15" s="22">
        <f>'Gasto total en salud'!E16/Población!E16</f>
        <v>2571.1434355130191</v>
      </c>
      <c r="F15" s="22">
        <f>'Gasto total en salud'!F16/Población!F16</f>
        <v>2939.8503295592909</v>
      </c>
      <c r="G15" s="22">
        <f>'Gasto total en salud'!G16/Población!G16</f>
        <v>2883.3127718166907</v>
      </c>
      <c r="H15" s="22">
        <f>'Gasto total en salud'!H16/Población!H16</f>
        <v>2975.7165236057299</v>
      </c>
      <c r="I15" s="22">
        <f>'Gasto total en salud'!I16/Población!I16</f>
        <v>3212.5725607093441</v>
      </c>
      <c r="J15" s="22">
        <f>'Gasto total en salud'!J16/Población!J16</f>
        <v>3363.6766753138204</v>
      </c>
      <c r="K15" s="22">
        <f>'Gasto total en salud'!K16/Población!K16</f>
        <v>3408.634184277345</v>
      </c>
      <c r="L15" s="22">
        <f>'Gasto total en salud'!L16/Población!L16</f>
        <v>3747.3623141988692</v>
      </c>
      <c r="M15" s="22">
        <f>'Gasto total en salud'!M16/Población!M16</f>
        <v>3938.2192977271125</v>
      </c>
    </row>
    <row r="16" spans="1:15">
      <c r="A16" s="15" t="s">
        <v>58</v>
      </c>
      <c r="B16" s="22">
        <f>'Gasto total en salud'!B17/Población!B17</f>
        <v>1299.2223039594915</v>
      </c>
      <c r="C16" s="22">
        <f>'Gasto total en salud'!C17/Población!C17</f>
        <v>1442.3897275632798</v>
      </c>
      <c r="D16" s="22">
        <f>'Gasto total en salud'!D17/Población!D17</f>
        <v>1753.4025411090981</v>
      </c>
      <c r="E16" s="22">
        <f>'Gasto total en salud'!E17/Población!E17</f>
        <v>2121.1787836385602</v>
      </c>
      <c r="F16" s="22">
        <f>'Gasto total en salud'!F17/Población!F17</f>
        <v>1773.362133661796</v>
      </c>
      <c r="G16" s="22">
        <f>'Gasto total en salud'!G17/Población!G17</f>
        <v>2197.4405294633252</v>
      </c>
      <c r="H16" s="22">
        <f>'Gasto total en salud'!H17/Población!H17</f>
        <v>2366.3251223318694</v>
      </c>
      <c r="I16" s="22">
        <f>'Gasto total en salud'!I17/Población!I17</f>
        <v>2600.2014052980894</v>
      </c>
      <c r="J16" s="22">
        <f>'Gasto total en salud'!J17/Población!J17</f>
        <v>2851.0284418731235</v>
      </c>
      <c r="K16" s="22">
        <f>'Gasto total en salud'!K17/Población!K17</f>
        <v>2970.9233800900356</v>
      </c>
      <c r="L16" s="22">
        <f>'Gasto total en salud'!L17/Población!L17</f>
        <v>2872.0133322404813</v>
      </c>
      <c r="M16" s="22">
        <f>'Gasto total en salud'!M17/Población!M17</f>
        <v>3062.8453409359131</v>
      </c>
    </row>
    <row r="17" spans="1:13">
      <c r="A17" s="15" t="s">
        <v>59</v>
      </c>
      <c r="B17" s="22">
        <f>'Gasto total en salud'!B18/Población!B18</f>
        <v>1382.969045371435</v>
      </c>
      <c r="C17" s="22">
        <f>'Gasto total en salud'!C18/Población!C18</f>
        <v>1533.377748683366</v>
      </c>
      <c r="D17" s="22">
        <f>'Gasto total en salud'!D18/Población!D18</f>
        <v>1779.4746799375218</v>
      </c>
      <c r="E17" s="22">
        <f>'Gasto total en salud'!E18/Población!E18</f>
        <v>1627.2557685411994</v>
      </c>
      <c r="F17" s="22">
        <f>'Gasto total en salud'!F18/Población!F18</f>
        <v>1889.0722545961232</v>
      </c>
      <c r="G17" s="22">
        <f>'Gasto total en salud'!G18/Población!G18</f>
        <v>1890.3406268033914</v>
      </c>
      <c r="H17" s="22">
        <f>'Gasto total en salud'!H18/Población!H18</f>
        <v>2174.0661283976292</v>
      </c>
      <c r="I17" s="22">
        <f>'Gasto total en salud'!I18/Población!I18</f>
        <v>2169.9472837871349</v>
      </c>
      <c r="J17" s="22">
        <f>'Gasto total en salud'!J18/Población!J18</f>
        <v>1677.2929869796578</v>
      </c>
      <c r="K17" s="22">
        <f>'Gasto total en salud'!K18/Población!K18</f>
        <v>2462.9961541819348</v>
      </c>
      <c r="L17" s="22">
        <f>'Gasto total en salud'!L18/Población!L18</f>
        <v>2573.7714619360891</v>
      </c>
      <c r="M17" s="22">
        <f>'Gasto total en salud'!M18/Población!M18</f>
        <v>2742.3668865168593</v>
      </c>
    </row>
    <row r="18" spans="1:13">
      <c r="A18" s="15" t="s">
        <v>60</v>
      </c>
      <c r="B18" s="22">
        <f>'Gasto total en salud'!B19/Población!B19</f>
        <v>1872.000817614422</v>
      </c>
      <c r="C18" s="22">
        <f>'Gasto total en salud'!C19/Población!C19</f>
        <v>1961.9024172843876</v>
      </c>
      <c r="D18" s="22">
        <f>'Gasto total en salud'!D19/Población!D19</f>
        <v>2189.1441493443435</v>
      </c>
      <c r="E18" s="22">
        <f>'Gasto total en salud'!E19/Población!E19</f>
        <v>2290.7962196704452</v>
      </c>
      <c r="F18" s="22">
        <f>'Gasto total en salud'!F19/Población!F19</f>
        <v>2467.5155547713171</v>
      </c>
      <c r="G18" s="22">
        <f>'Gasto total en salud'!G19/Población!G19</f>
        <v>2642.4182473007345</v>
      </c>
      <c r="H18" s="22">
        <f>'Gasto total en salud'!H19/Población!H19</f>
        <v>2769.2868778954821</v>
      </c>
      <c r="I18" s="22">
        <f>'Gasto total en salud'!I19/Población!I19</f>
        <v>2879.8927503340728</v>
      </c>
      <c r="J18" s="22">
        <f>'Gasto total en salud'!J19/Población!J19</f>
        <v>3095.0708389773654</v>
      </c>
      <c r="K18" s="22">
        <f>'Gasto total en salud'!K19/Población!K19</f>
        <v>3128.9516896819341</v>
      </c>
      <c r="L18" s="22">
        <f>'Gasto total en salud'!L19/Población!L19</f>
        <v>3268.3160207609312</v>
      </c>
      <c r="M18" s="22">
        <f>'Gasto total en salud'!M19/Población!M19</f>
        <v>3353.6509729686227</v>
      </c>
    </row>
    <row r="19" spans="1:13">
      <c r="A19" s="15" t="s">
        <v>61</v>
      </c>
      <c r="B19" s="22">
        <f>'Gasto total en salud'!B20/Población!B20</f>
        <v>2299.280478843586</v>
      </c>
      <c r="C19" s="22">
        <f>'Gasto total en salud'!C20/Población!C20</f>
        <v>2389.362839917882</v>
      </c>
      <c r="D19" s="22">
        <f>'Gasto total en salud'!D20/Población!D20</f>
        <v>2557.9714769264642</v>
      </c>
      <c r="E19" s="22">
        <f>'Gasto total en salud'!E20/Población!E20</f>
        <v>2759.6933209311846</v>
      </c>
      <c r="F19" s="22">
        <f>'Gasto total en salud'!F20/Población!F20</f>
        <v>3042.5125302601523</v>
      </c>
      <c r="G19" s="22">
        <f>'Gasto total en salud'!G20/Población!G20</f>
        <v>3207.5849976794998</v>
      </c>
      <c r="H19" s="22">
        <f>'Gasto total en salud'!H20/Población!H20</f>
        <v>3329.9424149394176</v>
      </c>
      <c r="I19" s="22">
        <f>'Gasto total en salud'!I20/Población!I20</f>
        <v>3314.1039561069301</v>
      </c>
      <c r="J19" s="22">
        <f>'Gasto total en salud'!J20/Población!J20</f>
        <v>3743.9803359649077</v>
      </c>
      <c r="K19" s="22">
        <f>'Gasto total en salud'!K20/Población!K20</f>
        <v>3767.9699199836659</v>
      </c>
      <c r="L19" s="22">
        <f>'Gasto total en salud'!L20/Población!L20</f>
        <v>4246.425757629795</v>
      </c>
      <c r="M19" s="22">
        <f>'Gasto total en salud'!M20/Población!M20</f>
        <v>4259.9422132400905</v>
      </c>
    </row>
    <row r="20" spans="1:13">
      <c r="A20" s="15" t="s">
        <v>62</v>
      </c>
      <c r="B20" s="22">
        <f>'Gasto total en salud'!B21/Población!B21</f>
        <v>2605.3810424739722</v>
      </c>
      <c r="C20" s="22">
        <f>'Gasto total en salud'!C21/Población!C21</f>
        <v>2664.4720964893822</v>
      </c>
      <c r="D20" s="22">
        <f>'Gasto total en salud'!D21/Población!D21</f>
        <v>2810.0899945070732</v>
      </c>
      <c r="E20" s="22">
        <f>'Gasto total en salud'!E21/Población!E21</f>
        <v>3134.6300644330308</v>
      </c>
      <c r="F20" s="22">
        <f>'Gasto total en salud'!F21/Población!F21</f>
        <v>3401.6626285889247</v>
      </c>
      <c r="G20" s="22">
        <f>'Gasto total en salud'!G21/Población!G21</f>
        <v>3705.0700463037274</v>
      </c>
      <c r="H20" s="22">
        <f>'Gasto total en salud'!H21/Población!H21</f>
        <v>3806.6859111890776</v>
      </c>
      <c r="I20" s="22">
        <f>'Gasto total en salud'!I21/Población!I21</f>
        <v>3709.3824283356457</v>
      </c>
      <c r="J20" s="22">
        <f>'Gasto total en salud'!J21/Población!J21</f>
        <v>3954.1218939856008</v>
      </c>
      <c r="K20" s="22">
        <f>'Gasto total en salud'!K21/Población!K21</f>
        <v>4048.0284832296761</v>
      </c>
      <c r="L20" s="22">
        <f>'Gasto total en salud'!L21/Población!L21</f>
        <v>4196.8964099503537</v>
      </c>
      <c r="M20" s="22">
        <f>'Gasto total en salud'!M21/Población!M21</f>
        <v>4517.863047696288</v>
      </c>
    </row>
    <row r="21" spans="1:13">
      <c r="A21" s="15" t="s">
        <v>63</v>
      </c>
      <c r="B21" s="22">
        <f>'Gasto total en salud'!B22/Población!B22</f>
        <v>1357.251712676102</v>
      </c>
      <c r="C21" s="22">
        <f>'Gasto total en salud'!C22/Población!C22</f>
        <v>1717.8590174757146</v>
      </c>
      <c r="D21" s="22">
        <f>'Gasto total en salud'!D22/Población!D22</f>
        <v>1545.3306959659126</v>
      </c>
      <c r="E21" s="22">
        <f>'Gasto total en salud'!E22/Población!E22</f>
        <v>1679.1771771318968</v>
      </c>
      <c r="F21" s="22">
        <f>'Gasto total en salud'!F22/Población!F22</f>
        <v>1839.1051369680706</v>
      </c>
      <c r="G21" s="22">
        <f>'Gasto total en salud'!G22/Población!G22</f>
        <v>1902.2397499491633</v>
      </c>
      <c r="H21" s="22">
        <f>'Gasto total en salud'!H22/Población!H22</f>
        <v>1903.4401056884872</v>
      </c>
      <c r="I21" s="22">
        <f>'Gasto total en salud'!I22/Población!I22</f>
        <v>2054.2058210906703</v>
      </c>
      <c r="J21" s="22">
        <f>'Gasto total en salud'!J22/Población!J22</f>
        <v>2536.6966857283892</v>
      </c>
      <c r="K21" s="22">
        <f>'Gasto total en salud'!K22/Población!K22</f>
        <v>2392.8157313466918</v>
      </c>
      <c r="L21" s="22">
        <f>'Gasto total en salud'!L22/Población!L22</f>
        <v>2460.5588351429451</v>
      </c>
      <c r="M21" s="22">
        <f>'Gasto total en salud'!M22/Población!M22</f>
        <v>2601.4733055764245</v>
      </c>
    </row>
    <row r="22" spans="1:13">
      <c r="A22" s="15" t="s">
        <v>64</v>
      </c>
      <c r="B22" s="22">
        <f>'Gasto total en salud'!B23/Población!B23</f>
        <v>1270.907314649003</v>
      </c>
      <c r="C22" s="22">
        <f>'Gasto total en salud'!C23/Población!C23</f>
        <v>1496.9122473513626</v>
      </c>
      <c r="D22" s="22">
        <f>'Gasto total en salud'!D23/Población!D23</f>
        <v>1414.0168313340291</v>
      </c>
      <c r="E22" s="22">
        <f>'Gasto total en salud'!E23/Población!E23</f>
        <v>1571.2819528957659</v>
      </c>
      <c r="F22" s="22">
        <f>'Gasto total en salud'!F23/Población!F23</f>
        <v>1733.6238469396221</v>
      </c>
      <c r="G22" s="22">
        <f>'Gasto total en salud'!G23/Población!G23</f>
        <v>1700.8017167507078</v>
      </c>
      <c r="H22" s="22">
        <f>'Gasto total en salud'!H23/Población!H23</f>
        <v>1838.2438850769013</v>
      </c>
      <c r="I22" s="22">
        <f>'Gasto total en salud'!I23/Población!I23</f>
        <v>1929.7241109067154</v>
      </c>
      <c r="J22" s="22">
        <f>'Gasto total en salud'!J23/Población!J23</f>
        <v>1502.2577003169345</v>
      </c>
      <c r="K22" s="22">
        <f>'Gasto total en salud'!K23/Población!K23</f>
        <v>2290.5491563755918</v>
      </c>
      <c r="L22" s="22">
        <f>'Gasto total en salud'!L23/Población!L23</f>
        <v>2496.42970466014</v>
      </c>
      <c r="M22" s="22">
        <f>'Gasto total en salud'!M23/Población!M23</f>
        <v>2535.5912705695278</v>
      </c>
    </row>
    <row r="23" spans="1:13">
      <c r="A23" s="15" t="s">
        <v>65</v>
      </c>
      <c r="B23" s="22">
        <f>'Gasto total en salud'!B24/Población!B24</f>
        <v>1769.8656493944102</v>
      </c>
      <c r="C23" s="22">
        <f>'Gasto total en salud'!C24/Población!C24</f>
        <v>1873.1722190749647</v>
      </c>
      <c r="D23" s="22">
        <f>'Gasto total en salud'!D24/Población!D24</f>
        <v>2155.5386576672918</v>
      </c>
      <c r="E23" s="22">
        <f>'Gasto total en salud'!E24/Población!E24</f>
        <v>2214.3000188887754</v>
      </c>
      <c r="F23" s="22">
        <f>'Gasto total en salud'!F24/Población!F24</f>
        <v>2248.4910761770602</v>
      </c>
      <c r="G23" s="22">
        <f>'Gasto total en salud'!G24/Población!G24</f>
        <v>2368.8287138650339</v>
      </c>
      <c r="H23" s="22">
        <f>'Gasto total en salud'!H24/Población!H24</f>
        <v>2579.6220588874876</v>
      </c>
      <c r="I23" s="22">
        <f>'Gasto total en salud'!I24/Población!I24</f>
        <v>2485.7855540512496</v>
      </c>
      <c r="J23" s="22">
        <f>'Gasto total en salud'!J24/Población!J24</f>
        <v>2657.2199882486866</v>
      </c>
      <c r="K23" s="22">
        <f>'Gasto total en salud'!K24/Población!K24</f>
        <v>2927.0847898810202</v>
      </c>
      <c r="L23" s="22">
        <f>'Gasto total en salud'!L24/Población!L24</f>
        <v>3502.5989869986879</v>
      </c>
      <c r="M23" s="22">
        <f>'Gasto total en salud'!M24/Población!M24</f>
        <v>3820.4390797192641</v>
      </c>
    </row>
    <row r="24" spans="1:13">
      <c r="A24" s="15" t="s">
        <v>66</v>
      </c>
      <c r="B24" s="22">
        <f>'Gasto total en salud'!B25/Población!B25</f>
        <v>2210.4136558072587</v>
      </c>
      <c r="C24" s="22">
        <f>'Gasto total en salud'!C25/Población!C25</f>
        <v>2318.4978938588015</v>
      </c>
      <c r="D24" s="22">
        <f>'Gasto total en salud'!D25/Población!D25</f>
        <v>2613.0190226974401</v>
      </c>
      <c r="E24" s="22">
        <f>'Gasto total en salud'!E25/Población!E25</f>
        <v>3223.6344921597474</v>
      </c>
      <c r="F24" s="22">
        <f>'Gasto total en salud'!F25/Población!F25</f>
        <v>3434.5514493246628</v>
      </c>
      <c r="G24" s="22">
        <f>'Gasto total en salud'!G25/Población!G25</f>
        <v>3463.2059191800972</v>
      </c>
      <c r="H24" s="22">
        <f>'Gasto total en salud'!H25/Población!H25</f>
        <v>3663.1310088880191</v>
      </c>
      <c r="I24" s="22">
        <f>'Gasto total en salud'!I25/Población!I25</f>
        <v>3526.0218376180565</v>
      </c>
      <c r="J24" s="22">
        <f>'Gasto total en salud'!J25/Población!J25</f>
        <v>3629.0561902532213</v>
      </c>
      <c r="K24" s="22">
        <f>'Gasto total en salud'!K25/Población!K25</f>
        <v>3667.8077473608869</v>
      </c>
      <c r="L24" s="22">
        <f>'Gasto total en salud'!L25/Población!L25</f>
        <v>3950.0459086486412</v>
      </c>
      <c r="M24" s="22">
        <f>'Gasto total en salud'!M25/Población!M25</f>
        <v>4472.3314148660647</v>
      </c>
    </row>
    <row r="25" spans="1:13">
      <c r="A25" s="15" t="s">
        <v>67</v>
      </c>
      <c r="B25" s="22">
        <f>'Gasto total en salud'!B26/Población!B26</f>
        <v>1722.3743107849571</v>
      </c>
      <c r="C25" s="22">
        <f>'Gasto total en salud'!C26/Población!C26</f>
        <v>1772.1774469050372</v>
      </c>
      <c r="D25" s="22">
        <f>'Gasto total en salud'!D26/Población!D26</f>
        <v>1892.2529613138386</v>
      </c>
      <c r="E25" s="22">
        <f>'Gasto total en salud'!E26/Población!E26</f>
        <v>2074.6421691853807</v>
      </c>
      <c r="F25" s="22">
        <f>'Gasto total en salud'!F26/Población!F26</f>
        <v>2381.3618472693383</v>
      </c>
      <c r="G25" s="22">
        <f>'Gasto total en salud'!G26/Población!G26</f>
        <v>2368.6039285144075</v>
      </c>
      <c r="H25" s="22">
        <f>'Gasto total en salud'!H26/Población!H26</f>
        <v>2669.8831537806154</v>
      </c>
      <c r="I25" s="22">
        <f>'Gasto total en salud'!I26/Población!I26</f>
        <v>2631.4636657759834</v>
      </c>
      <c r="J25" s="22">
        <f>'Gasto total en salud'!J26/Población!J26</f>
        <v>2631.3054089946522</v>
      </c>
      <c r="K25" s="22">
        <f>'Gasto total en salud'!K26/Población!K26</f>
        <v>2909.8366108122468</v>
      </c>
      <c r="L25" s="22">
        <f>'Gasto total en salud'!L26/Población!L26</f>
        <v>2952.7723836997789</v>
      </c>
      <c r="M25" s="22">
        <f>'Gasto total en salud'!M26/Población!M26</f>
        <v>3132.7022285841103</v>
      </c>
    </row>
    <row r="26" spans="1:13">
      <c r="A26" s="15" t="s">
        <v>68</v>
      </c>
      <c r="B26" s="22">
        <f>'Gasto total en salud'!B27/Población!B27</f>
        <v>2218.9218623380557</v>
      </c>
      <c r="C26" s="22">
        <f>'Gasto total en salud'!C27/Población!C27</f>
        <v>2451.7685177867843</v>
      </c>
      <c r="D26" s="22">
        <f>'Gasto total en salud'!D27/Población!D27</f>
        <v>2742.0064755036801</v>
      </c>
      <c r="E26" s="22">
        <f>'Gasto total en salud'!E27/Población!E27</f>
        <v>2871.19201053196</v>
      </c>
      <c r="F26" s="22">
        <f>'Gasto total en salud'!F27/Población!F27</f>
        <v>3174.4663408000574</v>
      </c>
      <c r="G26" s="22">
        <f>'Gasto total en salud'!G27/Población!G27</f>
        <v>3152.8171727871736</v>
      </c>
      <c r="H26" s="22">
        <f>'Gasto total en salud'!H27/Población!H27</f>
        <v>3447.5220797271909</v>
      </c>
      <c r="I26" s="22">
        <f>'Gasto total en salud'!I27/Población!I27</f>
        <v>3478.415242165242</v>
      </c>
      <c r="J26" s="22">
        <f>'Gasto total en salud'!J27/Población!J27</f>
        <v>3388.358440077061</v>
      </c>
      <c r="K26" s="22">
        <f>'Gasto total en salud'!K27/Población!K27</f>
        <v>3791.1520264919168</v>
      </c>
      <c r="L26" s="22">
        <f>'Gasto total en salud'!L27/Población!L27</f>
        <v>3586.1657032003977</v>
      </c>
      <c r="M26" s="22">
        <f>'Gasto total en salud'!M27/Población!M27</f>
        <v>4075.197870263898</v>
      </c>
    </row>
    <row r="27" spans="1:13">
      <c r="A27" s="15" t="s">
        <v>69</v>
      </c>
      <c r="B27" s="22">
        <f>'Gasto total en salud'!B28/Población!B28</f>
        <v>2566.2533203732196</v>
      </c>
      <c r="C27" s="22">
        <f>'Gasto total en salud'!C28/Población!C28</f>
        <v>2688.256914372168</v>
      </c>
      <c r="D27" s="22">
        <f>'Gasto total en salud'!D28/Población!D28</f>
        <v>2917.3741766977059</v>
      </c>
      <c r="E27" s="22">
        <f>'Gasto total en salud'!E28/Población!E28</f>
        <v>3145.274048551059</v>
      </c>
      <c r="F27" s="22">
        <f>'Gasto total en salud'!F28/Población!F28</f>
        <v>3341.6767140757788</v>
      </c>
      <c r="G27" s="22">
        <f>'Gasto total en salud'!G28/Población!G28</f>
        <v>4935.9990395499608</v>
      </c>
      <c r="H27" s="22">
        <f>'Gasto total en salud'!H28/Población!H28</f>
        <v>4146.7446302789012</v>
      </c>
      <c r="I27" s="22">
        <f>'Gasto total en salud'!I28/Población!I28</f>
        <v>4934.3156018506816</v>
      </c>
      <c r="J27" s="22">
        <f>'Gasto total en salud'!J28/Población!J28</f>
        <v>6066.6475200311725</v>
      </c>
      <c r="K27" s="22">
        <f>'Gasto total en salud'!K28/Población!K28</f>
        <v>6407.6131894646878</v>
      </c>
      <c r="L27" s="22">
        <f>'Gasto total en salud'!L28/Población!L28</f>
        <v>5347.207447472998</v>
      </c>
      <c r="M27" s="22">
        <f>'Gasto total en salud'!M28/Población!M28</f>
        <v>5639.3273351428124</v>
      </c>
    </row>
    <row r="28" spans="1:13">
      <c r="A28" s="15" t="s">
        <v>70</v>
      </c>
      <c r="B28" s="22">
        <f>'Gasto total en salud'!B29/Población!B29</f>
        <v>2621.1359117959528</v>
      </c>
      <c r="C28" s="22">
        <f>'Gasto total en salud'!C29/Población!C29</f>
        <v>2793.5140603656705</v>
      </c>
      <c r="D28" s="22">
        <f>'Gasto total en salud'!D29/Población!D29</f>
        <v>2830.9891256007786</v>
      </c>
      <c r="E28" s="22">
        <f>'Gasto total en salud'!E29/Población!E29</f>
        <v>3078.6311336244758</v>
      </c>
      <c r="F28" s="22">
        <f>'Gasto total en salud'!F29/Población!F29</f>
        <v>3481.7366965125902</v>
      </c>
      <c r="G28" s="22">
        <f>'Gasto total en salud'!G29/Población!G29</f>
        <v>3248.8795532060099</v>
      </c>
      <c r="H28" s="22">
        <f>'Gasto total en salud'!H29/Población!H29</f>
        <v>3509.540869189354</v>
      </c>
      <c r="I28" s="22">
        <f>'Gasto total en salud'!I29/Población!I29</f>
        <v>3578.8483808868109</v>
      </c>
      <c r="J28" s="22">
        <f>'Gasto total en salud'!J29/Población!J29</f>
        <v>3846.2174227177611</v>
      </c>
      <c r="K28" s="22">
        <f>'Gasto total en salud'!K29/Población!K29</f>
        <v>4073.1026995087846</v>
      </c>
      <c r="L28" s="22">
        <f>'Gasto total en salud'!L29/Población!L29</f>
        <v>4037.4039177589093</v>
      </c>
      <c r="M28" s="22">
        <f>'Gasto total en salud'!M29/Población!M29</f>
        <v>4038.5833685092489</v>
      </c>
    </row>
    <row r="29" spans="1:13">
      <c r="A29" s="15" t="s">
        <v>71</v>
      </c>
      <c r="B29" s="22">
        <f>'Gasto total en salud'!B30/Población!B30</f>
        <v>2470.104652224135</v>
      </c>
      <c r="C29" s="22">
        <f>'Gasto total en salud'!C30/Población!C30</f>
        <v>2555.0021435252343</v>
      </c>
      <c r="D29" s="22">
        <f>'Gasto total en salud'!D30/Población!D30</f>
        <v>2824.7622753836495</v>
      </c>
      <c r="E29" s="22">
        <f>'Gasto total en salud'!E30/Población!E30</f>
        <v>2924.5560459763724</v>
      </c>
      <c r="F29" s="22">
        <f>'Gasto total en salud'!F30/Población!F30</f>
        <v>3242.829377928369</v>
      </c>
      <c r="G29" s="22">
        <f>'Gasto total en salud'!G30/Población!G30</f>
        <v>3439.3301693675412</v>
      </c>
      <c r="H29" s="22">
        <f>'Gasto total en salud'!H30/Población!H30</f>
        <v>3662.8275682947683</v>
      </c>
      <c r="I29" s="22">
        <f>'Gasto total en salud'!I30/Población!I30</f>
        <v>3886.3202951253534</v>
      </c>
      <c r="J29" s="22">
        <f>'Gasto total en salud'!J30/Población!J30</f>
        <v>4346.6756554675785</v>
      </c>
      <c r="K29" s="22">
        <f>'Gasto total en salud'!K30/Población!K30</f>
        <v>4573.0950944457545</v>
      </c>
      <c r="L29" s="22">
        <f>'Gasto total en salud'!L30/Población!L30</f>
        <v>4638.2515730762616</v>
      </c>
      <c r="M29" s="22">
        <f>'Gasto total en salud'!M30/Población!M30</f>
        <v>4938.776828540761</v>
      </c>
    </row>
    <row r="30" spans="1:13">
      <c r="A30" s="15" t="s">
        <v>72</v>
      </c>
      <c r="B30" s="22">
        <f>'Gasto total en salud'!B31/Población!B31</f>
        <v>1587.1615557416253</v>
      </c>
      <c r="C30" s="22">
        <f>'Gasto total en salud'!C31/Población!C31</f>
        <v>1726.9689785281523</v>
      </c>
      <c r="D30" s="22">
        <f>'Gasto total en salud'!D31/Población!D31</f>
        <v>1774.3819431231691</v>
      </c>
      <c r="E30" s="22">
        <f>'Gasto total en salud'!E31/Población!E31</f>
        <v>1883.1155043263632</v>
      </c>
      <c r="F30" s="22">
        <f>'Gasto total en salud'!F31/Población!F31</f>
        <v>2254.276755090882</v>
      </c>
      <c r="G30" s="22">
        <f>'Gasto total en salud'!G31/Población!G31</f>
        <v>2255.2469477183931</v>
      </c>
      <c r="H30" s="22">
        <f>'Gasto total en salud'!H31/Población!H31</f>
        <v>2365.3606002361448</v>
      </c>
      <c r="I30" s="22">
        <f>'Gasto total en salud'!I31/Población!I31</f>
        <v>2500.5384811048793</v>
      </c>
      <c r="J30" s="22">
        <f>'Gasto total en salud'!J31/Población!J31</f>
        <v>2494.1891716607702</v>
      </c>
      <c r="K30" s="22">
        <f>'Gasto total en salud'!K31/Población!K31</f>
        <v>2719.496186516435</v>
      </c>
      <c r="L30" s="22">
        <f>'Gasto total en salud'!L31/Población!L31</f>
        <v>3017.6893009617147</v>
      </c>
      <c r="M30" s="22">
        <f>'Gasto total en salud'!M31/Población!M31</f>
        <v>2888.8948255549985</v>
      </c>
    </row>
    <row r="31" spans="1:13">
      <c r="A31" s="15" t="s">
        <v>73</v>
      </c>
      <c r="B31" s="22">
        <f>'Gasto total en salud'!B32/Población!B32</f>
        <v>1864.3020717411489</v>
      </c>
      <c r="C31" s="22">
        <f>'Gasto total en salud'!C32/Población!C32</f>
        <v>2039.7730174669191</v>
      </c>
      <c r="D31" s="22">
        <f>'Gasto total en salud'!D32/Población!D32</f>
        <v>2155.5123647470964</v>
      </c>
      <c r="E31" s="22">
        <f>'Gasto total en salud'!E32/Población!E32</f>
        <v>2287.1249008090676</v>
      </c>
      <c r="F31" s="22">
        <f>'Gasto total en salud'!F32/Población!F32</f>
        <v>2465.0788033460362</v>
      </c>
      <c r="G31" s="22">
        <f>'Gasto total en salud'!G32/Población!G32</f>
        <v>2375.5981060274266</v>
      </c>
      <c r="H31" s="22">
        <f>'Gasto total en salud'!H32/Población!H32</f>
        <v>2489.5283576797829</v>
      </c>
      <c r="I31" s="22">
        <f>'Gasto total en salud'!I32/Población!I32</f>
        <v>2573.785778494374</v>
      </c>
      <c r="J31" s="22">
        <f>'Gasto total en salud'!J32/Población!J32</f>
        <v>2887.1116364900072</v>
      </c>
      <c r="K31" s="22">
        <f>'Gasto total en salud'!K32/Población!K32</f>
        <v>3006.2691492038994</v>
      </c>
      <c r="L31" s="22">
        <f>'Gasto total en salud'!L32/Población!L32</f>
        <v>3379.8528131469002</v>
      </c>
      <c r="M31" s="22">
        <f>'Gasto total en salud'!M32/Población!M32</f>
        <v>3547.9233991565015</v>
      </c>
    </row>
    <row r="32" spans="1:13">
      <c r="A32" s="15" t="s">
        <v>74</v>
      </c>
      <c r="B32" s="22">
        <f>'Gasto total en salud'!B33/Población!B33</f>
        <v>2503.8810781448424</v>
      </c>
      <c r="C32" s="22">
        <f>'Gasto total en salud'!C33/Población!C33</f>
        <v>2751.994901343061</v>
      </c>
      <c r="D32" s="22">
        <f>'Gasto total en salud'!D33/Población!D33</f>
        <v>2931.0929158725949</v>
      </c>
      <c r="E32" s="22">
        <f>'Gasto total en salud'!E33/Población!E33</f>
        <v>3162.8769583193371</v>
      </c>
      <c r="F32" s="22">
        <f>'Gasto total en salud'!F33/Población!F33</f>
        <v>3462.9141661573231</v>
      </c>
      <c r="G32" s="22">
        <f>'Gasto total en salud'!G33/Población!G33</f>
        <v>3655.1580858168259</v>
      </c>
      <c r="H32" s="22">
        <f>'Gasto total en salud'!H33/Población!H33</f>
        <v>4104.5742102323557</v>
      </c>
      <c r="I32" s="22">
        <f>'Gasto total en salud'!I33/Población!I33</f>
        <v>4164.23291509922</v>
      </c>
      <c r="J32" s="22">
        <f>'Gasto total en salud'!J33/Población!J33</f>
        <v>4825.4203068204561</v>
      </c>
      <c r="K32" s="22">
        <f>'Gasto total en salud'!K33/Población!K33</f>
        <v>4780.5785703584097</v>
      </c>
      <c r="L32" s="22">
        <f>'Gasto total en salud'!L33/Población!L33</f>
        <v>4906.3388788203029</v>
      </c>
      <c r="M32" s="22">
        <f>'Gasto total en salud'!M33/Población!M33</f>
        <v>5509.5091059107817</v>
      </c>
    </row>
    <row r="33" spans="1:13">
      <c r="A33" s="15" t="s">
        <v>75</v>
      </c>
      <c r="B33" s="22">
        <f>'Gasto total en salud'!B34/Población!B34</f>
        <v>1777.9252007444902</v>
      </c>
      <c r="C33" s="22">
        <f>'Gasto total en salud'!C34/Población!C34</f>
        <v>2019.7553672458996</v>
      </c>
      <c r="D33" s="22">
        <f>'Gasto total en salud'!D34/Población!D34</f>
        <v>2123.2430407852985</v>
      </c>
      <c r="E33" s="22">
        <f>'Gasto total en salud'!E34/Población!E34</f>
        <v>2354.4538587422121</v>
      </c>
      <c r="F33" s="22">
        <f>'Gasto total en salud'!F34/Población!F34</f>
        <v>2583.2920413961756</v>
      </c>
      <c r="G33" s="22">
        <f>'Gasto total en salud'!G34/Población!G34</f>
        <v>2700.3901147669972</v>
      </c>
      <c r="H33" s="22">
        <f>'Gasto total en salud'!H34/Población!H34</f>
        <v>2873.8237045670548</v>
      </c>
      <c r="I33" s="22">
        <f>'Gasto total en salud'!I34/Población!I34</f>
        <v>3066.3612534059257</v>
      </c>
      <c r="J33" s="22">
        <f>'Gasto total en salud'!J34/Población!J34</f>
        <v>3348.2744906820935</v>
      </c>
      <c r="K33" s="22">
        <f>'Gasto total en salud'!K34/Población!K34</f>
        <v>3405.7745063169777</v>
      </c>
      <c r="L33" s="22">
        <f>'Gasto total en salud'!L34/Población!L34</f>
        <v>3746.1411262439492</v>
      </c>
      <c r="M33" s="22">
        <f>'Gasto total en salud'!M34/Población!M34</f>
        <v>3910.9705501988569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5EDF-51B0-473B-8BDE-5CDC1682FEF5}">
  <dimension ref="A1:P52"/>
  <sheetViews>
    <sheetView topLeftCell="B1" workbookViewId="0">
      <selection activeCell="C5" sqref="C5:M5"/>
    </sheetView>
  </sheetViews>
  <sheetFormatPr defaultColWidth="8.85546875" defaultRowHeight="15"/>
  <cols>
    <col min="1" max="1" width="26.85546875" customWidth="1"/>
    <col min="2" max="2" width="18.42578125" customWidth="1"/>
    <col min="3" max="3" width="22" customWidth="1"/>
    <col min="4" max="4" width="18.42578125" customWidth="1"/>
    <col min="5" max="5" width="19" customWidth="1"/>
    <col min="6" max="6" width="18.42578125" customWidth="1"/>
    <col min="7" max="7" width="24.140625" customWidth="1"/>
    <col min="8" max="8" width="18.42578125" customWidth="1"/>
    <col min="9" max="9" width="18.85546875" customWidth="1"/>
    <col min="10" max="10" width="25" customWidth="1"/>
    <col min="11" max="11" width="22.5703125" customWidth="1"/>
    <col min="12" max="12" width="18.42578125" customWidth="1"/>
    <col min="13" max="13" width="18.85546875" customWidth="1"/>
    <col min="14" max="14" width="18.42578125" customWidth="1"/>
  </cols>
  <sheetData>
    <row r="1" spans="1:16" ht="19.5">
      <c r="A1" s="20" t="s">
        <v>481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6">
      <c r="A2" s="13" t="s">
        <v>1</v>
      </c>
      <c r="B2" s="14">
        <v>2007</v>
      </c>
      <c r="C2" s="14">
        <v>2008</v>
      </c>
      <c r="D2" s="14">
        <v>2009</v>
      </c>
      <c r="E2" s="14">
        <v>2010</v>
      </c>
      <c r="F2" s="14">
        <v>2011</v>
      </c>
      <c r="G2" s="14">
        <v>2012</v>
      </c>
      <c r="H2" s="14">
        <v>2013</v>
      </c>
      <c r="I2" s="14">
        <v>2014</v>
      </c>
      <c r="J2" s="14">
        <v>2015</v>
      </c>
      <c r="K2" s="14">
        <v>2016</v>
      </c>
      <c r="L2" s="14">
        <v>2017</v>
      </c>
      <c r="M2" s="14">
        <v>2018</v>
      </c>
    </row>
    <row r="3" spans="1:16">
      <c r="A3" s="15" t="s">
        <v>44</v>
      </c>
      <c r="B3" s="2">
        <v>2726369900</v>
      </c>
      <c r="C3" s="2">
        <v>2915676200</v>
      </c>
      <c r="D3" s="2">
        <v>3332526700</v>
      </c>
      <c r="E3" s="2">
        <v>3693198000</v>
      </c>
      <c r="F3" s="2">
        <v>4230784099.9999995</v>
      </c>
      <c r="G3" s="2">
        <v>4713263700</v>
      </c>
      <c r="H3" s="2">
        <v>5147478400</v>
      </c>
      <c r="I3" s="2">
        <v>5120264500</v>
      </c>
      <c r="J3" s="2">
        <v>5745552500</v>
      </c>
      <c r="K3" s="2">
        <v>6012571260</v>
      </c>
      <c r="L3" s="2">
        <v>6575610370</v>
      </c>
      <c r="M3" s="2">
        <v>6814171029.999999</v>
      </c>
      <c r="O3" s="39"/>
      <c r="P3" s="39"/>
    </row>
    <row r="4" spans="1:16">
      <c r="A4" s="15" t="s">
        <v>45</v>
      </c>
      <c r="B4" s="2">
        <v>6795646800</v>
      </c>
      <c r="C4" s="2">
        <v>8943990500</v>
      </c>
      <c r="D4" s="2">
        <v>8812234510</v>
      </c>
      <c r="E4" s="2">
        <v>9766104440</v>
      </c>
      <c r="F4" s="2">
        <v>11104760970</v>
      </c>
      <c r="G4" s="2">
        <v>9988736410</v>
      </c>
      <c r="H4" s="2">
        <v>15765026360</v>
      </c>
      <c r="I4" s="2">
        <v>12263061300</v>
      </c>
      <c r="J4" s="2">
        <v>13575598900</v>
      </c>
      <c r="K4" s="2">
        <v>14227517270</v>
      </c>
      <c r="L4" s="2">
        <v>15281277550</v>
      </c>
      <c r="M4" s="2">
        <v>16494117070</v>
      </c>
    </row>
    <row r="5" spans="1:16">
      <c r="A5" s="15" t="s">
        <v>46</v>
      </c>
      <c r="B5" s="2">
        <v>2068333400</v>
      </c>
      <c r="C5" s="2">
        <v>2358570800</v>
      </c>
      <c r="D5" s="2">
        <v>2700053800</v>
      </c>
      <c r="E5" s="2">
        <v>2941983800</v>
      </c>
      <c r="F5" s="2">
        <v>3527096600</v>
      </c>
      <c r="G5" s="2">
        <v>3402336800</v>
      </c>
      <c r="H5" s="2">
        <v>3728637600</v>
      </c>
      <c r="I5" s="2">
        <v>3958442200</v>
      </c>
      <c r="J5" s="2">
        <v>4496012189.999999</v>
      </c>
      <c r="K5" s="2">
        <v>4408654570</v>
      </c>
      <c r="L5" s="2">
        <v>4856588620</v>
      </c>
      <c r="M5" s="2">
        <v>5115126500</v>
      </c>
    </row>
    <row r="6" spans="1:16">
      <c r="A6" s="15" t="s">
        <v>47</v>
      </c>
      <c r="B6" s="2">
        <v>2906844199.9999995</v>
      </c>
      <c r="C6" s="2">
        <v>3329717800</v>
      </c>
      <c r="D6" s="2">
        <v>3272670440</v>
      </c>
      <c r="E6" s="2">
        <v>3385471700</v>
      </c>
      <c r="F6" s="2">
        <v>3891736000.0000005</v>
      </c>
      <c r="G6" s="2">
        <v>3897316400</v>
      </c>
      <c r="H6" s="2">
        <v>3893098099.9999995</v>
      </c>
      <c r="I6" s="2">
        <v>4490430000</v>
      </c>
      <c r="J6" s="2">
        <v>4032577099.9999995</v>
      </c>
      <c r="K6" s="2">
        <v>4616527500</v>
      </c>
      <c r="L6" s="2">
        <v>4777922010.000001</v>
      </c>
      <c r="M6" s="2">
        <v>5034133430</v>
      </c>
    </row>
    <row r="7" spans="1:16">
      <c r="A7" s="15" t="s">
        <v>48</v>
      </c>
      <c r="B7" s="2">
        <v>6737037400</v>
      </c>
      <c r="C7" s="2">
        <v>6955371399.999999</v>
      </c>
      <c r="D7" s="2">
        <v>7834513400</v>
      </c>
      <c r="E7" s="2">
        <v>8689769129.9999981</v>
      </c>
      <c r="F7" s="2">
        <v>9440464510</v>
      </c>
      <c r="G7" s="2">
        <v>9616421980</v>
      </c>
      <c r="H7" s="2">
        <v>10080270780.000002</v>
      </c>
      <c r="I7" s="2">
        <v>10746202600</v>
      </c>
      <c r="J7" s="2">
        <v>12026633530</v>
      </c>
      <c r="K7" s="2">
        <v>12781596950</v>
      </c>
      <c r="L7" s="2">
        <v>12627773930.000002</v>
      </c>
      <c r="M7" s="2">
        <v>13773986299.999998</v>
      </c>
    </row>
    <row r="8" spans="1:16">
      <c r="A8" s="15" t="s">
        <v>49</v>
      </c>
      <c r="B8" s="2">
        <v>1675931000</v>
      </c>
      <c r="C8" s="2">
        <v>1799331300</v>
      </c>
      <c r="D8" s="2">
        <v>2062277800</v>
      </c>
      <c r="E8" s="2">
        <v>2224794200</v>
      </c>
      <c r="F8" s="2">
        <v>2586756800</v>
      </c>
      <c r="G8" s="2">
        <v>2724370500</v>
      </c>
      <c r="H8" s="2">
        <v>2839838800</v>
      </c>
      <c r="I8" s="2">
        <v>3055296460</v>
      </c>
      <c r="J8" s="2">
        <v>3290714900</v>
      </c>
      <c r="K8" s="2">
        <v>3526001800</v>
      </c>
      <c r="L8" s="2">
        <v>4131345800</v>
      </c>
      <c r="M8" s="2">
        <v>4051124710</v>
      </c>
    </row>
    <row r="9" spans="1:16">
      <c r="A9" s="15" t="s">
        <v>50</v>
      </c>
      <c r="B9" s="2">
        <v>5257303500</v>
      </c>
      <c r="C9" s="2">
        <v>5587865800</v>
      </c>
      <c r="D9" s="2">
        <v>6047361700</v>
      </c>
      <c r="E9" s="2">
        <v>6620117830</v>
      </c>
      <c r="F9" s="2">
        <v>7684478229.999999</v>
      </c>
      <c r="G9" s="2">
        <v>8995455110</v>
      </c>
      <c r="H9" s="2">
        <v>8033882210</v>
      </c>
      <c r="I9" s="2">
        <v>9569912100</v>
      </c>
      <c r="J9" s="2">
        <v>10577924800</v>
      </c>
      <c r="K9" s="2">
        <v>10729334209.999998</v>
      </c>
      <c r="L9" s="2">
        <v>11289864680</v>
      </c>
      <c r="M9" s="2">
        <v>11465730990</v>
      </c>
    </row>
    <row r="10" spans="1:16">
      <c r="A10" s="15" t="s">
        <v>51</v>
      </c>
      <c r="B10" s="2">
        <v>9027074600</v>
      </c>
      <c r="C10" s="2">
        <v>9460269900</v>
      </c>
      <c r="D10" s="2">
        <v>10370133200</v>
      </c>
      <c r="E10" s="2">
        <v>10921139180</v>
      </c>
      <c r="F10" s="2">
        <v>11539947920</v>
      </c>
      <c r="G10" s="2">
        <v>12208956860</v>
      </c>
      <c r="H10" s="2">
        <v>13038846580</v>
      </c>
      <c r="I10" s="2">
        <v>13424661930</v>
      </c>
      <c r="J10" s="2">
        <v>14993447840</v>
      </c>
      <c r="K10" s="2">
        <v>14306334870.000002</v>
      </c>
      <c r="L10" s="2">
        <v>15231973270</v>
      </c>
      <c r="M10" s="2">
        <v>18888225080.000004</v>
      </c>
    </row>
    <row r="11" spans="1:16">
      <c r="A11" s="15" t="s">
        <v>52</v>
      </c>
      <c r="B11" s="2">
        <v>56748982800</v>
      </c>
      <c r="C11" s="2">
        <v>58263760500</v>
      </c>
      <c r="D11" s="2">
        <v>62125460000</v>
      </c>
      <c r="E11" s="2">
        <v>70483738600</v>
      </c>
      <c r="F11" s="2">
        <v>69237751700</v>
      </c>
      <c r="G11" s="2">
        <v>83792759400</v>
      </c>
      <c r="H11" s="2">
        <v>81405972500</v>
      </c>
      <c r="I11" s="2">
        <v>68774913900</v>
      </c>
      <c r="J11" s="2">
        <v>78296653800</v>
      </c>
      <c r="K11" s="2">
        <v>79928925500</v>
      </c>
      <c r="L11" s="2">
        <v>81992497200</v>
      </c>
      <c r="M11" s="2">
        <v>91211769000</v>
      </c>
    </row>
    <row r="12" spans="1:16">
      <c r="A12" s="15" t="s">
        <v>53</v>
      </c>
      <c r="B12" s="2">
        <v>3739591800</v>
      </c>
      <c r="C12" s="2">
        <v>3986879900.0000005</v>
      </c>
      <c r="D12" s="2">
        <v>4341990460</v>
      </c>
      <c r="E12" s="2">
        <v>4864570500</v>
      </c>
      <c r="F12" s="2">
        <v>5663589819.999999</v>
      </c>
      <c r="G12" s="2">
        <v>5532718500</v>
      </c>
      <c r="H12" s="2">
        <v>5848330910</v>
      </c>
      <c r="I12" s="2">
        <v>6167406109.999999</v>
      </c>
      <c r="J12" s="2">
        <v>6802819850</v>
      </c>
      <c r="K12" s="2">
        <v>6977136960</v>
      </c>
      <c r="L12" s="2">
        <v>8192496900</v>
      </c>
      <c r="M12" s="2">
        <v>7772608500</v>
      </c>
    </row>
    <row r="13" spans="1:16">
      <c r="A13" s="15" t="s">
        <v>54</v>
      </c>
      <c r="B13" s="2">
        <v>7683406399.999999</v>
      </c>
      <c r="C13" s="2">
        <v>8324629600.000001</v>
      </c>
      <c r="D13" s="2">
        <v>8829084800</v>
      </c>
      <c r="E13" s="2">
        <v>9600176400</v>
      </c>
      <c r="F13" s="2">
        <v>10515239100</v>
      </c>
      <c r="G13" s="2">
        <v>11043042800</v>
      </c>
      <c r="H13" s="2">
        <v>12090093800</v>
      </c>
      <c r="I13" s="2">
        <v>12709143400</v>
      </c>
      <c r="J13" s="2">
        <v>13806050070</v>
      </c>
      <c r="K13" s="2">
        <v>15350241620</v>
      </c>
      <c r="L13" s="2">
        <v>17195628610</v>
      </c>
      <c r="M13" s="2">
        <v>19960125799.999996</v>
      </c>
    </row>
    <row r="14" spans="1:16">
      <c r="A14" s="15" t="s">
        <v>55</v>
      </c>
      <c r="B14" s="2">
        <v>4839864600</v>
      </c>
      <c r="C14" s="2">
        <v>5614329200</v>
      </c>
      <c r="D14" s="2">
        <v>6221564200</v>
      </c>
      <c r="E14" s="2">
        <v>6204202540</v>
      </c>
      <c r="F14" s="2">
        <v>6832244600</v>
      </c>
      <c r="G14" s="2">
        <v>7124290580</v>
      </c>
      <c r="H14" s="2">
        <v>7690093590</v>
      </c>
      <c r="I14" s="2">
        <v>8295271900</v>
      </c>
      <c r="J14" s="2">
        <v>8747644730</v>
      </c>
      <c r="K14" s="2">
        <v>9322545000</v>
      </c>
      <c r="L14" s="2">
        <v>10050080580</v>
      </c>
      <c r="M14" s="2">
        <v>10599155850.000002</v>
      </c>
    </row>
    <row r="15" spans="1:16">
      <c r="A15" s="15" t="s">
        <v>56</v>
      </c>
      <c r="B15" s="2">
        <v>3961434400</v>
      </c>
      <c r="C15" s="2">
        <v>4273737400.0000005</v>
      </c>
      <c r="D15" s="2">
        <v>4576551300</v>
      </c>
      <c r="E15" s="2">
        <v>5101616100</v>
      </c>
      <c r="F15" s="2">
        <v>5538521200</v>
      </c>
      <c r="G15" s="2">
        <v>5887098800.000001</v>
      </c>
      <c r="H15" s="2">
        <v>6356821500</v>
      </c>
      <c r="I15" s="2">
        <v>6629615600</v>
      </c>
      <c r="J15" s="2">
        <v>7190221799.999999</v>
      </c>
      <c r="K15" s="2">
        <v>8052815500</v>
      </c>
      <c r="L15" s="2">
        <v>8657676500</v>
      </c>
      <c r="M15" s="2">
        <v>8999033200.0000019</v>
      </c>
    </row>
    <row r="16" spans="1:16">
      <c r="A16" s="15" t="s">
        <v>57</v>
      </c>
      <c r="B16" s="2">
        <v>15431070800</v>
      </c>
      <c r="C16" s="2">
        <v>16375198900</v>
      </c>
      <c r="D16" s="2">
        <v>18038081700</v>
      </c>
      <c r="E16" s="2">
        <v>19185499500</v>
      </c>
      <c r="F16" s="2">
        <v>22251421400</v>
      </c>
      <c r="G16" s="2">
        <v>22123399400.000004</v>
      </c>
      <c r="H16" s="2">
        <v>23131021200</v>
      </c>
      <c r="I16" s="2">
        <v>25285590000</v>
      </c>
      <c r="J16" s="2">
        <v>26786013560</v>
      </c>
      <c r="K16" s="2">
        <v>27459803600</v>
      </c>
      <c r="L16" s="2">
        <v>30537892550</v>
      </c>
      <c r="M16" s="2">
        <v>32446953350</v>
      </c>
    </row>
    <row r="17" spans="1:13">
      <c r="A17" s="15" t="s">
        <v>58</v>
      </c>
      <c r="B17" s="2">
        <v>19086486400.000004</v>
      </c>
      <c r="C17" s="2">
        <v>21518888300</v>
      </c>
      <c r="D17" s="2">
        <v>26566806600</v>
      </c>
      <c r="E17" s="2">
        <v>32619406730</v>
      </c>
      <c r="F17" s="2">
        <v>27665775759.999996</v>
      </c>
      <c r="G17" s="2">
        <v>34764381560</v>
      </c>
      <c r="H17" s="2">
        <v>37945154440</v>
      </c>
      <c r="I17" s="2">
        <v>42248288250</v>
      </c>
      <c r="J17" s="2">
        <v>46909761400</v>
      </c>
      <c r="K17" s="2">
        <v>49491136040</v>
      </c>
      <c r="L17" s="2">
        <v>48425252300</v>
      </c>
      <c r="M17" s="2">
        <v>52241929990</v>
      </c>
    </row>
    <row r="18" spans="1:13">
      <c r="A18" s="15" t="s">
        <v>59</v>
      </c>
      <c r="B18" s="2">
        <v>5804384700</v>
      </c>
      <c r="C18" s="2">
        <v>6539920500.000001</v>
      </c>
      <c r="D18" s="2">
        <v>7712794900</v>
      </c>
      <c r="E18" s="2">
        <v>7156587879.999999</v>
      </c>
      <c r="F18" s="2">
        <v>8413667129.999999</v>
      </c>
      <c r="G18" s="2">
        <v>8516740660</v>
      </c>
      <c r="H18" s="2">
        <v>9901462420</v>
      </c>
      <c r="I18" s="2">
        <v>9984450410</v>
      </c>
      <c r="J18" s="2">
        <v>7790576410</v>
      </c>
      <c r="K18" s="2">
        <v>11538715810</v>
      </c>
      <c r="L18" s="2">
        <v>12152957629.999998</v>
      </c>
      <c r="M18" s="2">
        <v>13046761100</v>
      </c>
    </row>
    <row r="19" spans="1:13">
      <c r="A19" s="15" t="s">
        <v>60</v>
      </c>
      <c r="B19" s="2">
        <v>3187107600</v>
      </c>
      <c r="C19" s="2">
        <v>3402855000</v>
      </c>
      <c r="D19" s="2">
        <v>3868401600</v>
      </c>
      <c r="E19" s="2">
        <v>4116771559.9999995</v>
      </c>
      <c r="F19" s="2">
        <v>4502826020</v>
      </c>
      <c r="G19" s="2">
        <v>4894453550</v>
      </c>
      <c r="H19" s="2">
        <v>5203503890</v>
      </c>
      <c r="I19" s="2">
        <v>5486984780</v>
      </c>
      <c r="J19" s="2">
        <v>5975049729.999999</v>
      </c>
      <c r="K19" s="2">
        <v>6116215060.000001</v>
      </c>
      <c r="L19" s="2">
        <v>6464552600.000001</v>
      </c>
      <c r="M19" s="2">
        <v>6709069320</v>
      </c>
    </row>
    <row r="20" spans="1:13">
      <c r="A20" s="15" t="s">
        <v>61</v>
      </c>
      <c r="B20" s="2">
        <v>2343631300</v>
      </c>
      <c r="C20" s="2">
        <v>2497663100</v>
      </c>
      <c r="D20" s="2">
        <v>2741720800</v>
      </c>
      <c r="E20" s="2">
        <v>3020302200</v>
      </c>
      <c r="F20" s="2">
        <v>3390886300</v>
      </c>
      <c r="G20" s="2">
        <v>3642312200</v>
      </c>
      <c r="H20" s="2">
        <v>3849510000</v>
      </c>
      <c r="I20" s="2">
        <v>3897820400</v>
      </c>
      <c r="J20" s="2">
        <v>4475861100</v>
      </c>
      <c r="K20" s="2">
        <v>4576678000</v>
      </c>
      <c r="L20" s="2">
        <v>5238883400</v>
      </c>
      <c r="M20" s="2">
        <v>5334994010</v>
      </c>
    </row>
    <row r="21" spans="1:13">
      <c r="A21" s="15" t="s">
        <v>62</v>
      </c>
      <c r="B21" s="2">
        <v>11603319799.999998</v>
      </c>
      <c r="C21" s="2">
        <v>12093892299.999998</v>
      </c>
      <c r="D21" s="2">
        <v>12999333000</v>
      </c>
      <c r="E21" s="2">
        <v>14772398700</v>
      </c>
      <c r="F21" s="2">
        <v>16353724400</v>
      </c>
      <c r="G21" s="2">
        <v>18189389300</v>
      </c>
      <c r="H21" s="2">
        <v>19069836700</v>
      </c>
      <c r="I21" s="2">
        <v>18950552300</v>
      </c>
      <c r="J21" s="2">
        <v>20582884959.999996</v>
      </c>
      <c r="K21" s="2">
        <v>21431084540</v>
      </c>
      <c r="L21" s="2">
        <v>22559350640</v>
      </c>
      <c r="M21" s="2">
        <v>24644256210</v>
      </c>
    </row>
    <row r="22" spans="1:13">
      <c r="A22" s="15" t="s">
        <v>63</v>
      </c>
      <c r="B22" s="2">
        <v>5018343200</v>
      </c>
      <c r="C22" s="2">
        <v>6437554700</v>
      </c>
      <c r="D22" s="2">
        <v>5869524500</v>
      </c>
      <c r="E22" s="2">
        <v>6459060800</v>
      </c>
      <c r="F22" s="2">
        <v>7151288600.000001</v>
      </c>
      <c r="G22" s="2">
        <v>7465001300</v>
      </c>
      <c r="H22" s="2">
        <v>7533905400</v>
      </c>
      <c r="I22" s="2">
        <v>8196439399.999999</v>
      </c>
      <c r="J22" s="2">
        <v>10195552200</v>
      </c>
      <c r="K22" s="2">
        <v>9682514500</v>
      </c>
      <c r="L22" s="2">
        <v>10020202640</v>
      </c>
      <c r="M22" s="2">
        <v>10658230930</v>
      </c>
    </row>
    <row r="23" spans="1:13">
      <c r="A23" s="15" t="s">
        <v>64</v>
      </c>
      <c r="B23" s="2">
        <v>7191387100</v>
      </c>
      <c r="C23" s="2">
        <v>8570557600</v>
      </c>
      <c r="D23" s="2">
        <v>8192246500</v>
      </c>
      <c r="E23" s="2">
        <v>9221962200</v>
      </c>
      <c r="F23" s="2">
        <v>10321888900</v>
      </c>
      <c r="G23" s="2">
        <v>10269301300</v>
      </c>
      <c r="H23" s="2">
        <v>11248751100.000002</v>
      </c>
      <c r="I23" s="2">
        <v>11961894700</v>
      </c>
      <c r="J23" s="2">
        <v>9425888900</v>
      </c>
      <c r="K23" s="2">
        <v>14535715000</v>
      </c>
      <c r="L23" s="2">
        <v>16010579800</v>
      </c>
      <c r="M23" s="2">
        <v>16427636899.999998</v>
      </c>
    </row>
    <row r="24" spans="1:13">
      <c r="A24" s="15" t="s">
        <v>65</v>
      </c>
      <c r="B24" s="2">
        <v>3025422500</v>
      </c>
      <c r="C24" s="2">
        <v>3286694200</v>
      </c>
      <c r="D24" s="2">
        <v>3882155300</v>
      </c>
      <c r="E24" s="2">
        <v>4079546640</v>
      </c>
      <c r="F24" s="2">
        <v>4236287599.9999995</v>
      </c>
      <c r="G24" s="2">
        <v>4573938200</v>
      </c>
      <c r="H24" s="2">
        <v>5100939500</v>
      </c>
      <c r="I24" s="2">
        <v>5030782520</v>
      </c>
      <c r="J24" s="2">
        <v>5499265569.999999</v>
      </c>
      <c r="K24" s="2">
        <v>6187069859.999999</v>
      </c>
      <c r="L24" s="2">
        <v>7552188350</v>
      </c>
      <c r="M24" s="2">
        <v>8397088230</v>
      </c>
    </row>
    <row r="25" spans="1:13">
      <c r="A25" s="15" t="s">
        <v>66</v>
      </c>
      <c r="B25" s="2">
        <v>2665871600</v>
      </c>
      <c r="C25" s="2">
        <v>2899028900.0000005</v>
      </c>
      <c r="D25" s="2">
        <v>3386140800</v>
      </c>
      <c r="E25" s="2">
        <v>4296875900</v>
      </c>
      <c r="F25" s="2">
        <v>4694849800</v>
      </c>
      <c r="G25" s="2">
        <v>4870690900</v>
      </c>
      <c r="H25" s="2">
        <v>5296444200</v>
      </c>
      <c r="I25" s="2">
        <v>5237940699.999999</v>
      </c>
      <c r="J25" s="2">
        <v>5533849800</v>
      </c>
      <c r="K25" s="2">
        <v>5739825699.999999</v>
      </c>
      <c r="L25" s="2">
        <v>6341253600</v>
      </c>
      <c r="M25" s="2">
        <v>7358045120</v>
      </c>
    </row>
    <row r="26" spans="1:13">
      <c r="A26" s="15" t="s">
        <v>67</v>
      </c>
      <c r="B26" s="2">
        <v>4362694900</v>
      </c>
      <c r="C26" s="2">
        <v>4539090500</v>
      </c>
      <c r="D26" s="2">
        <v>4901220900</v>
      </c>
      <c r="E26" s="2">
        <v>5437871560.000001</v>
      </c>
      <c r="F26" s="2">
        <v>6316405130</v>
      </c>
      <c r="G26" s="2">
        <v>6349535500</v>
      </c>
      <c r="H26" s="2">
        <v>7229368100</v>
      </c>
      <c r="I26" s="2">
        <v>7194040100.000001</v>
      </c>
      <c r="J26" s="2">
        <v>7257769200</v>
      </c>
      <c r="K26" s="2">
        <v>8093585410</v>
      </c>
      <c r="L26" s="2">
        <v>8278664310</v>
      </c>
      <c r="M26" s="2">
        <v>8850375630</v>
      </c>
    </row>
    <row r="27" spans="1:13">
      <c r="A27" s="15" t="s">
        <v>68</v>
      </c>
      <c r="B27" s="2">
        <v>6034943800</v>
      </c>
      <c r="C27" s="2">
        <v>6732279300</v>
      </c>
      <c r="D27" s="2">
        <v>7601648100</v>
      </c>
      <c r="E27" s="2">
        <v>8058560260</v>
      </c>
      <c r="F27" s="2">
        <v>9048009990</v>
      </c>
      <c r="G27" s="2">
        <v>9122408500</v>
      </c>
      <c r="H27" s="2">
        <v>10119804600</v>
      </c>
      <c r="I27" s="2">
        <v>10353433400</v>
      </c>
      <c r="J27" s="2">
        <v>10218577500</v>
      </c>
      <c r="K27" s="2">
        <v>11560674540</v>
      </c>
      <c r="L27" s="2">
        <v>11036173920</v>
      </c>
      <c r="M27" s="2">
        <v>12651900060</v>
      </c>
    </row>
    <row r="28" spans="1:13">
      <c r="A28" s="15" t="s">
        <v>69</v>
      </c>
      <c r="B28" s="2">
        <v>6521183300</v>
      </c>
      <c r="C28" s="2">
        <v>6965219900</v>
      </c>
      <c r="D28" s="2">
        <v>7707119100</v>
      </c>
      <c r="E28" s="2">
        <v>8452861100</v>
      </c>
      <c r="F28" s="2">
        <v>9118533500</v>
      </c>
      <c r="G28" s="2">
        <v>13670422100</v>
      </c>
      <c r="H28" s="2">
        <v>11648748890</v>
      </c>
      <c r="I28" s="2">
        <v>14052022920</v>
      </c>
      <c r="J28" s="2">
        <v>17500785700.000004</v>
      </c>
      <c r="K28" s="2">
        <v>18727313210</v>
      </c>
      <c r="L28" s="2">
        <v>15837412490</v>
      </c>
      <c r="M28" s="2">
        <v>16918698200</v>
      </c>
    </row>
    <row r="29" spans="1:13">
      <c r="A29" s="15" t="s">
        <v>70</v>
      </c>
      <c r="B29" s="2">
        <v>5561070100</v>
      </c>
      <c r="C29" s="2">
        <v>6055469700</v>
      </c>
      <c r="D29" s="2">
        <v>6270173800</v>
      </c>
      <c r="E29" s="2">
        <v>6943092100</v>
      </c>
      <c r="F29" s="2">
        <v>7973507800</v>
      </c>
      <c r="G29" s="2">
        <v>7554837300</v>
      </c>
      <c r="H29" s="2">
        <v>8281761900</v>
      </c>
      <c r="I29" s="2">
        <v>8566531900</v>
      </c>
      <c r="J29" s="2">
        <v>9331958100</v>
      </c>
      <c r="K29" s="2">
        <v>10009132600</v>
      </c>
      <c r="L29" s="2">
        <v>10040749000</v>
      </c>
      <c r="M29" s="2">
        <v>10160776900</v>
      </c>
    </row>
    <row r="30" spans="1:13">
      <c r="A30" s="15" t="s">
        <v>71</v>
      </c>
      <c r="B30" s="2">
        <v>7847991800</v>
      </c>
      <c r="C30" s="2">
        <v>8230502500</v>
      </c>
      <c r="D30" s="2">
        <v>9225868500</v>
      </c>
      <c r="E30" s="2">
        <v>9681184200</v>
      </c>
      <c r="F30" s="2">
        <v>10870359700</v>
      </c>
      <c r="G30" s="2">
        <v>11660223500</v>
      </c>
      <c r="H30" s="2">
        <v>12551374600</v>
      </c>
      <c r="I30" s="2">
        <v>13453861800</v>
      </c>
      <c r="J30" s="2">
        <v>15190410000</v>
      </c>
      <c r="K30" s="2">
        <v>16129782000</v>
      </c>
      <c r="L30" s="2">
        <v>16508780400</v>
      </c>
      <c r="M30" s="2">
        <v>17732609060.000004</v>
      </c>
    </row>
    <row r="31" spans="1:13">
      <c r="A31" s="15" t="s">
        <v>72</v>
      </c>
      <c r="B31" s="2">
        <v>1793178299.9999998</v>
      </c>
      <c r="C31" s="2">
        <v>1982746900</v>
      </c>
      <c r="D31" s="2">
        <v>2070352400</v>
      </c>
      <c r="E31" s="2">
        <v>2233128300</v>
      </c>
      <c r="F31" s="2">
        <v>2721047300</v>
      </c>
      <c r="G31" s="2">
        <v>2772988500</v>
      </c>
      <c r="H31" s="2">
        <v>2960896900</v>
      </c>
      <c r="I31" s="2">
        <v>3185105900</v>
      </c>
      <c r="J31" s="2">
        <v>3230458849.9999995</v>
      </c>
      <c r="K31" s="2">
        <v>3574546580</v>
      </c>
      <c r="L31" s="2">
        <v>4017667040</v>
      </c>
      <c r="M31" s="2">
        <v>3894033780</v>
      </c>
    </row>
    <row r="32" spans="1:13">
      <c r="A32" s="15" t="s">
        <v>73</v>
      </c>
      <c r="B32" s="2">
        <v>13936409300</v>
      </c>
      <c r="C32" s="2">
        <v>15423847700</v>
      </c>
      <c r="D32" s="2">
        <v>16487522700</v>
      </c>
      <c r="E32" s="2">
        <v>17719921000</v>
      </c>
      <c r="F32" s="2">
        <v>19364436400</v>
      </c>
      <c r="G32" s="2">
        <v>18903211400</v>
      </c>
      <c r="H32" s="2">
        <v>20054106900</v>
      </c>
      <c r="I32" s="2">
        <v>20978621600</v>
      </c>
      <c r="J32" s="2">
        <v>23793403000</v>
      </c>
      <c r="K32" s="2">
        <v>25001935000</v>
      </c>
      <c r="L32" s="2">
        <v>28312929000</v>
      </c>
      <c r="M32" s="2">
        <v>29923764259.999996</v>
      </c>
    </row>
    <row r="33" spans="1:14">
      <c r="A33" s="15" t="s">
        <v>74</v>
      </c>
      <c r="B33" s="2">
        <v>4775407000</v>
      </c>
      <c r="C33" s="2">
        <v>5311130000</v>
      </c>
      <c r="D33" s="2">
        <v>5724465500</v>
      </c>
      <c r="E33" s="2">
        <v>6261531700</v>
      </c>
      <c r="F33" s="2">
        <v>6963078900</v>
      </c>
      <c r="G33" s="2">
        <v>7462301300.000001</v>
      </c>
      <c r="H33" s="2">
        <v>8502736300.000001</v>
      </c>
      <c r="I33" s="2">
        <v>8748291299.9999981</v>
      </c>
      <c r="J33" s="2">
        <v>10272364400</v>
      </c>
      <c r="K33" s="2">
        <v>10306368070</v>
      </c>
      <c r="L33" s="2">
        <v>10706882550</v>
      </c>
      <c r="M33" s="2">
        <v>12166296350</v>
      </c>
    </row>
    <row r="34" spans="1:14">
      <c r="A34" s="15" t="s">
        <v>75</v>
      </c>
      <c r="B34" s="2">
        <v>2568652100</v>
      </c>
      <c r="C34" s="2">
        <v>2960535200</v>
      </c>
      <c r="D34" s="2">
        <v>3157536300</v>
      </c>
      <c r="E34" s="2">
        <v>3550770700</v>
      </c>
      <c r="F34" s="2">
        <v>3948683300</v>
      </c>
      <c r="G34" s="2">
        <v>4180220100</v>
      </c>
      <c r="H34" s="2">
        <v>4502353500</v>
      </c>
      <c r="I34" s="2">
        <v>4859379200</v>
      </c>
      <c r="J34" s="2">
        <v>5362934600</v>
      </c>
      <c r="K34" s="2">
        <v>5506030500</v>
      </c>
      <c r="L34" s="2">
        <v>6105419600</v>
      </c>
      <c r="M34" s="2">
        <v>6423331100</v>
      </c>
    </row>
    <row r="35" spans="1:1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>
      <c r="A36" s="24" t="s">
        <v>482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8" spans="1:14">
      <c r="A38" s="29" t="s">
        <v>483</v>
      </c>
      <c r="B38" s="29"/>
      <c r="C38" s="29"/>
      <c r="D38" s="29"/>
      <c r="E38" s="29"/>
      <c r="F38" s="29"/>
    </row>
    <row r="39" spans="1:14">
      <c r="A39" s="30" t="s">
        <v>484</v>
      </c>
      <c r="B39" s="67" t="s">
        <v>485</v>
      </c>
      <c r="C39" s="68"/>
      <c r="D39" s="68"/>
      <c r="E39" s="68"/>
      <c r="F39" s="29"/>
    </row>
    <row r="40" spans="1:14">
      <c r="A40" s="31" t="s">
        <v>486</v>
      </c>
      <c r="B40" s="65" t="s">
        <v>487</v>
      </c>
      <c r="C40" s="66"/>
      <c r="D40" s="66"/>
      <c r="E40" s="66"/>
      <c r="F40" s="29"/>
    </row>
    <row r="41" spans="1:14">
      <c r="A41" s="31" t="s">
        <v>488</v>
      </c>
      <c r="B41" s="65" t="s">
        <v>489</v>
      </c>
      <c r="C41" s="66"/>
      <c r="D41" s="66"/>
      <c r="E41" s="66"/>
      <c r="F41" s="29"/>
    </row>
    <row r="42" spans="1:14">
      <c r="A42" s="31" t="s">
        <v>490</v>
      </c>
      <c r="B42" s="65" t="s">
        <v>491</v>
      </c>
      <c r="C42" s="66"/>
      <c r="D42" s="66"/>
      <c r="E42" s="66"/>
      <c r="F42" s="29"/>
    </row>
    <row r="43" spans="1:14">
      <c r="A43" s="31" t="s">
        <v>492</v>
      </c>
      <c r="B43" s="65" t="s">
        <v>493</v>
      </c>
      <c r="C43" s="66"/>
      <c r="D43" s="66"/>
      <c r="E43" s="66"/>
      <c r="F43" s="29"/>
    </row>
    <row r="44" spans="1:14">
      <c r="A44" s="31" t="s">
        <v>494</v>
      </c>
      <c r="B44" s="65" t="s">
        <v>495</v>
      </c>
      <c r="C44" s="66"/>
      <c r="D44" s="66"/>
      <c r="E44" s="66"/>
      <c r="F44" s="29"/>
    </row>
    <row r="45" spans="1:14">
      <c r="A45" s="31" t="s">
        <v>496</v>
      </c>
      <c r="B45" s="65" t="s">
        <v>497</v>
      </c>
      <c r="C45" s="66"/>
      <c r="D45" s="66"/>
      <c r="E45" s="66"/>
      <c r="F45" s="29"/>
    </row>
    <row r="46" spans="1:14">
      <c r="A46" s="31" t="s">
        <v>498</v>
      </c>
      <c r="B46" s="65" t="s">
        <v>499</v>
      </c>
      <c r="C46" s="66"/>
      <c r="D46" s="66"/>
      <c r="E46" s="66"/>
      <c r="F46" s="29"/>
    </row>
    <row r="47" spans="1:14">
      <c r="A47" s="31" t="s">
        <v>500</v>
      </c>
      <c r="B47" s="65" t="s">
        <v>501</v>
      </c>
      <c r="C47" s="66"/>
      <c r="D47" s="66"/>
      <c r="E47" s="66"/>
      <c r="F47" s="29"/>
    </row>
    <row r="48" spans="1:14">
      <c r="A48" s="31" t="s">
        <v>502</v>
      </c>
      <c r="B48" s="65" t="s">
        <v>503</v>
      </c>
      <c r="C48" s="66"/>
      <c r="D48" s="66"/>
      <c r="E48" s="66"/>
      <c r="F48" s="29"/>
    </row>
    <row r="49" spans="1:6">
      <c r="A49" s="31" t="s">
        <v>504</v>
      </c>
      <c r="B49" s="65" t="s">
        <v>505</v>
      </c>
      <c r="C49" s="66"/>
      <c r="D49" s="66"/>
      <c r="E49" s="66"/>
      <c r="F49" s="29"/>
    </row>
    <row r="50" spans="1:6">
      <c r="A50" s="31" t="s">
        <v>506</v>
      </c>
      <c r="B50" s="65" t="s">
        <v>507</v>
      </c>
      <c r="C50" s="66"/>
      <c r="D50" s="66"/>
      <c r="E50" s="66"/>
      <c r="F50" s="29"/>
    </row>
    <row r="51" spans="1:6">
      <c r="A51" s="32" t="s">
        <v>508</v>
      </c>
      <c r="B51" s="65" t="s">
        <v>509</v>
      </c>
      <c r="C51" s="66"/>
      <c r="D51" s="66"/>
      <c r="E51" s="66"/>
      <c r="F51" s="29"/>
    </row>
    <row r="52" spans="1:6">
      <c r="A52" s="29"/>
      <c r="B52" s="29"/>
      <c r="C52" s="29"/>
      <c r="D52" s="29"/>
      <c r="E52" s="29"/>
      <c r="F52" s="29"/>
    </row>
  </sheetData>
  <mergeCells count="13">
    <mergeCell ref="B44:E44"/>
    <mergeCell ref="B39:E39"/>
    <mergeCell ref="B40:E40"/>
    <mergeCell ref="B41:E41"/>
    <mergeCell ref="B42:E42"/>
    <mergeCell ref="B43:E43"/>
    <mergeCell ref="B51:E51"/>
    <mergeCell ref="B45:E45"/>
    <mergeCell ref="B46:E46"/>
    <mergeCell ref="B47:E47"/>
    <mergeCell ref="B48:E48"/>
    <mergeCell ref="B49:E49"/>
    <mergeCell ref="B50:E50"/>
  </mergeCells>
  <hyperlinks>
    <hyperlink ref="A36" r:id="rId1" xr:uid="{67A458CC-7BD6-EA49-A439-A8F876D1811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F576-9132-584F-967E-DF9CEAE5D127}">
  <dimension ref="A1:O64"/>
  <sheetViews>
    <sheetView workbookViewId="0">
      <selection activeCell="K39" sqref="K39"/>
    </sheetView>
  </sheetViews>
  <sheetFormatPr defaultColWidth="11.42578125" defaultRowHeight="15"/>
  <cols>
    <col min="1" max="2" width="21.28515625" customWidth="1"/>
    <col min="3" max="14" width="12.7109375" bestFit="1" customWidth="1"/>
  </cols>
  <sheetData>
    <row r="1" spans="1:14" ht="20.100000000000001">
      <c r="A1" s="20" t="s">
        <v>510</v>
      </c>
    </row>
    <row r="2" spans="1:14">
      <c r="A2" s="1"/>
      <c r="B2" s="34">
        <v>2007</v>
      </c>
      <c r="C2" s="34">
        <v>2008</v>
      </c>
      <c r="D2" s="34">
        <v>2009</v>
      </c>
      <c r="E2" s="34">
        <v>2010</v>
      </c>
      <c r="F2" s="34">
        <v>2011</v>
      </c>
      <c r="G2" s="34">
        <v>2012</v>
      </c>
      <c r="H2" s="34">
        <v>2013</v>
      </c>
      <c r="I2" s="34">
        <v>2014</v>
      </c>
      <c r="J2" s="34">
        <v>2015</v>
      </c>
      <c r="K2" s="34">
        <v>2016</v>
      </c>
      <c r="L2" s="34">
        <v>2017</v>
      </c>
      <c r="M2" s="34">
        <v>2018</v>
      </c>
      <c r="N2" s="34">
        <v>2019</v>
      </c>
    </row>
    <row r="3" spans="1:14">
      <c r="A3" s="15" t="s">
        <v>44</v>
      </c>
      <c r="B3" s="18">
        <v>1131266</v>
      </c>
      <c r="C3" s="18">
        <v>1153468</v>
      </c>
      <c r="D3" s="18">
        <v>1176168</v>
      </c>
      <c r="E3" s="18">
        <v>1198510</v>
      </c>
      <c r="F3" s="18">
        <v>1223425</v>
      </c>
      <c r="G3" s="18">
        <v>1250962</v>
      </c>
      <c r="H3" s="18">
        <v>1278202</v>
      </c>
      <c r="I3" s="18">
        <v>1305273</v>
      </c>
      <c r="J3" s="18">
        <v>1331825</v>
      </c>
      <c r="K3" s="18">
        <v>1355321</v>
      </c>
      <c r="L3" s="18">
        <v>1375782</v>
      </c>
      <c r="M3" s="18">
        <v>1395794</v>
      </c>
      <c r="N3" s="18">
        <v>1415421</v>
      </c>
    </row>
    <row r="4" spans="1:14">
      <c r="A4" s="15" t="s">
        <v>45</v>
      </c>
      <c r="B4" s="18">
        <v>3000933</v>
      </c>
      <c r="C4" s="18">
        <v>3064928</v>
      </c>
      <c r="D4" s="18">
        <v>3130426</v>
      </c>
      <c r="E4" s="18">
        <v>3183653</v>
      </c>
      <c r="F4" s="18">
        <v>3222606</v>
      </c>
      <c r="G4" s="18">
        <v>3258386</v>
      </c>
      <c r="H4" s="18">
        <v>3292766</v>
      </c>
      <c r="I4" s="18">
        <v>3326218</v>
      </c>
      <c r="J4" s="18">
        <v>3357794</v>
      </c>
      <c r="K4" s="18">
        <v>3403335</v>
      </c>
      <c r="L4" s="18">
        <v>3462872</v>
      </c>
      <c r="M4" s="18">
        <v>3521242</v>
      </c>
      <c r="N4" s="18">
        <v>3578561</v>
      </c>
    </row>
    <row r="5" spans="1:14">
      <c r="A5" s="15" t="s">
        <v>46</v>
      </c>
      <c r="B5" s="18">
        <v>563113</v>
      </c>
      <c r="C5" s="18">
        <v>589287</v>
      </c>
      <c r="D5" s="18">
        <v>616122</v>
      </c>
      <c r="E5" s="18">
        <v>636185</v>
      </c>
      <c r="F5" s="18">
        <v>651419</v>
      </c>
      <c r="G5" s="18">
        <v>668635</v>
      </c>
      <c r="H5" s="18">
        <v>685784</v>
      </c>
      <c r="I5" s="18">
        <v>702923</v>
      </c>
      <c r="J5" s="18">
        <v>719846</v>
      </c>
      <c r="K5" s="18">
        <v>736995</v>
      </c>
      <c r="L5" s="18">
        <v>754270</v>
      </c>
      <c r="M5" s="18">
        <v>771294</v>
      </c>
      <c r="N5" s="18">
        <v>788119</v>
      </c>
    </row>
    <row r="6" spans="1:14">
      <c r="A6" s="15" t="s">
        <v>47</v>
      </c>
      <c r="B6" s="18">
        <v>797547</v>
      </c>
      <c r="C6" s="18">
        <v>809041</v>
      </c>
      <c r="D6" s="18">
        <v>820800</v>
      </c>
      <c r="E6" s="18">
        <v>833942</v>
      </c>
      <c r="F6" s="18">
        <v>849941</v>
      </c>
      <c r="G6" s="18">
        <v>867064</v>
      </c>
      <c r="H6" s="18">
        <v>883911</v>
      </c>
      <c r="I6" s="18">
        <v>900589</v>
      </c>
      <c r="J6" s="18">
        <v>916832</v>
      </c>
      <c r="K6" s="18">
        <v>933436</v>
      </c>
      <c r="L6" s="18">
        <v>950458</v>
      </c>
      <c r="M6" s="18">
        <v>967319</v>
      </c>
      <c r="N6" s="18">
        <v>984046</v>
      </c>
    </row>
    <row r="7" spans="1:14">
      <c r="A7" s="15" t="s">
        <v>48</v>
      </c>
      <c r="B7" s="18">
        <v>2647284</v>
      </c>
      <c r="C7" s="18">
        <v>2693767</v>
      </c>
      <c r="D7" s="18">
        <v>2741112</v>
      </c>
      <c r="E7" s="18">
        <v>2786124</v>
      </c>
      <c r="F7" s="18">
        <v>2830310</v>
      </c>
      <c r="G7" s="18">
        <v>2874749</v>
      </c>
      <c r="H7" s="18">
        <v>2917922</v>
      </c>
      <c r="I7" s="18">
        <v>2960145</v>
      </c>
      <c r="J7" s="18">
        <v>3000556</v>
      </c>
      <c r="K7" s="18">
        <v>3043062</v>
      </c>
      <c r="L7" s="18">
        <v>3087852</v>
      </c>
      <c r="M7" s="18">
        <v>3132017</v>
      </c>
      <c r="N7" s="18">
        <v>3175643</v>
      </c>
    </row>
    <row r="8" spans="1:14">
      <c r="A8" s="15" t="s">
        <v>49</v>
      </c>
      <c r="B8" s="18">
        <v>607687</v>
      </c>
      <c r="C8" s="18">
        <v>624105</v>
      </c>
      <c r="D8" s="18">
        <v>640893</v>
      </c>
      <c r="E8" s="18">
        <v>655211</v>
      </c>
      <c r="F8" s="18">
        <v>668122</v>
      </c>
      <c r="G8" s="18">
        <v>681887</v>
      </c>
      <c r="H8" s="18">
        <v>695408</v>
      </c>
      <c r="I8" s="18">
        <v>708738</v>
      </c>
      <c r="J8" s="18">
        <v>721696</v>
      </c>
      <c r="K8" s="18">
        <v>734663</v>
      </c>
      <c r="L8" s="18">
        <v>747603</v>
      </c>
      <c r="M8" s="18">
        <v>760333</v>
      </c>
      <c r="N8" s="18">
        <v>772842</v>
      </c>
    </row>
    <row r="9" spans="1:14">
      <c r="A9" s="15" t="s">
        <v>50</v>
      </c>
      <c r="B9" s="18">
        <v>4567654</v>
      </c>
      <c r="C9" s="18">
        <v>4666821</v>
      </c>
      <c r="D9" s="18">
        <v>4768075</v>
      </c>
      <c r="E9" s="18">
        <v>4857906</v>
      </c>
      <c r="F9" s="18">
        <v>4944937</v>
      </c>
      <c r="G9" s="18">
        <v>5038786</v>
      </c>
      <c r="H9" s="18">
        <v>5130494</v>
      </c>
      <c r="I9" s="18">
        <v>5220622</v>
      </c>
      <c r="J9" s="18">
        <v>5307819</v>
      </c>
      <c r="K9" s="18">
        <v>5393944</v>
      </c>
      <c r="L9" s="18">
        <v>5479352</v>
      </c>
      <c r="M9" s="18">
        <v>5563869</v>
      </c>
      <c r="N9" s="18">
        <v>5647532</v>
      </c>
    </row>
    <row r="10" spans="1:14">
      <c r="A10" s="15" t="s">
        <v>51</v>
      </c>
      <c r="B10" s="18">
        <v>3369106</v>
      </c>
      <c r="C10" s="18">
        <v>3397985</v>
      </c>
      <c r="D10" s="18">
        <v>3426919</v>
      </c>
      <c r="E10" s="18">
        <v>3461882</v>
      </c>
      <c r="F10" s="18">
        <v>3499552</v>
      </c>
      <c r="G10" s="18">
        <v>3531604</v>
      </c>
      <c r="H10" s="18">
        <v>3561704</v>
      </c>
      <c r="I10" s="18">
        <v>3590344</v>
      </c>
      <c r="J10" s="18">
        <v>3616481</v>
      </c>
      <c r="K10" s="18">
        <v>3649416</v>
      </c>
      <c r="L10" s="18">
        <v>3689398</v>
      </c>
      <c r="M10" s="18">
        <v>3727984</v>
      </c>
      <c r="N10" s="18">
        <v>3765325</v>
      </c>
    </row>
    <row r="11" spans="1:14">
      <c r="A11" s="15" t="s">
        <v>52</v>
      </c>
      <c r="B11" s="19">
        <v>8941750</v>
      </c>
      <c r="C11" s="19">
        <v>8942665</v>
      </c>
      <c r="D11" s="19">
        <v>8941128</v>
      </c>
      <c r="E11" s="19">
        <v>8981871</v>
      </c>
      <c r="F11" s="19">
        <v>9034475</v>
      </c>
      <c r="G11" s="19">
        <v>9049100</v>
      </c>
      <c r="H11" s="19">
        <v>9057829</v>
      </c>
      <c r="I11" s="19">
        <v>9062022</v>
      </c>
      <c r="J11" s="19">
        <v>9058734</v>
      </c>
      <c r="K11" s="19">
        <v>9053990</v>
      </c>
      <c r="L11" s="19">
        <v>9049086</v>
      </c>
      <c r="M11" s="19">
        <v>9041395</v>
      </c>
      <c r="N11" s="19">
        <v>9031213</v>
      </c>
    </row>
    <row r="12" spans="1:14">
      <c r="A12" s="15" t="s">
        <v>53</v>
      </c>
      <c r="B12" s="18">
        <v>1590553</v>
      </c>
      <c r="C12" s="18">
        <v>1611815</v>
      </c>
      <c r="D12" s="18">
        <v>1633391</v>
      </c>
      <c r="E12" s="18">
        <v>1656602</v>
      </c>
      <c r="F12" s="18">
        <v>1682438</v>
      </c>
      <c r="G12" s="18">
        <v>1708439</v>
      </c>
      <c r="H12" s="18">
        <v>1733606</v>
      </c>
      <c r="I12" s="18">
        <v>1758160</v>
      </c>
      <c r="J12" s="18">
        <v>1781575</v>
      </c>
      <c r="K12" s="18">
        <v>1801963</v>
      </c>
      <c r="L12" s="18">
        <v>1819494</v>
      </c>
      <c r="M12" s="18">
        <v>1836460</v>
      </c>
      <c r="N12" s="18">
        <v>1852952</v>
      </c>
    </row>
    <row r="13" spans="1:14">
      <c r="A13" s="15" t="s">
        <v>54</v>
      </c>
      <c r="B13" s="18">
        <v>5218816</v>
      </c>
      <c r="C13" s="18">
        <v>5331102</v>
      </c>
      <c r="D13" s="18">
        <v>5445893</v>
      </c>
      <c r="E13" s="18">
        <v>5542931</v>
      </c>
      <c r="F13" s="18">
        <v>5623703</v>
      </c>
      <c r="G13" s="18">
        <v>5703988</v>
      </c>
      <c r="H13" s="18">
        <v>5781861</v>
      </c>
      <c r="I13" s="18">
        <v>5857977</v>
      </c>
      <c r="J13" s="18">
        <v>5930618</v>
      </c>
      <c r="K13" s="18">
        <v>5997487</v>
      </c>
      <c r="L13" s="18">
        <v>6058569</v>
      </c>
      <c r="M13" s="18">
        <v>6117205</v>
      </c>
      <c r="N13" s="18">
        <v>6173718</v>
      </c>
    </row>
    <row r="14" spans="1:14">
      <c r="A14" s="15" t="s">
        <v>55</v>
      </c>
      <c r="B14" s="18">
        <v>3288751</v>
      </c>
      <c r="C14" s="18">
        <v>3336888</v>
      </c>
      <c r="D14" s="18">
        <v>3385886</v>
      </c>
      <c r="E14" s="18">
        <v>3429881</v>
      </c>
      <c r="F14" s="18">
        <v>3465479</v>
      </c>
      <c r="G14" s="18">
        <v>3495920</v>
      </c>
      <c r="H14" s="18">
        <v>3524537</v>
      </c>
      <c r="I14" s="18">
        <v>3551765</v>
      </c>
      <c r="J14" s="18">
        <v>3576592</v>
      </c>
      <c r="K14" s="18">
        <v>3597311</v>
      </c>
      <c r="L14" s="18">
        <v>3614241</v>
      </c>
      <c r="M14" s="18">
        <v>3629733</v>
      </c>
      <c r="N14" s="18">
        <v>3643974</v>
      </c>
    </row>
    <row r="15" spans="1:14">
      <c r="A15" s="15" t="s">
        <v>56</v>
      </c>
      <c r="B15" s="18">
        <v>2513382</v>
      </c>
      <c r="C15" s="18">
        <v>2574507</v>
      </c>
      <c r="D15" s="18">
        <v>2636953</v>
      </c>
      <c r="E15" s="18">
        <v>2688905</v>
      </c>
      <c r="F15" s="18">
        <v>2731728</v>
      </c>
      <c r="G15" s="18">
        <v>2775101</v>
      </c>
      <c r="H15" s="18">
        <v>2817500</v>
      </c>
      <c r="I15" s="18">
        <v>2859239</v>
      </c>
      <c r="J15" s="18">
        <v>2899495</v>
      </c>
      <c r="K15" s="18">
        <v>2938756</v>
      </c>
      <c r="L15" s="18">
        <v>2976979</v>
      </c>
      <c r="M15" s="18">
        <v>3014258</v>
      </c>
      <c r="N15" s="18">
        <v>3050720</v>
      </c>
    </row>
    <row r="16" spans="1:14">
      <c r="A16" s="15" t="s">
        <v>57</v>
      </c>
      <c r="B16" s="18">
        <v>7122681</v>
      </c>
      <c r="C16" s="18">
        <v>7235896</v>
      </c>
      <c r="D16" s="18">
        <v>7351056</v>
      </c>
      <c r="E16" s="18">
        <v>7461855</v>
      </c>
      <c r="F16" s="18">
        <v>7568896</v>
      </c>
      <c r="G16" s="18">
        <v>7672910</v>
      </c>
      <c r="H16" s="18">
        <v>7773261</v>
      </c>
      <c r="I16" s="18">
        <v>7870823</v>
      </c>
      <c r="J16" s="18">
        <v>7963314</v>
      </c>
      <c r="K16" s="18">
        <v>8055955</v>
      </c>
      <c r="L16" s="18">
        <v>8149170</v>
      </c>
      <c r="M16" s="18">
        <v>8238991</v>
      </c>
      <c r="N16" s="18">
        <v>8325800</v>
      </c>
    </row>
    <row r="17" spans="1:14">
      <c r="A17" s="15" t="s">
        <v>58</v>
      </c>
      <c r="B17" s="19">
        <v>14690701</v>
      </c>
      <c r="C17" s="19">
        <v>14918914</v>
      </c>
      <c r="D17" s="19">
        <v>15151573</v>
      </c>
      <c r="E17" s="19">
        <v>15377962</v>
      </c>
      <c r="F17" s="19">
        <v>15600748</v>
      </c>
      <c r="G17" s="19">
        <v>15820397</v>
      </c>
      <c r="H17" s="19">
        <v>16035478</v>
      </c>
      <c r="I17" s="19">
        <v>16248083</v>
      </c>
      <c r="J17" s="19">
        <v>16453628</v>
      </c>
      <c r="K17" s="19">
        <v>16658503</v>
      </c>
      <c r="L17" s="19">
        <v>16861082</v>
      </c>
      <c r="M17" s="19">
        <v>17056666</v>
      </c>
      <c r="N17" s="19">
        <v>17245551</v>
      </c>
    </row>
    <row r="18" spans="1:14">
      <c r="A18" s="15" t="s">
        <v>59</v>
      </c>
      <c r="B18" s="19">
        <v>4197046</v>
      </c>
      <c r="C18" s="19">
        <v>4265042</v>
      </c>
      <c r="D18" s="19">
        <v>4334310</v>
      </c>
      <c r="E18" s="19">
        <v>4397949</v>
      </c>
      <c r="F18" s="19">
        <v>4453862</v>
      </c>
      <c r="G18" s="19">
        <v>4505400</v>
      </c>
      <c r="H18" s="19">
        <v>4554352</v>
      </c>
      <c r="I18" s="19">
        <v>4601241</v>
      </c>
      <c r="J18" s="19">
        <v>4644732</v>
      </c>
      <c r="K18" s="19">
        <v>4684829</v>
      </c>
      <c r="L18" s="19">
        <v>4721848</v>
      </c>
      <c r="M18" s="19">
        <v>4757482</v>
      </c>
      <c r="N18" s="19">
        <v>4791977</v>
      </c>
    </row>
    <row r="19" spans="1:14">
      <c r="A19" s="15" t="s">
        <v>60</v>
      </c>
      <c r="B19" s="19">
        <v>1702514</v>
      </c>
      <c r="C19" s="19">
        <v>1734467</v>
      </c>
      <c r="D19" s="19">
        <v>1767084</v>
      </c>
      <c r="E19" s="19">
        <v>1797092</v>
      </c>
      <c r="F19" s="19">
        <v>1824842</v>
      </c>
      <c r="G19" s="19">
        <v>1852263</v>
      </c>
      <c r="H19" s="19">
        <v>1879005</v>
      </c>
      <c r="I19" s="19">
        <v>1905274</v>
      </c>
      <c r="J19" s="19">
        <v>1930505</v>
      </c>
      <c r="K19" s="19">
        <v>1954717</v>
      </c>
      <c r="L19" s="19">
        <v>1977946</v>
      </c>
      <c r="M19" s="19">
        <v>2000527</v>
      </c>
      <c r="N19" s="19">
        <v>2022568</v>
      </c>
    </row>
    <row r="20" spans="1:14">
      <c r="A20" s="15" t="s">
        <v>61</v>
      </c>
      <c r="B20" s="19">
        <v>1019289</v>
      </c>
      <c r="C20" s="19">
        <v>1045326</v>
      </c>
      <c r="D20" s="19">
        <v>1071834</v>
      </c>
      <c r="E20" s="19">
        <v>1094434</v>
      </c>
      <c r="F20" s="19">
        <v>1114502</v>
      </c>
      <c r="G20" s="19">
        <v>1135531</v>
      </c>
      <c r="H20" s="19">
        <v>1156029</v>
      </c>
      <c r="I20" s="19">
        <v>1176131</v>
      </c>
      <c r="J20" s="19">
        <v>1195482</v>
      </c>
      <c r="K20" s="19">
        <v>1214627</v>
      </c>
      <c r="L20" s="19">
        <v>1233716</v>
      </c>
      <c r="M20" s="19">
        <v>1252363</v>
      </c>
      <c r="N20" s="19">
        <v>1270646</v>
      </c>
    </row>
    <row r="21" spans="1:14">
      <c r="A21" s="15" t="s">
        <v>62</v>
      </c>
      <c r="B21" s="19">
        <v>4453598</v>
      </c>
      <c r="C21" s="19">
        <v>4538945</v>
      </c>
      <c r="D21" s="19">
        <v>4625949</v>
      </c>
      <c r="E21" s="19">
        <v>4712645</v>
      </c>
      <c r="F21" s="19">
        <v>4807568</v>
      </c>
      <c r="G21" s="19">
        <v>4909324</v>
      </c>
      <c r="H21" s="19">
        <v>5009564</v>
      </c>
      <c r="I21" s="19">
        <v>5108816</v>
      </c>
      <c r="J21" s="19">
        <v>5205425</v>
      </c>
      <c r="K21" s="19">
        <v>5294203</v>
      </c>
      <c r="L21" s="19">
        <v>5375246</v>
      </c>
      <c r="M21" s="19">
        <v>5454848</v>
      </c>
      <c r="N21" s="19">
        <v>5533147</v>
      </c>
    </row>
    <row r="22" spans="1:14">
      <c r="A22" s="15" t="s">
        <v>63</v>
      </c>
      <c r="B22" s="19">
        <v>3697430</v>
      </c>
      <c r="C22" s="19">
        <v>3747429</v>
      </c>
      <c r="D22" s="19">
        <v>3798232</v>
      </c>
      <c r="E22" s="19">
        <v>3846563</v>
      </c>
      <c r="F22" s="19">
        <v>3888461</v>
      </c>
      <c r="G22" s="19">
        <v>3924322</v>
      </c>
      <c r="H22" s="19">
        <v>3958047</v>
      </c>
      <c r="I22" s="19">
        <v>3990077</v>
      </c>
      <c r="J22" s="19">
        <v>4019224</v>
      </c>
      <c r="K22" s="19">
        <v>4046494</v>
      </c>
      <c r="L22" s="19">
        <v>4072328</v>
      </c>
      <c r="M22" s="19">
        <v>4096998</v>
      </c>
      <c r="N22" s="19">
        <v>4120741</v>
      </c>
    </row>
    <row r="23" spans="1:14">
      <c r="A23" s="15" t="s">
        <v>64</v>
      </c>
      <c r="B23" s="19">
        <v>5658467</v>
      </c>
      <c r="C23" s="19">
        <v>5725491</v>
      </c>
      <c r="D23" s="19">
        <v>5793599</v>
      </c>
      <c r="E23" s="19">
        <v>5869069</v>
      </c>
      <c r="F23" s="19">
        <v>5953938</v>
      </c>
      <c r="G23" s="19">
        <v>6037918</v>
      </c>
      <c r="H23" s="19">
        <v>6119292</v>
      </c>
      <c r="I23" s="19">
        <v>6198759</v>
      </c>
      <c r="J23" s="19">
        <v>6274482</v>
      </c>
      <c r="K23" s="19">
        <v>6345952</v>
      </c>
      <c r="L23" s="19">
        <v>6413391</v>
      </c>
      <c r="M23" s="19">
        <v>6478819</v>
      </c>
      <c r="N23" s="19">
        <v>6542484</v>
      </c>
    </row>
    <row r="24" spans="1:14">
      <c r="A24" s="15" t="s">
        <v>65</v>
      </c>
      <c r="B24" s="19">
        <v>1709408</v>
      </c>
      <c r="C24" s="19">
        <v>1754614</v>
      </c>
      <c r="D24" s="19">
        <v>1801014</v>
      </c>
      <c r="E24" s="19">
        <v>1842364</v>
      </c>
      <c r="F24" s="19">
        <v>1884058</v>
      </c>
      <c r="G24" s="19">
        <v>1930886</v>
      </c>
      <c r="H24" s="19">
        <v>1977398</v>
      </c>
      <c r="I24" s="19">
        <v>2023820</v>
      </c>
      <c r="J24" s="19">
        <v>2069556</v>
      </c>
      <c r="K24" s="19">
        <v>2113731</v>
      </c>
      <c r="L24" s="19">
        <v>2156167</v>
      </c>
      <c r="M24" s="19">
        <v>2197938</v>
      </c>
      <c r="N24" s="19">
        <v>2239112</v>
      </c>
    </row>
    <row r="25" spans="1:14">
      <c r="A25" s="15" t="s">
        <v>66</v>
      </c>
      <c r="B25" s="19">
        <v>1206051</v>
      </c>
      <c r="C25" s="19">
        <v>1250391</v>
      </c>
      <c r="D25" s="19">
        <v>1295873</v>
      </c>
      <c r="E25" s="19">
        <v>1332929</v>
      </c>
      <c r="F25" s="19">
        <v>1366947</v>
      </c>
      <c r="G25" s="19">
        <v>1406411</v>
      </c>
      <c r="H25" s="19">
        <v>1445879</v>
      </c>
      <c r="I25" s="19">
        <v>1485510</v>
      </c>
      <c r="J25" s="19">
        <v>1524873</v>
      </c>
      <c r="K25" s="19">
        <v>1564920</v>
      </c>
      <c r="L25" s="19">
        <v>1605362</v>
      </c>
      <c r="M25" s="19">
        <v>1645237</v>
      </c>
      <c r="N25" s="19">
        <v>1684541</v>
      </c>
    </row>
    <row r="26" spans="1:14">
      <c r="A26" s="15" t="s">
        <v>67</v>
      </c>
      <c r="B26" s="19">
        <v>2532954</v>
      </c>
      <c r="C26" s="19">
        <v>2561307</v>
      </c>
      <c r="D26" s="19">
        <v>2590151</v>
      </c>
      <c r="E26" s="19">
        <v>2621113</v>
      </c>
      <c r="F26" s="19">
        <v>2652434</v>
      </c>
      <c r="G26" s="19">
        <v>2680708</v>
      </c>
      <c r="H26" s="19">
        <v>2707747</v>
      </c>
      <c r="I26" s="19">
        <v>2733855</v>
      </c>
      <c r="J26" s="19">
        <v>2758239</v>
      </c>
      <c r="K26" s="19">
        <v>2781457</v>
      </c>
      <c r="L26" s="19">
        <v>2803692</v>
      </c>
      <c r="M26" s="19">
        <v>2825157</v>
      </c>
      <c r="N26" s="19">
        <v>2845959</v>
      </c>
    </row>
    <row r="27" spans="1:14">
      <c r="A27" s="15" t="s">
        <v>68</v>
      </c>
      <c r="B27" s="19">
        <v>2719764</v>
      </c>
      <c r="C27" s="19">
        <v>2745887</v>
      </c>
      <c r="D27" s="19">
        <v>2772294</v>
      </c>
      <c r="E27" s="19">
        <v>2806695</v>
      </c>
      <c r="F27" s="19">
        <v>2850246</v>
      </c>
      <c r="G27" s="19">
        <v>2893415</v>
      </c>
      <c r="H27" s="19">
        <v>2935385</v>
      </c>
      <c r="I27" s="19">
        <v>2976480</v>
      </c>
      <c r="J27" s="19">
        <v>3015790</v>
      </c>
      <c r="K27" s="19">
        <v>3049383</v>
      </c>
      <c r="L27" s="19">
        <v>3077430</v>
      </c>
      <c r="M27" s="19">
        <v>3104610</v>
      </c>
      <c r="N27" s="19">
        <v>3131012</v>
      </c>
    </row>
    <row r="28" spans="1:14">
      <c r="A28" s="15" t="s">
        <v>69</v>
      </c>
      <c r="B28" s="19">
        <v>2541130</v>
      </c>
      <c r="C28" s="19">
        <v>2590980</v>
      </c>
      <c r="D28" s="19">
        <v>2641800</v>
      </c>
      <c r="E28" s="19">
        <v>2687480</v>
      </c>
      <c r="F28" s="19">
        <v>2728730</v>
      </c>
      <c r="G28" s="19">
        <v>2769535</v>
      </c>
      <c r="H28" s="19">
        <v>2809131</v>
      </c>
      <c r="I28" s="19">
        <v>2847816</v>
      </c>
      <c r="J28" s="19">
        <v>2884754</v>
      </c>
      <c r="K28" s="19">
        <v>2922666</v>
      </c>
      <c r="L28" s="19">
        <v>2961810</v>
      </c>
      <c r="M28" s="19">
        <v>3000127</v>
      </c>
      <c r="N28" s="19">
        <v>3037752</v>
      </c>
    </row>
    <row r="29" spans="1:14">
      <c r="A29" s="15" t="s">
        <v>70</v>
      </c>
      <c r="B29" s="19">
        <v>2121626</v>
      </c>
      <c r="C29" s="19">
        <v>2167689</v>
      </c>
      <c r="D29" s="19">
        <v>2214835</v>
      </c>
      <c r="E29" s="19">
        <v>2255253</v>
      </c>
      <c r="F29" s="19">
        <v>2290095</v>
      </c>
      <c r="G29" s="19">
        <v>2325367</v>
      </c>
      <c r="H29" s="19">
        <v>2359785</v>
      </c>
      <c r="I29" s="19">
        <v>2393656</v>
      </c>
      <c r="J29" s="19">
        <v>2426269</v>
      </c>
      <c r="K29" s="19">
        <v>2457373</v>
      </c>
      <c r="L29" s="19">
        <v>2486932</v>
      </c>
      <c r="M29" s="19">
        <v>2515926</v>
      </c>
      <c r="N29" s="19">
        <v>2544372</v>
      </c>
    </row>
    <row r="30" spans="1:14">
      <c r="A30" s="15" t="s">
        <v>71</v>
      </c>
      <c r="B30" s="19">
        <v>3177190</v>
      </c>
      <c r="C30" s="19">
        <v>3221329</v>
      </c>
      <c r="D30" s="19">
        <v>3266069</v>
      </c>
      <c r="E30" s="19">
        <v>3310309</v>
      </c>
      <c r="F30" s="19">
        <v>3352122</v>
      </c>
      <c r="G30" s="19">
        <v>3390260</v>
      </c>
      <c r="H30" s="19">
        <v>3426690</v>
      </c>
      <c r="I30" s="19">
        <v>3461851</v>
      </c>
      <c r="J30" s="19">
        <v>3494719</v>
      </c>
      <c r="K30" s="19">
        <v>3527104</v>
      </c>
      <c r="L30" s="19">
        <v>3559268</v>
      </c>
      <c r="M30" s="19">
        <v>3590486</v>
      </c>
      <c r="N30" s="19">
        <v>3620910</v>
      </c>
    </row>
    <row r="31" spans="1:14">
      <c r="A31" s="15" t="s">
        <v>72</v>
      </c>
      <c r="B31" s="19">
        <v>1129802</v>
      </c>
      <c r="C31" s="19">
        <v>1148108</v>
      </c>
      <c r="D31" s="19">
        <v>1166802</v>
      </c>
      <c r="E31" s="19">
        <v>1185869</v>
      </c>
      <c r="F31" s="19">
        <v>1207060</v>
      </c>
      <c r="G31" s="19">
        <v>1229572</v>
      </c>
      <c r="H31" s="19">
        <v>1251774</v>
      </c>
      <c r="I31" s="19">
        <v>1273768</v>
      </c>
      <c r="J31" s="19">
        <v>1295194</v>
      </c>
      <c r="K31" s="19">
        <v>1314415</v>
      </c>
      <c r="L31" s="19">
        <v>1331372</v>
      </c>
      <c r="M31" s="19">
        <v>1347932</v>
      </c>
      <c r="N31" s="19">
        <v>1364147</v>
      </c>
    </row>
    <row r="32" spans="1:14">
      <c r="A32" s="15" t="s">
        <v>73</v>
      </c>
      <c r="B32" s="19">
        <v>7475403</v>
      </c>
      <c r="C32" s="19">
        <v>7561551</v>
      </c>
      <c r="D32" s="19">
        <v>7649004</v>
      </c>
      <c r="E32" s="19">
        <v>7747684</v>
      </c>
      <c r="F32" s="19">
        <v>7855504</v>
      </c>
      <c r="G32" s="19">
        <v>7957243</v>
      </c>
      <c r="H32" s="19">
        <v>8055384</v>
      </c>
      <c r="I32" s="19">
        <v>8150881</v>
      </c>
      <c r="J32" s="19">
        <v>8241248</v>
      </c>
      <c r="K32" s="19">
        <v>8316599</v>
      </c>
      <c r="L32" s="19">
        <v>8376971</v>
      </c>
      <c r="M32" s="19">
        <v>8434163</v>
      </c>
      <c r="N32" s="19">
        <v>8488447</v>
      </c>
    </row>
    <row r="33" spans="1:15">
      <c r="A33" s="15" t="s">
        <v>74</v>
      </c>
      <c r="B33" s="19">
        <v>1907202</v>
      </c>
      <c r="C33" s="19">
        <v>1929920</v>
      </c>
      <c r="D33" s="19">
        <v>1953014</v>
      </c>
      <c r="E33" s="19">
        <v>1979695</v>
      </c>
      <c r="F33" s="19">
        <v>2010757</v>
      </c>
      <c r="G33" s="19">
        <v>2041581</v>
      </c>
      <c r="H33" s="19">
        <v>2071527</v>
      </c>
      <c r="I33" s="19">
        <v>2100817</v>
      </c>
      <c r="J33" s="19">
        <v>2128802</v>
      </c>
      <c r="K33" s="19">
        <v>2155883</v>
      </c>
      <c r="L33" s="19">
        <v>2182255</v>
      </c>
      <c r="M33" s="19">
        <v>2208236</v>
      </c>
      <c r="N33" s="19">
        <v>2233866</v>
      </c>
    </row>
    <row r="34" spans="1:15">
      <c r="A34" s="15" t="s">
        <v>75</v>
      </c>
      <c r="B34" s="19">
        <v>1444747</v>
      </c>
      <c r="C34" s="19">
        <v>1465789</v>
      </c>
      <c r="D34" s="19">
        <v>1487129</v>
      </c>
      <c r="E34" s="19">
        <v>1508108</v>
      </c>
      <c r="F34" s="19">
        <v>1528547</v>
      </c>
      <c r="G34" s="19">
        <v>1548006</v>
      </c>
      <c r="H34" s="19">
        <v>1566677</v>
      </c>
      <c r="I34" s="19">
        <v>1584738</v>
      </c>
      <c r="J34" s="19">
        <v>1601701</v>
      </c>
      <c r="K34" s="19">
        <v>1616675</v>
      </c>
      <c r="L34" s="19">
        <v>1629789</v>
      </c>
      <c r="M34" s="19">
        <v>1642388</v>
      </c>
      <c r="N34" s="19">
        <v>1654593</v>
      </c>
    </row>
    <row r="41" spans="1:15" s="17" customForma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7" spans="1:15" s="17" customForma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s="17" customForma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s="17" customForma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s="17" customForma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17" customForma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s="17" customForma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s="17" customForma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s="17" customForma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s="17" customForma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s="17" customForma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s="17" customForma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s="17" customForma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s="17" customForma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s="17" customForma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s="17" customForma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s="17" customForma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s="17" customForma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s="17" customForma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FA74A6A742CE4D81E3456C64ACC1DC" ma:contentTypeVersion="4" ma:contentTypeDescription="Create a new document." ma:contentTypeScope="" ma:versionID="1a44c487fcee90062a4b4232af05c4b9">
  <xsd:schema xmlns:xsd="http://www.w3.org/2001/XMLSchema" xmlns:xs="http://www.w3.org/2001/XMLSchema" xmlns:p="http://schemas.microsoft.com/office/2006/metadata/properties" xmlns:ns2="971acbd0-18bc-42ed-bebc-ad0e68c72d3d" targetNamespace="http://schemas.microsoft.com/office/2006/metadata/properties" ma:root="true" ma:fieldsID="9b1cc70294d65e90059b90c939f9fa09" ns2:_="">
    <xsd:import namespace="971acbd0-18bc-42ed-bebc-ad0e68c72d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acbd0-18bc-42ed-bebc-ad0e68c72d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48E099-5F5F-4409-AEF7-0EB655490D15}"/>
</file>

<file path=customXml/itemProps2.xml><?xml version="1.0" encoding="utf-8"?>
<ds:datastoreItem xmlns:ds="http://schemas.openxmlformats.org/officeDocument/2006/customXml" ds:itemID="{D990A68B-81B0-4FBE-827E-40EB18E4D657}"/>
</file>

<file path=customXml/itemProps3.xml><?xml version="1.0" encoding="utf-8"?>
<ds:datastoreItem xmlns:ds="http://schemas.openxmlformats.org/officeDocument/2006/customXml" ds:itemID="{557336EA-4998-4E42-A791-FD6E613E53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Fabiola Garrido Granados</cp:lastModifiedBy>
  <cp:revision/>
  <dcterms:created xsi:type="dcterms:W3CDTF">2020-11-05T02:36:04Z</dcterms:created>
  <dcterms:modified xsi:type="dcterms:W3CDTF">2020-11-07T00:42:31Z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0x010100F8FA74A6A742CE4D81E3456C64ACC1DC</vt:lpwstr>
  </property>
</Properties>
</file>