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excel_1" sheetId="1" r:id="rId1"/>
  </sheets>
  <calcPr calcId="144525"/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C18" i="1" l="1"/>
  <c r="C17" i="1"/>
  <c r="E3" i="1" l="1"/>
  <c r="E4" i="1"/>
  <c r="E5" i="1"/>
  <c r="E6" i="1"/>
  <c r="E7" i="1"/>
  <c r="E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<sst xmlns="http://schemas.openxmlformats.org/spreadsheetml/2006/main" count="10" uniqueCount="10">
  <si>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x_i</t>
  </si>
  <si>
    <t>w_i</t>
  </si>
  <si>
    <t>(x_i - a)^2</t>
  </si>
  <si>
    <t>ln(w_i)</t>
  </si>
  <si>
    <t>мат ожидание</t>
  </si>
  <si>
    <t>По параметрам</t>
  </si>
  <si>
    <t>k</t>
  </si>
  <si>
    <t>прямой</t>
  </si>
  <si>
    <t>СКО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</si>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</sst>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90614285771706"/>
          <c:y val="4.5633044328151955E-2"/>
          <c:w val="0.6110557772927695"/>
          <c:h val="0.916532843998692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811558203004101"/>
                  <c:y val="-0.21694903735060245"/>
                </c:manualLayout>
              </c:layout>
              <c:numFmt formatCode="General" sourceLinked="0"/>
            </c:trendlineLbl>
          </c:trendline>
          <c:xVal>
            <c:numRef>
              <c:f>excel_1!$D$2:$D$7</c:f>
              <c:numCache>
                <c:formatCode>0.00</c:formatCode>
                <c:ptCount val="6"/>
                <c:pt idx="0">
                  <c:v>192.27982225</c:v>
                </c:pt>
                <c:pt idx="1">
                  <c:v>67.371263999999996</c:v>
                </c:pt>
                <c:pt idx="2">
                  <c:v>6.5843559999999988</c:v>
                </c:pt>
                <c:pt idx="3">
                  <c:v>9.461776000000004</c:v>
                </c:pt>
                <c:pt idx="4">
                  <c:v>76.003523999998237</c:v>
                </c:pt>
                <c:pt idx="5">
                  <c:v>206.20960000000002</c:v>
                </c:pt>
              </c:numCache>
            </c:numRef>
          </c:xVal>
          <c:yVal>
            <c:numRef>
              <c:f>excel_1!$E$2:$E$7</c:f>
              <c:numCache>
                <c:formatCode>0.00</c:formatCode>
                <c:ptCount val="6"/>
                <c:pt idx="0">
                  <c:v>-1.2041199826559248</c:v>
                </c:pt>
                <c:pt idx="1">
                  <c:v>-0.7269987279362623</c:v>
                </c:pt>
                <c:pt idx="2">
                  <c:v>-0.46375729316168096</c:v>
                </c:pt>
                <c:pt idx="3">
                  <c:v>-0.7269987279362623</c:v>
                </c:pt>
                <c:pt idx="4">
                  <c:v>-1.0280287236002434</c:v>
                </c:pt>
                <c:pt idx="5">
                  <c:v>-0.90308998699194354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16544"/>
        <c:axId val="195633152"/>
      </c:scatterChart>
      <c:valAx>
        <c:axId val="19791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(x_i - a)^2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1487783016403192"/>
              <c:y val="0.8964034551168157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95633152"/>
        <c:crosses val="autoZero"/>
        <c:crossBetween val="midCat"/>
      </c:valAx>
      <c:valAx>
        <c:axId val="1956331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ln(w_i)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5313935681470138E-2"/>
              <c:y val="0.4788171823774802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97916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9116795978834"/>
          <c:y val="4.7507572464866796E-2"/>
          <c:w val="0.72346890935851171"/>
          <c:h val="0.9002671841886259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937530502684235"/>
                  <c:y val="-0.14249508926916871"/>
                </c:manualLayout>
              </c:layout>
              <c:numFmt formatCode="General" sourceLinked="0"/>
            </c:trendlineLbl>
          </c:trendline>
          <c:xVal>
            <c:numRef>
              <c:f>excel_1!$B$2:$B$7</c:f>
              <c:numCache>
                <c:formatCode>0.00</c:formatCode>
                <c:ptCount val="6"/>
                <c:pt idx="0">
                  <c:v>-5.1965000000000003</c:v>
                </c:pt>
                <c:pt idx="1">
                  <c:v>0.46199999999999902</c:v>
                </c:pt>
                <c:pt idx="2">
                  <c:v>6.1040000000000001</c:v>
                </c:pt>
                <c:pt idx="3">
                  <c:v>11.746</c:v>
                </c:pt>
                <c:pt idx="4">
                  <c:v>17.387999999999899</c:v>
                </c:pt>
                <c:pt idx="5">
                  <c:v>23.03</c:v>
                </c:pt>
              </c:numCache>
            </c:numRef>
          </c:xVal>
          <c:yVal>
            <c:numRef>
              <c:f>excel_1!$E$2:$E$7</c:f>
              <c:numCache>
                <c:formatCode>0.00</c:formatCode>
                <c:ptCount val="6"/>
                <c:pt idx="0">
                  <c:v>-1.2041199826559248</c:v>
                </c:pt>
                <c:pt idx="1">
                  <c:v>-0.7269987279362623</c:v>
                </c:pt>
                <c:pt idx="2">
                  <c:v>-0.46375729316168096</c:v>
                </c:pt>
                <c:pt idx="3">
                  <c:v>-0.7269987279362623</c:v>
                </c:pt>
                <c:pt idx="4">
                  <c:v>-1.0280287236002434</c:v>
                </c:pt>
                <c:pt idx="5">
                  <c:v>-0.90308998699194354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62208"/>
        <c:axId val="195664128"/>
      </c:scatterChart>
      <c:valAx>
        <c:axId val="19566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x_i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9618404214846492"/>
              <c:y val="0.8536369731703947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95664128"/>
        <c:crosses val="autoZero"/>
        <c:crossBetween val="midCat"/>
      </c:valAx>
      <c:valAx>
        <c:axId val="1956641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ln(w_i)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7081503172279161E-2"/>
              <c:y val="0.4351571265401837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95662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excel_1!$A$2:$A$7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excel_1!$B$2:$B$7</c:f>
              <c:numCache>
                <c:formatCode>0.00</c:formatCode>
                <c:ptCount val="6"/>
                <c:pt idx="0">
                  <c:v>-5.1965000000000003</c:v>
                </c:pt>
                <c:pt idx="1">
                  <c:v>0.46199999999999902</c:v>
                </c:pt>
                <c:pt idx="2">
                  <c:v>6.1040000000000001</c:v>
                </c:pt>
                <c:pt idx="3">
                  <c:v>11.746</c:v>
                </c:pt>
                <c:pt idx="4">
                  <c:v>17.387999999999899</c:v>
                </c:pt>
                <c:pt idx="5">
                  <c:v>23.03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84224"/>
        <c:axId val="195694592"/>
      </c:scatterChart>
      <c:valAx>
        <c:axId val="19568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694592"/>
        <c:crosses val="autoZero"/>
        <c:crossBetween val="midCat"/>
      </c:valAx>
      <c:valAx>
        <c:axId val="1956945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x_i</a:t>
                </a:r>
                <a:endParaRPr lang="ru-RU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5684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excel_1!$D$24:$D$55</c:f>
              <c:numCache>
                <c:formatCode>0.00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excel_1!$C$24:$C$55</c:f>
              <c:numCache>
                <c:formatCode>0.00</c:formatCode>
                <c:ptCount val="32"/>
                <c:pt idx="0">
                  <c:v>-8.0006234602222008</c:v>
                </c:pt>
                <c:pt idx="1">
                  <c:v>-3.99214893079811</c:v>
                </c:pt>
                <c:pt idx="2">
                  <c:v>-0.95505359154299097</c:v>
                </c:pt>
                <c:pt idx="3">
                  <c:v>-0.26253074790393699</c:v>
                </c:pt>
                <c:pt idx="4">
                  <c:v>0.70044675317651195</c:v>
                </c:pt>
                <c:pt idx="5">
                  <c:v>2.6893954679185699</c:v>
                </c:pt>
                <c:pt idx="6">
                  <c:v>3.0034170698762099</c:v>
                </c:pt>
                <c:pt idx="7">
                  <c:v>3.2340190625814902</c:v>
                </c:pt>
                <c:pt idx="8">
                  <c:v>4.5178629197222602</c:v>
                </c:pt>
                <c:pt idx="9">
                  <c:v>4.70188756940159</c:v>
                </c:pt>
                <c:pt idx="10">
                  <c:v>4.9945525392829602</c:v>
                </c:pt>
                <c:pt idx="11">
                  <c:v>6.2157344882177403</c:v>
                </c:pt>
                <c:pt idx="12">
                  <c:v>6.5616827085409</c:v>
                </c:pt>
                <c:pt idx="13">
                  <c:v>6.7481558288137</c:v>
                </c:pt>
                <c:pt idx="14">
                  <c:v>7.0126694343308902</c:v>
                </c:pt>
                <c:pt idx="15">
                  <c:v>7.1638779073208596</c:v>
                </c:pt>
                <c:pt idx="16">
                  <c:v>7.2571331895998901</c:v>
                </c:pt>
                <c:pt idx="17">
                  <c:v>7.3028024606009003</c:v>
                </c:pt>
                <c:pt idx="18">
                  <c:v>8.1360971995943707</c:v>
                </c:pt>
                <c:pt idx="19">
                  <c:v>9.0357625334925498</c:v>
                </c:pt>
                <c:pt idx="20">
                  <c:v>10.307096480444701</c:v>
                </c:pt>
                <c:pt idx="21">
                  <c:v>11.6575331025852</c:v>
                </c:pt>
                <c:pt idx="22">
                  <c:v>12.442390668462499</c:v>
                </c:pt>
                <c:pt idx="23">
                  <c:v>13.339140552395801</c:v>
                </c:pt>
                <c:pt idx="24">
                  <c:v>13.552194244410501</c:v>
                </c:pt>
                <c:pt idx="25">
                  <c:v>15.405848954935401</c:v>
                </c:pt>
                <c:pt idx="26">
                  <c:v>15.5774092077327</c:v>
                </c:pt>
                <c:pt idx="27">
                  <c:v>16.6061706718924</c:v>
                </c:pt>
                <c:pt idx="28">
                  <c:v>20.615779321835401</c:v>
                </c:pt>
                <c:pt idx="29">
                  <c:v>22.693342375366001</c:v>
                </c:pt>
                <c:pt idx="30">
                  <c:v>23.326415519825701</c:v>
                </c:pt>
                <c:pt idx="31">
                  <c:v>25.851021344034201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000"/>
        <c:axId val="6590464"/>
      </c:scatterChart>
      <c:valAx>
        <c:axId val="659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Индекс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590464"/>
        <c:crosses val="autoZero"/>
        <c:crossBetween val="midCat"/>
      </c:valAx>
      <c:valAx>
        <c:axId val="65904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Измерения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592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163830</xdr:rowOff>
    </xdr:from>
    <xdr:to>
      <xdr:col>16</xdr:col>
      <xdr:colOff>53340</xdr:colOff>
      <xdr:row>18</xdr:row>
      <xdr:rowOff>144780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312420</xdr:colOff>
      <xdr:row>20</xdr:row>
      <xdr:rowOff>34290</xdr:rowOff>
    </xdr:from>
    <xdr:to>
      <xdr:col>16</xdr:col>
      <xdr:colOff>30480</xdr:colOff>
      <xdr:row>36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304800</xdr:colOff>
      <xdr:row>9</xdr:row>
      <xdr:rowOff>34290</xdr:rowOff>
    </xdr:from>
    <xdr:to>
      <xdr:col>24</xdr:col>
      <xdr:colOff>350520</xdr:colOff>
      <xdr:row>26</xdr:row>
      <xdr:rowOff>60960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137160</xdr:colOff>
      <xdr:row>38</xdr:row>
      <xdr:rowOff>125730</xdr:rowOff>
    </xdr:from>
    <xdr:to>
      <xdr:col>20</xdr:col>
      <xdr:colOff>441960</xdr:colOff>
      <xdr:row>53</xdr:row>
      <xdr:rowOff>125730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C34" workbookViewId="0">
      <selection activeCell="W46" sqref="W46"/>
    </sheetView>
  </sheetViews>
  <sheetFormatPr defaultRowHeight="14.4" x14ac:dyDescent="0.3"/>
  <cols>
    <col min="2" max="2" width="13.5546875" style="1" bestFit="1" customWidth="1"/>
    <col min="3" max="4" width="8.88671875" style="1"/>
    <col min="5" max="5" width="7.6640625" style="1" bestFit="1" customWidth="1"/>
    <col min="6" max="6" width="8.88671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</v>
      </c>
      <c r="B2" s="1">
        <v>-5.1965000000000003</v>
      </c>
      <c r="C2" s="1">
        <v>6.25E-2</v>
      </c>
      <c r="D2" s="1">
        <f>($B2-$C$11)^2</f>
        <v>192.27982225</v>
      </c>
      <c r="E2" s="1">
        <f>LOG($C2)</f>
        <v>-1.2041199826559248</v>
      </c>
    </row>
    <row r="3" spans="1:5" x14ac:dyDescent="0.3">
      <c r="A3">
        <v>1</v>
      </c>
      <c r="B3" s="1">
        <v>0.46199999999999902</v>
      </c>
      <c r="C3" s="1">
        <v>0.1875</v>
      </c>
      <c r="D3" s="1">
        <f t="shared" ref="D3:D7" si="0">($B3-$C$11)^2</f>
        <v>67.371263999999996</v>
      </c>
      <c r="E3" s="1">
        <f t="shared" ref="E3:E7" si="1">LOG($C3)</f>
        <v>-0.7269987279362623</v>
      </c>
    </row>
    <row r="4" spans="1:5" x14ac:dyDescent="0.3">
      <c r="A4">
        <v>2</v>
      </c>
      <c r="B4" s="1">
        <v>6.1040000000000001</v>
      </c>
      <c r="C4" s="1">
        <v>0.34375</v>
      </c>
      <c r="D4" s="1">
        <f t="shared" si="0"/>
        <v>6.5843559999999988</v>
      </c>
      <c r="E4" s="1">
        <f t="shared" si="1"/>
        <v>-0.46375729316168096</v>
      </c>
    </row>
    <row r="5" spans="1:5" x14ac:dyDescent="0.3">
      <c r="A5">
        <v>3</v>
      </c>
      <c r="B5" s="1">
        <v>11.746</v>
      </c>
      <c r="C5" s="1">
        <v>0.1875</v>
      </c>
      <c r="D5" s="1">
        <f t="shared" si="0"/>
        <v>9.461776000000004</v>
      </c>
      <c r="E5" s="1">
        <f t="shared" si="1"/>
        <v>-0.7269987279362623</v>
      </c>
    </row>
    <row r="6" spans="1:5" x14ac:dyDescent="0.3">
      <c r="A6">
        <v>4</v>
      </c>
      <c r="B6" s="1">
        <v>17.387999999999899</v>
      </c>
      <c r="C6" s="1">
        <v>9.375E-2</v>
      </c>
      <c r="D6" s="1">
        <f t="shared" si="0"/>
        <v>76.003523999998237</v>
      </c>
      <c r="E6" s="1">
        <f t="shared" si="1"/>
        <v>-1.0280287236002434</v>
      </c>
    </row>
    <row r="7" spans="1:5" x14ac:dyDescent="0.3">
      <c r="A7">
        <v>5</v>
      </c>
      <c r="B7" s="1">
        <v>23.03</v>
      </c>
      <c r="C7" s="1">
        <v>0.125</v>
      </c>
      <c r="D7" s="1">
        <f t="shared" si="0"/>
        <v>206.20960000000002</v>
      </c>
      <c r="E7" s="1">
        <f t="shared" si="1"/>
        <v>-0.90308998699194354</v>
      </c>
    </row>
    <row r="11" spans="1:5" x14ac:dyDescent="0.3">
      <c r="B11" s="1" t="s">
        <v>4</v>
      </c>
      <c r="C11" s="1">
        <v>8.67</v>
      </c>
    </row>
    <row r="14" spans="1:5" x14ac:dyDescent="0.3">
      <c r="B14" s="1" t="s">
        <v>5</v>
      </c>
      <c r="D14" s="1" t="s">
        <v>6</v>
      </c>
      <c r="E14">
        <v>-2.2000000000000001E-3</v>
      </c>
    </row>
    <row r="15" spans="1:5" x14ac:dyDescent="0.3">
      <c r="B15" s="1" t="s">
        <v>7</v>
      </c>
      <c r="D15" s="1" t="s">
        <v>9</v>
      </c>
      <c r="E15">
        <v>-0.63470000000000004</v>
      </c>
    </row>
    <row r="16" spans="1:5" x14ac:dyDescent="0.3">
      <c r="B16"/>
    </row>
    <row r="17" spans="2:4" x14ac:dyDescent="0.3">
      <c r="B17" s="1" t="s">
        <v>8</v>
      </c>
      <c r="C17">
        <f>SQRT(-$E$14 / 2)</f>
        <v>3.3166247903553998E-2</v>
      </c>
    </row>
    <row r="18" spans="2:4" x14ac:dyDescent="0.3">
      <c r="C18" s="1">
        <f>1/(EXP($E$15) * SQRT(2 * PI()))</f>
        <v>0.75258710627985326</v>
      </c>
    </row>
    <row r="24" spans="2:4" x14ac:dyDescent="0.3">
      <c r="C24" s="1">
        <v>-8.0006234602222008</v>
      </c>
      <c r="D24" s="2">
        <v>0</v>
      </c>
    </row>
    <row r="25" spans="2:4" x14ac:dyDescent="0.3">
      <c r="C25" s="1">
        <v>-3.99214893079811</v>
      </c>
      <c r="D25" s="2">
        <f>$D24 + 1</f>
        <v>1</v>
      </c>
    </row>
    <row r="26" spans="2:4" x14ac:dyDescent="0.3">
      <c r="C26" s="1">
        <v>-0.95505359154299097</v>
      </c>
      <c r="D26" s="2">
        <f t="shared" ref="D26:D55" si="2">$D25 + 1</f>
        <v>2</v>
      </c>
    </row>
    <row r="27" spans="2:4" x14ac:dyDescent="0.3">
      <c r="C27" s="1">
        <v>-0.26253074790393699</v>
      </c>
      <c r="D27" s="2">
        <f t="shared" si="2"/>
        <v>3</v>
      </c>
    </row>
    <row r="28" spans="2:4" x14ac:dyDescent="0.3">
      <c r="C28" s="1">
        <v>0.70044675317651195</v>
      </c>
      <c r="D28" s="2">
        <f t="shared" si="2"/>
        <v>4</v>
      </c>
    </row>
    <row r="29" spans="2:4" x14ac:dyDescent="0.3">
      <c r="C29" s="1">
        <v>2.6893954679185699</v>
      </c>
      <c r="D29" s="2">
        <f t="shared" si="2"/>
        <v>5</v>
      </c>
    </row>
    <row r="30" spans="2:4" x14ac:dyDescent="0.3">
      <c r="C30" s="1">
        <v>3.0034170698762099</v>
      </c>
      <c r="D30" s="2">
        <f t="shared" si="2"/>
        <v>6</v>
      </c>
    </row>
    <row r="31" spans="2:4" x14ac:dyDescent="0.3">
      <c r="C31" s="1">
        <v>3.2340190625814902</v>
      </c>
      <c r="D31" s="2">
        <f t="shared" si="2"/>
        <v>7</v>
      </c>
    </row>
    <row r="32" spans="2:4" x14ac:dyDescent="0.3">
      <c r="C32" s="1">
        <v>4.5178629197222602</v>
      </c>
      <c r="D32" s="2">
        <f t="shared" si="2"/>
        <v>8</v>
      </c>
    </row>
    <row r="33" spans="3:4" x14ac:dyDescent="0.3">
      <c r="C33" s="1">
        <v>4.70188756940159</v>
      </c>
      <c r="D33" s="2">
        <f t="shared" si="2"/>
        <v>9</v>
      </c>
    </row>
    <row r="34" spans="3:4" x14ac:dyDescent="0.3">
      <c r="C34" s="1">
        <v>4.9945525392829602</v>
      </c>
      <c r="D34" s="2">
        <f t="shared" si="2"/>
        <v>10</v>
      </c>
    </row>
    <row r="35" spans="3:4" x14ac:dyDescent="0.3">
      <c r="C35" s="1">
        <v>6.2157344882177403</v>
      </c>
      <c r="D35" s="2">
        <f t="shared" si="2"/>
        <v>11</v>
      </c>
    </row>
    <row r="36" spans="3:4" x14ac:dyDescent="0.3">
      <c r="C36" s="1">
        <v>6.5616827085409</v>
      </c>
      <c r="D36" s="2">
        <f t="shared" si="2"/>
        <v>12</v>
      </c>
    </row>
    <row r="37" spans="3:4" x14ac:dyDescent="0.3">
      <c r="C37" s="1">
        <v>6.7481558288137</v>
      </c>
      <c r="D37" s="2">
        <f t="shared" si="2"/>
        <v>13</v>
      </c>
    </row>
    <row r="38" spans="3:4" x14ac:dyDescent="0.3">
      <c r="C38" s="1">
        <v>7.0126694343308902</v>
      </c>
      <c r="D38" s="2">
        <f t="shared" si="2"/>
        <v>14</v>
      </c>
    </row>
    <row r="39" spans="3:4" x14ac:dyDescent="0.3">
      <c r="C39" s="1">
        <v>7.1638779073208596</v>
      </c>
      <c r="D39" s="2">
        <f t="shared" si="2"/>
        <v>15</v>
      </c>
    </row>
    <row r="40" spans="3:4" x14ac:dyDescent="0.3">
      <c r="C40" s="1">
        <v>7.2571331895998901</v>
      </c>
      <c r="D40" s="2">
        <f t="shared" si="2"/>
        <v>16</v>
      </c>
    </row>
    <row r="41" spans="3:4" x14ac:dyDescent="0.3">
      <c r="C41" s="1">
        <v>7.3028024606009003</v>
      </c>
      <c r="D41" s="2">
        <f t="shared" si="2"/>
        <v>17</v>
      </c>
    </row>
    <row r="42" spans="3:4" x14ac:dyDescent="0.3">
      <c r="C42" s="1">
        <v>8.1360971995943707</v>
      </c>
      <c r="D42" s="2">
        <f t="shared" si="2"/>
        <v>18</v>
      </c>
    </row>
    <row r="43" spans="3:4" x14ac:dyDescent="0.3">
      <c r="C43" s="1">
        <v>9.0357625334925498</v>
      </c>
      <c r="D43" s="2">
        <f t="shared" si="2"/>
        <v>19</v>
      </c>
    </row>
    <row r="44" spans="3:4" x14ac:dyDescent="0.3">
      <c r="C44" s="1">
        <v>10.307096480444701</v>
      </c>
      <c r="D44" s="2">
        <f t="shared" si="2"/>
        <v>20</v>
      </c>
    </row>
    <row r="45" spans="3:4" x14ac:dyDescent="0.3">
      <c r="C45" s="1">
        <v>11.6575331025852</v>
      </c>
      <c r="D45" s="2">
        <f t="shared" si="2"/>
        <v>21</v>
      </c>
    </row>
    <row r="46" spans="3:4" x14ac:dyDescent="0.3">
      <c r="C46" s="1">
        <v>12.442390668462499</v>
      </c>
      <c r="D46" s="2">
        <f t="shared" si="2"/>
        <v>22</v>
      </c>
    </row>
    <row r="47" spans="3:4" x14ac:dyDescent="0.3">
      <c r="C47" s="1">
        <v>13.339140552395801</v>
      </c>
      <c r="D47" s="2">
        <f t="shared" si="2"/>
        <v>23</v>
      </c>
    </row>
    <row r="48" spans="3:4" x14ac:dyDescent="0.3">
      <c r="C48" s="1">
        <v>13.552194244410501</v>
      </c>
      <c r="D48" s="2">
        <f t="shared" si="2"/>
        <v>24</v>
      </c>
    </row>
    <row r="49" spans="3:4" x14ac:dyDescent="0.3">
      <c r="C49" s="1">
        <v>15.405848954935401</v>
      </c>
      <c r="D49" s="2">
        <f t="shared" si="2"/>
        <v>25</v>
      </c>
    </row>
    <row r="50" spans="3:4" x14ac:dyDescent="0.3">
      <c r="C50" s="1">
        <v>15.5774092077327</v>
      </c>
      <c r="D50" s="2">
        <f t="shared" si="2"/>
        <v>26</v>
      </c>
    </row>
    <row r="51" spans="3:4" x14ac:dyDescent="0.3">
      <c r="C51" s="1">
        <v>16.6061706718924</v>
      </c>
      <c r="D51" s="2">
        <f t="shared" si="2"/>
        <v>27</v>
      </c>
    </row>
    <row r="52" spans="3:4" x14ac:dyDescent="0.3">
      <c r="C52" s="1">
        <v>20.615779321835401</v>
      </c>
      <c r="D52" s="2">
        <f t="shared" si="2"/>
        <v>28</v>
      </c>
    </row>
    <row r="53" spans="3:4" x14ac:dyDescent="0.3">
      <c r="C53" s="1">
        <v>22.693342375366001</v>
      </c>
      <c r="D53" s="2">
        <f t="shared" si="2"/>
        <v>29</v>
      </c>
    </row>
    <row r="54" spans="3:4" x14ac:dyDescent="0.3">
      <c r="C54" s="1">
        <v>23.326415519825701</v>
      </c>
      <c r="D54" s="2">
        <f t="shared" si="2"/>
        <v>30</v>
      </c>
    </row>
    <row r="55" spans="3:4" x14ac:dyDescent="0.3">
      <c r="C55" s="1">
        <v>25.851021344034201</v>
      </c>
      <c r="D55" s="2">
        <f t="shared" si="2"/>
        <v>31</v>
      </c>
    </row>
  </sheetData>
  <sortState ref="C24:C55">
    <sortCondition ref="C2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2021-10-12T13:34:33Z</dcterms:created>
  <dcterms:modified xsi:type="dcterms:W3CDTF">2021-10-18T15:34:09Z</dcterms:modified>
</cp:coreProperties>
</file>