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2" sheetId="1" r:id="rId1"/>
  </sheets>
  <calcPr calcId="144525"/>
</workbook>
</file>

<file path=xl/calcChain.xml><?xml version="1.0" encoding="utf-8"?>
<calcChain xmlns="http://schemas.openxmlformats.org/spreadsheetml/2006/main">
  <c r="L15" i="1" l="1"/>
  <c r="L16" i="1" l="1"/>
  <c r="H3" i="1"/>
  <c r="C1" i="1" s="1"/>
  <c r="D1" i="1" s="1"/>
  <c r="C3" i="1" l="1"/>
  <c r="D3" i="1" s="1"/>
  <c r="C7" i="1"/>
  <c r="D7" i="1" s="1"/>
  <c r="C8" i="1"/>
  <c r="D8" i="1" s="1"/>
  <c r="C9" i="1"/>
  <c r="D9" i="1" s="1"/>
  <c r="C4" i="1"/>
  <c r="D4" i="1" s="1"/>
  <c r="C2" i="1"/>
  <c r="D2" i="1" s="1"/>
  <c r="H4" i="1" s="1"/>
  <c r="N10" i="1" s="1"/>
  <c r="C10" i="1"/>
  <c r="D10" i="1" s="1"/>
  <c r="C6" i="1"/>
  <c r="D6" i="1" s="1"/>
  <c r="C5" i="1"/>
  <c r="D5" i="1" s="1"/>
  <c r="M11" i="1" l="1"/>
  <c r="O11" i="1"/>
  <c r="H5" i="1"/>
  <c r="N13" i="1" l="1"/>
  <c r="P16" i="1"/>
  <c r="N16" i="1"/>
  <c r="M14" i="1" l="1"/>
  <c r="O14" i="1"/>
</calcChain>
</file>

<file path=xl/sharedStrings.xml><?xml version="1.0" encoding="utf-8"?>
<sst xmlns="http://schemas.openxmlformats.org/spreadsheetml/2006/main" count="18" uniqueCount="15">
  <si>
    <t>Мат ожидание</t>
  </si>
  <si>
    <t>СКО</t>
  </si>
  <si>
    <t>Гамма</t>
  </si>
  <si>
    <t>X гамма</t>
  </si>
  <si>
    <t>Дельта</t>
  </si>
  <si>
    <t>мат ожидания</t>
  </si>
  <si>
    <t>норм распр</t>
  </si>
  <si>
    <t>t-распр</t>
  </si>
  <si>
    <t>Интервальная оценка</t>
  </si>
  <si>
    <t>&lt; Xв &lt;</t>
  </si>
  <si>
    <t>S</t>
  </si>
  <si>
    <t>t гамма</t>
  </si>
  <si>
    <t>Хи Л</t>
  </si>
  <si>
    <t>Хи П</t>
  </si>
  <si>
    <t>&lt; СКО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</si>
</sst>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Q23" sqref="Q23"/>
    </sheetView>
  </sheetViews>
  <sheetFormatPr defaultRowHeight="14.4" x14ac:dyDescent="0.3"/>
  <cols>
    <col min="3" max="3" width="15.44140625" bestFit="1" customWidth="1"/>
    <col min="4" max="4" width="10.21875" style="1" customWidth="1"/>
    <col min="7" max="7" width="15.44140625" style="2" bestFit="1" customWidth="1"/>
    <col min="8" max="9" width="8.88671875" style="2"/>
    <col min="10" max="10" width="13.5546875" style="2" bestFit="1" customWidth="1"/>
    <col min="11" max="11" width="10.88671875" style="2" bestFit="1" customWidth="1"/>
    <col min="12" max="16" width="8.88671875" style="2"/>
  </cols>
  <sheetData>
    <row r="1" spans="1:16" x14ac:dyDescent="0.3">
      <c r="A1">
        <v>60.891915850653703</v>
      </c>
      <c r="C1" s="1">
        <f>$A1 - $H$3</f>
        <v>-3.5257998226467748</v>
      </c>
      <c r="D1" s="1">
        <f>$C1^2</f>
        <v>12.431264389376029</v>
      </c>
    </row>
    <row r="2" spans="1:16" x14ac:dyDescent="0.3">
      <c r="A2">
        <v>59.659997917248504</v>
      </c>
      <c r="C2" s="1">
        <f t="shared" ref="C2:C10" si="0">$A2 - $H$3</f>
        <v>-4.7577177560519743</v>
      </c>
      <c r="D2" s="1">
        <f t="shared" ref="D2:D10" si="1">$C2^2</f>
        <v>22.635878246252233</v>
      </c>
    </row>
    <row r="3" spans="1:16" x14ac:dyDescent="0.3">
      <c r="A3">
        <v>65.188690095973499</v>
      </c>
      <c r="C3" s="1">
        <f t="shared" si="0"/>
        <v>0.77097442267302085</v>
      </c>
      <c r="D3" s="1">
        <f t="shared" si="1"/>
        <v>0.59440156041599779</v>
      </c>
      <c r="G3" s="2" t="s">
        <v>0</v>
      </c>
      <c r="H3" s="2">
        <f>SUM(A1:A10) / 10</f>
        <v>64.417715673300478</v>
      </c>
    </row>
    <row r="4" spans="1:16" x14ac:dyDescent="0.3">
      <c r="A4">
        <v>67.557203791707906</v>
      </c>
      <c r="C4" s="1">
        <f t="shared" si="0"/>
        <v>3.1394881184074279</v>
      </c>
      <c r="D4" s="1">
        <f t="shared" si="1"/>
        <v>9.8563856456214118</v>
      </c>
      <c r="G4" s="2" t="s">
        <v>1</v>
      </c>
      <c r="H4" s="2">
        <f>SQRT(SUM(D1:D10) / 10)</f>
        <v>5.503284901349442</v>
      </c>
    </row>
    <row r="5" spans="1:16" x14ac:dyDescent="0.3">
      <c r="A5">
        <v>63.404174911205999</v>
      </c>
      <c r="C5" s="1">
        <f t="shared" si="0"/>
        <v>-1.013540762094479</v>
      </c>
      <c r="D5" s="1">
        <f t="shared" si="1"/>
        <v>1.0272648764270571</v>
      </c>
      <c r="G5" s="2" t="s">
        <v>10</v>
      </c>
      <c r="H5" s="2">
        <f>SQRT(SUM(D1:D10) / 9)</f>
        <v>5.8009716336930941</v>
      </c>
    </row>
    <row r="6" spans="1:16" x14ac:dyDescent="0.3">
      <c r="A6">
        <v>65.212279659364597</v>
      </c>
      <c r="C6" s="1">
        <f t="shared" si="0"/>
        <v>0.79456398606411938</v>
      </c>
      <c r="D6" s="1">
        <f t="shared" si="1"/>
        <v>0.63133192795010207</v>
      </c>
      <c r="G6" s="2" t="s">
        <v>2</v>
      </c>
      <c r="H6" s="2">
        <v>0.95</v>
      </c>
    </row>
    <row r="7" spans="1:16" x14ac:dyDescent="0.3">
      <c r="A7">
        <v>68.906493044898099</v>
      </c>
      <c r="C7" s="1">
        <f t="shared" si="0"/>
        <v>4.4887773715976209</v>
      </c>
      <c r="D7" s="1">
        <f t="shared" si="1"/>
        <v>20.149122291766847</v>
      </c>
      <c r="J7" s="4" t="s">
        <v>8</v>
      </c>
      <c r="K7" s="4"/>
      <c r="L7" s="4"/>
      <c r="M7" s="3"/>
      <c r="N7" s="3"/>
      <c r="O7" s="3"/>
    </row>
    <row r="8" spans="1:16" x14ac:dyDescent="0.3">
      <c r="A8">
        <v>52.057302405641899</v>
      </c>
      <c r="C8" s="1">
        <f t="shared" si="0"/>
        <v>-12.360413267658579</v>
      </c>
      <c r="D8" s="1">
        <f t="shared" si="1"/>
        <v>152.77981614731024</v>
      </c>
      <c r="J8" s="3"/>
      <c r="K8" s="3"/>
      <c r="L8" s="3"/>
      <c r="M8" s="3"/>
      <c r="N8" s="3"/>
      <c r="O8" s="3"/>
    </row>
    <row r="9" spans="1:16" x14ac:dyDescent="0.3">
      <c r="A9">
        <v>69.055109880495394</v>
      </c>
      <c r="C9" s="1">
        <f t="shared" si="0"/>
        <v>4.6373942071949159</v>
      </c>
      <c r="D9" s="1">
        <f t="shared" si="1"/>
        <v>21.505425032924961</v>
      </c>
      <c r="J9" s="4" t="s">
        <v>5</v>
      </c>
      <c r="K9" s="4" t="s">
        <v>6</v>
      </c>
      <c r="L9" s="3"/>
      <c r="M9" s="2" t="s">
        <v>3</v>
      </c>
      <c r="N9" s="2">
        <v>1.96</v>
      </c>
    </row>
    <row r="10" spans="1:16" x14ac:dyDescent="0.3">
      <c r="A10">
        <v>72.243989175815102</v>
      </c>
      <c r="C10" s="1">
        <f t="shared" si="0"/>
        <v>7.8262735025146242</v>
      </c>
      <c r="D10" s="1">
        <f t="shared" si="1"/>
        <v>61.250556936162525</v>
      </c>
      <c r="J10" s="4"/>
      <c r="K10" s="4"/>
      <c r="L10" s="3"/>
      <c r="M10" s="2" t="s">
        <v>4</v>
      </c>
      <c r="N10" s="2">
        <f>$N$9*$H$4/SQRT(10)</f>
        <v>3.4109713206115395</v>
      </c>
      <c r="O10" s="3"/>
    </row>
    <row r="11" spans="1:16" x14ac:dyDescent="0.3">
      <c r="J11" s="4"/>
      <c r="K11" s="4"/>
      <c r="L11" s="3"/>
      <c r="M11" s="3">
        <f>$H$3-$N$10</f>
        <v>61.006744352688941</v>
      </c>
      <c r="N11" s="3" t="s">
        <v>9</v>
      </c>
      <c r="O11" s="3">
        <f>$H$3+$N$10</f>
        <v>67.828686993912015</v>
      </c>
    </row>
    <row r="12" spans="1:16" x14ac:dyDescent="0.3">
      <c r="J12" s="4"/>
      <c r="K12" s="4" t="s">
        <v>7</v>
      </c>
      <c r="L12" s="3"/>
      <c r="M12" s="2" t="s">
        <v>11</v>
      </c>
      <c r="N12" s="2">
        <v>2.262</v>
      </c>
    </row>
    <row r="13" spans="1:16" x14ac:dyDescent="0.3">
      <c r="J13" s="4"/>
      <c r="K13" s="4"/>
      <c r="L13" s="3"/>
      <c r="M13" s="2" t="s">
        <v>4</v>
      </c>
      <c r="N13" s="3">
        <f>$N$12*$H$5/SQRT(10)</f>
        <v>4.1494768156174784</v>
      </c>
      <c r="O13" s="3"/>
    </row>
    <row r="14" spans="1:16" x14ac:dyDescent="0.3">
      <c r="J14" s="4"/>
      <c r="K14" s="4"/>
      <c r="L14" s="3"/>
      <c r="M14" s="3">
        <f>H3-N13</f>
        <v>60.268238857683002</v>
      </c>
      <c r="N14" s="3" t="s">
        <v>9</v>
      </c>
      <c r="O14" s="3">
        <f>H3+N13</f>
        <v>68.567192488917954</v>
      </c>
    </row>
    <row r="15" spans="1:16" x14ac:dyDescent="0.3">
      <c r="J15" s="4" t="s">
        <v>1</v>
      </c>
      <c r="K15" s="3" t="s">
        <v>12</v>
      </c>
      <c r="L15" s="3">
        <f>SQRT(19.023)</f>
        <v>4.3615364265359515</v>
      </c>
      <c r="M15" s="3"/>
      <c r="N15" s="3"/>
      <c r="O15" s="3"/>
    </row>
    <row r="16" spans="1:16" x14ac:dyDescent="0.3">
      <c r="J16" s="4"/>
      <c r="K16" s="3" t="s">
        <v>13</v>
      </c>
      <c r="L16" s="3">
        <f>SQRT(2.7)</f>
        <v>1.6431676725154984</v>
      </c>
      <c r="N16" s="2">
        <f>$H$5 * SQRT(9) / $L$15</f>
        <v>3.9900881705810125</v>
      </c>
      <c r="O16" s="3" t="s">
        <v>14</v>
      </c>
      <c r="P16" s="2">
        <f>$H$5 * SQRT(9) / $L$16</f>
        <v>10.591076730737676</v>
      </c>
    </row>
  </sheetData>
  <mergeCells count="5">
    <mergeCell ref="J15:J16"/>
    <mergeCell ref="J7:L7"/>
    <mergeCell ref="K9:K11"/>
    <mergeCell ref="K12:K14"/>
    <mergeCell ref="J9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2021-09-26T10:15:36Z</dcterms:created>
  <dcterms:modified xsi:type="dcterms:W3CDTF">2021-09-28T11:16:30Z</dcterms:modified>
</cp:coreProperties>
</file>