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3" sheetId="1" r:id="rId1"/>
  </sheets>
  <calcPr calcId="144525"/>
</workbook>
</file>

<file path=xl/calcChain.xml><?xml version="1.0" encoding="utf-8"?>
<calcChain xmlns="http://schemas.openxmlformats.org/spreadsheetml/2006/main">
  <c r="L16" i="1" l="1"/>
  <c r="L15" i="1"/>
  <c r="H3" i="1" l="1"/>
  <c r="C4" i="1" s="1"/>
  <c r="D4" i="1" s="1"/>
  <c r="C99" i="1" l="1"/>
  <c r="D99" i="1" s="1"/>
  <c r="C95" i="1"/>
  <c r="D95" i="1" s="1"/>
  <c r="C91" i="1"/>
  <c r="D91" i="1" s="1"/>
  <c r="C87" i="1"/>
  <c r="D87" i="1" s="1"/>
  <c r="C83" i="1"/>
  <c r="D83" i="1" s="1"/>
  <c r="C79" i="1"/>
  <c r="D79" i="1" s="1"/>
  <c r="C75" i="1"/>
  <c r="D75" i="1" s="1"/>
  <c r="C71" i="1"/>
  <c r="D71" i="1" s="1"/>
  <c r="C67" i="1"/>
  <c r="D67" i="1" s="1"/>
  <c r="C63" i="1"/>
  <c r="D63" i="1" s="1"/>
  <c r="C59" i="1"/>
  <c r="D59" i="1" s="1"/>
  <c r="C55" i="1"/>
  <c r="D55" i="1" s="1"/>
  <c r="C51" i="1"/>
  <c r="D51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19" i="1"/>
  <c r="D19" i="1" s="1"/>
  <c r="C15" i="1"/>
  <c r="D15" i="1" s="1"/>
  <c r="C11" i="1"/>
  <c r="D11" i="1" s="1"/>
  <c r="C7" i="1"/>
  <c r="D7" i="1" s="1"/>
  <c r="C3" i="1"/>
  <c r="D3" i="1" s="1"/>
  <c r="C98" i="1"/>
  <c r="D98" i="1" s="1"/>
  <c r="C94" i="1"/>
  <c r="D94" i="1" s="1"/>
  <c r="C90" i="1"/>
  <c r="D90" i="1" s="1"/>
  <c r="C86" i="1"/>
  <c r="D86" i="1" s="1"/>
  <c r="C82" i="1"/>
  <c r="D82" i="1" s="1"/>
  <c r="C78" i="1"/>
  <c r="D78" i="1" s="1"/>
  <c r="C74" i="1"/>
  <c r="D74" i="1" s="1"/>
  <c r="C70" i="1"/>
  <c r="D70" i="1" s="1"/>
  <c r="C66" i="1"/>
  <c r="D66" i="1" s="1"/>
  <c r="C62" i="1"/>
  <c r="D62" i="1" s="1"/>
  <c r="C58" i="1"/>
  <c r="D58" i="1" s="1"/>
  <c r="C54" i="1"/>
  <c r="D54" i="1" s="1"/>
  <c r="C50" i="1"/>
  <c r="D5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18" i="1"/>
  <c r="D18" i="1" s="1"/>
  <c r="C14" i="1"/>
  <c r="D14" i="1" s="1"/>
  <c r="C10" i="1"/>
  <c r="D10" i="1" s="1"/>
  <c r="C6" i="1"/>
  <c r="D6" i="1" s="1"/>
  <c r="C2" i="1"/>
  <c r="D2" i="1" s="1"/>
  <c r="C1" i="1"/>
  <c r="D1" i="1" s="1"/>
  <c r="C97" i="1"/>
  <c r="D97" i="1" s="1"/>
  <c r="C93" i="1"/>
  <c r="D93" i="1" s="1"/>
  <c r="C89" i="1"/>
  <c r="D89" i="1" s="1"/>
  <c r="C85" i="1"/>
  <c r="D85" i="1" s="1"/>
  <c r="C81" i="1"/>
  <c r="D81" i="1" s="1"/>
  <c r="C77" i="1"/>
  <c r="D77" i="1" s="1"/>
  <c r="C73" i="1"/>
  <c r="D73" i="1" s="1"/>
  <c r="C69" i="1"/>
  <c r="D69" i="1" s="1"/>
  <c r="C65" i="1"/>
  <c r="D65" i="1" s="1"/>
  <c r="C61" i="1"/>
  <c r="D61" i="1" s="1"/>
  <c r="C57" i="1"/>
  <c r="D57" i="1" s="1"/>
  <c r="C53" i="1"/>
  <c r="D53" i="1" s="1"/>
  <c r="C49" i="1"/>
  <c r="D49" i="1" s="1"/>
  <c r="C45" i="1"/>
  <c r="D45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17" i="1"/>
  <c r="D17" i="1" s="1"/>
  <c r="C13" i="1"/>
  <c r="D13" i="1" s="1"/>
  <c r="C9" i="1"/>
  <c r="D9" i="1" s="1"/>
  <c r="C5" i="1"/>
  <c r="D5" i="1" s="1"/>
  <c r="C100" i="1"/>
  <c r="D100" i="1" s="1"/>
  <c r="C96" i="1"/>
  <c r="D96" i="1" s="1"/>
  <c r="C92" i="1"/>
  <c r="D92" i="1" s="1"/>
  <c r="C88" i="1"/>
  <c r="D88" i="1" s="1"/>
  <c r="C84" i="1"/>
  <c r="D84" i="1" s="1"/>
  <c r="C80" i="1"/>
  <c r="D80" i="1" s="1"/>
  <c r="C76" i="1"/>
  <c r="D76" i="1" s="1"/>
  <c r="C72" i="1"/>
  <c r="D72" i="1" s="1"/>
  <c r="C68" i="1"/>
  <c r="D68" i="1" s="1"/>
  <c r="C64" i="1"/>
  <c r="D64" i="1" s="1"/>
  <c r="C60" i="1"/>
  <c r="D60" i="1" s="1"/>
  <c r="C56" i="1"/>
  <c r="D56" i="1" s="1"/>
  <c r="C52" i="1"/>
  <c r="D52" i="1" s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C20" i="1"/>
  <c r="D20" i="1" s="1"/>
  <c r="C16" i="1"/>
  <c r="D16" i="1" s="1"/>
  <c r="C12" i="1"/>
  <c r="D12" i="1" s="1"/>
  <c r="C8" i="1"/>
  <c r="D8" i="1" s="1"/>
  <c r="H5" i="1" l="1"/>
  <c r="H4" i="1"/>
  <c r="N10" i="1" s="1"/>
  <c r="O11" i="1" l="1"/>
  <c r="M11" i="1"/>
  <c r="P16" i="1"/>
  <c r="N13" i="1"/>
  <c r="N16" i="1"/>
  <c r="O14" i="1" l="1"/>
  <c r="M14" i="1"/>
</calcChain>
</file>

<file path=xl/sharedStrings.xml><?xml version="1.0" encoding="utf-8"?>
<sst xmlns="http://schemas.openxmlformats.org/spreadsheetml/2006/main" count="18" uniqueCount="15">
  <si>
    <t>СКО</t>
  </si>
  <si>
    <t>Мат ожидание</t>
  </si>
  <si>
    <t>Гамма</t>
  </si>
  <si>
    <t>X гамма</t>
  </si>
  <si>
    <t>Дельта</t>
  </si>
  <si>
    <t>мат ожидания</t>
  </si>
  <si>
    <t>норм распр</t>
  </si>
  <si>
    <t>t-распр</t>
  </si>
  <si>
    <t>Интервальная оценка</t>
  </si>
  <si>
    <t>&lt; Xв &lt;</t>
  </si>
  <si>
    <t>S</t>
  </si>
  <si>
    <t>t гамма</t>
  </si>
  <si>
    <t>Хи Л</t>
  </si>
  <si>
    <t>Хи П</t>
  </si>
  <si>
    <t>&lt; СКО 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</si>
</sst>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abSelected="1" workbookViewId="0">
      <selection activeCell="M24" sqref="M24"/>
    </sheetView>
  </sheetViews>
  <sheetFormatPr defaultRowHeight="14.4" x14ac:dyDescent="0.3"/>
  <cols>
    <col min="1" max="1" width="12.109375" style="1" bestFit="1" customWidth="1"/>
    <col min="2" max="2" width="8.88671875" style="1"/>
    <col min="3" max="3" width="9.109375" style="1" bestFit="1" customWidth="1"/>
    <col min="4" max="4" width="9.44140625" style="1" bestFit="1" customWidth="1"/>
    <col min="7" max="7" width="13.88671875" style="2" bestFit="1" customWidth="1"/>
    <col min="8" max="9" width="8.88671875" style="2"/>
    <col min="10" max="10" width="13.5546875" style="2" bestFit="1" customWidth="1"/>
    <col min="11" max="11" width="10.88671875" style="2" bestFit="1" customWidth="1"/>
    <col min="12" max="16" width="8.88671875" style="2"/>
  </cols>
  <sheetData>
    <row r="1" spans="1:16" x14ac:dyDescent="0.3">
      <c r="A1" s="1">
        <v>52.662490382277802</v>
      </c>
      <c r="C1" s="1">
        <f>$A1 - $H$3</f>
        <v>-11.460037837764709</v>
      </c>
      <c r="D1" s="1">
        <f>$C1^2</f>
        <v>131.33246724299883</v>
      </c>
    </row>
    <row r="2" spans="1:16" x14ac:dyDescent="0.3">
      <c r="A2" s="1">
        <v>57.921414896705102</v>
      </c>
      <c r="C2" s="1">
        <f t="shared" ref="C2:C65" si="0">$A2 - $H$3</f>
        <v>-6.2011133233374096</v>
      </c>
      <c r="D2" s="1">
        <f t="shared" ref="D2:D65" si="1">$C2^2</f>
        <v>38.453806448872733</v>
      </c>
    </row>
    <row r="3" spans="1:16" x14ac:dyDescent="0.3">
      <c r="A3" s="1">
        <v>64.977501905765607</v>
      </c>
      <c r="C3" s="1">
        <f t="shared" si="0"/>
        <v>0.8549736857230954</v>
      </c>
      <c r="D3" s="1">
        <f t="shared" si="1"/>
        <v>0.73098000327893431</v>
      </c>
      <c r="G3" s="2" t="s">
        <v>1</v>
      </c>
      <c r="H3" s="2">
        <f>SUM(A1:A100) / 100</f>
        <v>64.122528220042511</v>
      </c>
    </row>
    <row r="4" spans="1:16" x14ac:dyDescent="0.3">
      <c r="A4" s="1">
        <v>61.6875860442182</v>
      </c>
      <c r="C4" s="1">
        <f t="shared" si="0"/>
        <v>-2.4349421758243111</v>
      </c>
      <c r="D4" s="1">
        <f t="shared" si="1"/>
        <v>5.9289433996080305</v>
      </c>
      <c r="G4" s="2" t="s">
        <v>0</v>
      </c>
      <c r="H4" s="2">
        <f>SQRT(SUM(D1:D100) / 100)</f>
        <v>9.1861358528139245</v>
      </c>
    </row>
    <row r="5" spans="1:16" x14ac:dyDescent="0.3">
      <c r="A5" s="1">
        <v>50.829957622712598</v>
      </c>
      <c r="C5" s="1">
        <f t="shared" si="0"/>
        <v>-13.292570597329913</v>
      </c>
      <c r="D5" s="1">
        <f t="shared" si="1"/>
        <v>176.69243308499972</v>
      </c>
      <c r="G5" s="2" t="s">
        <v>10</v>
      </c>
      <c r="H5" s="2">
        <f>SQRT(SUM(D1:D100) / 99)</f>
        <v>9.2324139081864249</v>
      </c>
    </row>
    <row r="6" spans="1:16" x14ac:dyDescent="0.3">
      <c r="A6" s="1">
        <v>66.178392360762601</v>
      </c>
      <c r="C6" s="1">
        <f t="shared" si="0"/>
        <v>2.0558641407200895</v>
      </c>
      <c r="D6" s="1">
        <f t="shared" si="1"/>
        <v>4.2265773650987519</v>
      </c>
      <c r="G6" s="2" t="s">
        <v>2</v>
      </c>
      <c r="H6" s="2">
        <v>0.95</v>
      </c>
    </row>
    <row r="7" spans="1:16" x14ac:dyDescent="0.3">
      <c r="A7" s="1">
        <v>51.509017686266297</v>
      </c>
      <c r="C7" s="1">
        <f t="shared" si="0"/>
        <v>-12.613510533776214</v>
      </c>
      <c r="D7" s="1">
        <f t="shared" si="1"/>
        <v>159.10064798568351</v>
      </c>
      <c r="J7" s="4" t="s">
        <v>8</v>
      </c>
      <c r="K7" s="4"/>
      <c r="L7" s="4"/>
      <c r="M7" s="3"/>
      <c r="N7" s="3"/>
      <c r="O7" s="3"/>
    </row>
    <row r="8" spans="1:16" x14ac:dyDescent="0.3">
      <c r="A8" s="1">
        <v>77.6602967659623</v>
      </c>
      <c r="C8" s="1">
        <f t="shared" si="0"/>
        <v>13.537768545919789</v>
      </c>
      <c r="D8" s="1">
        <f t="shared" si="1"/>
        <v>183.27117720289522</v>
      </c>
      <c r="J8" s="3"/>
      <c r="K8" s="3"/>
      <c r="L8" s="3"/>
      <c r="M8" s="3"/>
      <c r="N8" s="3"/>
      <c r="O8" s="3"/>
    </row>
    <row r="9" spans="1:16" x14ac:dyDescent="0.3">
      <c r="A9" s="1">
        <v>59.205336048119598</v>
      </c>
      <c r="C9" s="1">
        <f t="shared" si="0"/>
        <v>-4.9171921719229132</v>
      </c>
      <c r="D9" s="1">
        <f t="shared" si="1"/>
        <v>24.178778855619978</v>
      </c>
      <c r="J9" s="4" t="s">
        <v>5</v>
      </c>
      <c r="K9" s="4" t="s">
        <v>6</v>
      </c>
      <c r="L9" s="3"/>
      <c r="M9" s="2" t="s">
        <v>3</v>
      </c>
      <c r="N9" s="2">
        <v>1.96</v>
      </c>
    </row>
    <row r="10" spans="1:16" x14ac:dyDescent="0.3">
      <c r="A10" s="1">
        <v>63.997510954114098</v>
      </c>
      <c r="C10" s="1">
        <f t="shared" si="0"/>
        <v>-0.12501726592841322</v>
      </c>
      <c r="D10" s="1">
        <f t="shared" si="1"/>
        <v>1.5629316780215591E-2</v>
      </c>
      <c r="J10" s="4"/>
      <c r="K10" s="4"/>
      <c r="L10" s="3"/>
      <c r="M10" s="2" t="s">
        <v>4</v>
      </c>
      <c r="N10" s="2">
        <f>$N$9*$H$4/SQRT(100)</f>
        <v>1.8004826271515291</v>
      </c>
      <c r="O10" s="3"/>
    </row>
    <row r="11" spans="1:16" x14ac:dyDescent="0.3">
      <c r="A11" s="1">
        <v>78.071145703217297</v>
      </c>
      <c r="C11" s="1">
        <f t="shared" si="0"/>
        <v>13.948617483174786</v>
      </c>
      <c r="D11" s="1">
        <f t="shared" si="1"/>
        <v>194.5639296919293</v>
      </c>
      <c r="J11" s="4"/>
      <c r="K11" s="4"/>
      <c r="L11" s="3"/>
      <c r="M11" s="3">
        <f>$H$3 - $N$10</f>
        <v>62.32204559289098</v>
      </c>
      <c r="N11" s="3" t="s">
        <v>9</v>
      </c>
      <c r="O11" s="3">
        <f>$H$3 + $N$10</f>
        <v>65.923010847194035</v>
      </c>
    </row>
    <row r="12" spans="1:16" x14ac:dyDescent="0.3">
      <c r="A12" s="1">
        <v>54.439581311674999</v>
      </c>
      <c r="C12" s="1">
        <f t="shared" si="0"/>
        <v>-9.6829469083675122</v>
      </c>
      <c r="D12" s="1">
        <f t="shared" si="1"/>
        <v>93.759460830263961</v>
      </c>
      <c r="J12" s="4"/>
      <c r="K12" s="4" t="s">
        <v>7</v>
      </c>
      <c r="L12" s="3"/>
      <c r="M12" s="2" t="s">
        <v>11</v>
      </c>
      <c r="N12" s="2">
        <v>1.984</v>
      </c>
    </row>
    <row r="13" spans="1:16" x14ac:dyDescent="0.3">
      <c r="A13" s="1">
        <v>78.787670885965596</v>
      </c>
      <c r="C13" s="1">
        <f t="shared" si="0"/>
        <v>14.665142665923085</v>
      </c>
      <c r="D13" s="1">
        <f t="shared" si="1"/>
        <v>215.06640941187766</v>
      </c>
      <c r="J13" s="4"/>
      <c r="K13" s="4"/>
      <c r="L13" s="3"/>
      <c r="M13" s="2" t="s">
        <v>4</v>
      </c>
      <c r="N13" s="3">
        <f>$N$12*$H$5/SQRT(100)</f>
        <v>1.8317109193841865</v>
      </c>
      <c r="O13" s="3"/>
    </row>
    <row r="14" spans="1:16" x14ac:dyDescent="0.3">
      <c r="A14" s="1">
        <v>54.901039683349097</v>
      </c>
      <c r="C14" s="1">
        <f t="shared" si="0"/>
        <v>-9.2214885366934141</v>
      </c>
      <c r="D14" s="1">
        <f t="shared" si="1"/>
        <v>85.035850832368041</v>
      </c>
      <c r="J14" s="4"/>
      <c r="K14" s="4"/>
      <c r="L14" s="3"/>
      <c r="M14" s="3">
        <f>$H$3 - $N$13</f>
        <v>62.290817300658325</v>
      </c>
      <c r="N14" s="3" t="s">
        <v>9</v>
      </c>
      <c r="O14" s="3">
        <f>$H$3 + $N$13</f>
        <v>65.954239139426704</v>
      </c>
    </row>
    <row r="15" spans="1:16" x14ac:dyDescent="0.3">
      <c r="A15" s="1">
        <v>52.109059085635103</v>
      </c>
      <c r="C15" s="1">
        <f t="shared" si="0"/>
        <v>-12.013469134407408</v>
      </c>
      <c r="D15" s="1">
        <f t="shared" si="1"/>
        <v>144.32344064335948</v>
      </c>
      <c r="J15" s="4" t="s">
        <v>0</v>
      </c>
      <c r="K15" s="3" t="s">
        <v>12</v>
      </c>
      <c r="L15" s="3">
        <f>SQRT(128.422)</f>
        <v>11.332343093994286</v>
      </c>
      <c r="M15" s="3"/>
      <c r="N15" s="3"/>
      <c r="O15" s="3"/>
    </row>
    <row r="16" spans="1:16" x14ac:dyDescent="0.3">
      <c r="A16" s="1">
        <v>56.275077612725603</v>
      </c>
      <c r="C16" s="1">
        <f t="shared" si="0"/>
        <v>-7.8474506073169081</v>
      </c>
      <c r="D16" s="1">
        <f t="shared" si="1"/>
        <v>61.582481034278509</v>
      </c>
      <c r="J16" s="4"/>
      <c r="K16" s="3" t="s">
        <v>13</v>
      </c>
      <c r="L16" s="3">
        <f>SQRT(73.361)</f>
        <v>8.5651036187544172</v>
      </c>
      <c r="M16" s="3"/>
      <c r="N16" s="3">
        <f>$H$5 * SQRT(99) / $L$15</f>
        <v>8.1061222525836065</v>
      </c>
      <c r="O16" s="3" t="s">
        <v>14</v>
      </c>
      <c r="P16" s="2">
        <f>$H$5 * SQRT(99) / $L$16</f>
        <v>10.725072645589103</v>
      </c>
    </row>
    <row r="17" spans="1:4" x14ac:dyDescent="0.3">
      <c r="A17" s="1">
        <v>65.243249437139795</v>
      </c>
      <c r="C17" s="1">
        <f t="shared" si="0"/>
        <v>1.1207212170972838</v>
      </c>
      <c r="D17" s="1">
        <f t="shared" si="1"/>
        <v>1.2560160464520171</v>
      </c>
    </row>
    <row r="18" spans="1:4" x14ac:dyDescent="0.3">
      <c r="A18" s="1">
        <v>67.681178520970604</v>
      </c>
      <c r="C18" s="1">
        <f t="shared" si="0"/>
        <v>3.5586503009280932</v>
      </c>
      <c r="D18" s="1">
        <f t="shared" si="1"/>
        <v>12.663991964295608</v>
      </c>
    </row>
    <row r="19" spans="1:4" x14ac:dyDescent="0.3">
      <c r="A19" s="1">
        <v>69.136987312024203</v>
      </c>
      <c r="C19" s="1">
        <f t="shared" si="0"/>
        <v>5.014459091981692</v>
      </c>
      <c r="D19" s="1">
        <f t="shared" si="1"/>
        <v>25.144799985157857</v>
      </c>
    </row>
    <row r="20" spans="1:4" x14ac:dyDescent="0.3">
      <c r="A20" s="1">
        <v>53.269835974148002</v>
      </c>
      <c r="C20" s="1">
        <f t="shared" si="0"/>
        <v>-10.852692245894509</v>
      </c>
      <c r="D20" s="1">
        <f t="shared" si="1"/>
        <v>117.78092898409881</v>
      </c>
    </row>
    <row r="21" spans="1:4" x14ac:dyDescent="0.3">
      <c r="A21" s="1">
        <v>57.049857632988598</v>
      </c>
      <c r="C21" s="1">
        <f t="shared" si="0"/>
        <v>-7.0726705870539135</v>
      </c>
      <c r="D21" s="1">
        <f t="shared" si="1"/>
        <v>50.022669232977549</v>
      </c>
    </row>
    <row r="22" spans="1:4" x14ac:dyDescent="0.3">
      <c r="A22" s="1">
        <v>78.679150355285103</v>
      </c>
      <c r="C22" s="1">
        <f t="shared" si="0"/>
        <v>14.556622135242591</v>
      </c>
      <c r="D22" s="1">
        <f t="shared" si="1"/>
        <v>211.89524798823459</v>
      </c>
    </row>
    <row r="23" spans="1:4" x14ac:dyDescent="0.3">
      <c r="A23" s="1">
        <v>62.004252560871997</v>
      </c>
      <c r="C23" s="1">
        <f t="shared" si="0"/>
        <v>-2.1182756591705143</v>
      </c>
      <c r="D23" s="1">
        <f t="shared" si="1"/>
        <v>4.4870917682342766</v>
      </c>
    </row>
    <row r="24" spans="1:4" x14ac:dyDescent="0.3">
      <c r="A24" s="1">
        <v>75.233105105159595</v>
      </c>
      <c r="C24" s="1">
        <f t="shared" si="0"/>
        <v>11.110576885117084</v>
      </c>
      <c r="D24" s="1">
        <f t="shared" si="1"/>
        <v>123.44491872009803</v>
      </c>
    </row>
    <row r="25" spans="1:4" x14ac:dyDescent="0.3">
      <c r="A25" s="1">
        <v>67.191571359595997</v>
      </c>
      <c r="C25" s="1">
        <f t="shared" si="0"/>
        <v>3.0690431395534858</v>
      </c>
      <c r="D25" s="1">
        <f t="shared" si="1"/>
        <v>9.4190257924403173</v>
      </c>
    </row>
    <row r="26" spans="1:4" x14ac:dyDescent="0.3">
      <c r="A26" s="1">
        <v>75.811722427053297</v>
      </c>
      <c r="C26" s="1">
        <f t="shared" si="0"/>
        <v>11.689194207010786</v>
      </c>
      <c r="D26" s="1">
        <f t="shared" si="1"/>
        <v>136.63726120921453</v>
      </c>
    </row>
    <row r="27" spans="1:4" x14ac:dyDescent="0.3">
      <c r="A27" s="1">
        <v>73.078334070148998</v>
      </c>
      <c r="C27" s="1">
        <f t="shared" si="0"/>
        <v>8.9558058501064863</v>
      </c>
      <c r="D27" s="1">
        <f t="shared" si="1"/>
        <v>80.206458424801568</v>
      </c>
    </row>
    <row r="28" spans="1:4" x14ac:dyDescent="0.3">
      <c r="A28" s="1">
        <v>67.8444066624306</v>
      </c>
      <c r="C28" s="1">
        <f t="shared" si="0"/>
        <v>3.7218784423880891</v>
      </c>
      <c r="D28" s="1">
        <f t="shared" si="1"/>
        <v>13.852379139913188</v>
      </c>
    </row>
    <row r="29" spans="1:4" x14ac:dyDescent="0.3">
      <c r="A29" s="1">
        <v>74.663826937486604</v>
      </c>
      <c r="C29" s="1">
        <f t="shared" si="0"/>
        <v>10.541298717444093</v>
      </c>
      <c r="D29" s="1">
        <f t="shared" si="1"/>
        <v>111.11897865038847</v>
      </c>
    </row>
    <row r="30" spans="1:4" x14ac:dyDescent="0.3">
      <c r="A30" s="1">
        <v>66.856778596468303</v>
      </c>
      <c r="C30" s="1">
        <f t="shared" si="0"/>
        <v>2.7342503764257913</v>
      </c>
      <c r="D30" s="1">
        <f t="shared" si="1"/>
        <v>7.4761251209845812</v>
      </c>
    </row>
    <row r="31" spans="1:4" x14ac:dyDescent="0.3">
      <c r="A31" s="1">
        <v>78.489376166815504</v>
      </c>
      <c r="C31" s="1">
        <f t="shared" si="0"/>
        <v>14.366847946772992</v>
      </c>
      <c r="D31" s="1">
        <f t="shared" si="1"/>
        <v>206.40631992569536</v>
      </c>
    </row>
    <row r="32" spans="1:4" x14ac:dyDescent="0.3">
      <c r="A32" s="1">
        <v>70.787204107390096</v>
      </c>
      <c r="C32" s="1">
        <f t="shared" si="0"/>
        <v>6.6646758873475846</v>
      </c>
      <c r="D32" s="1">
        <f t="shared" si="1"/>
        <v>44.417904683392315</v>
      </c>
    </row>
    <row r="33" spans="1:4" x14ac:dyDescent="0.3">
      <c r="A33" s="1">
        <v>58.656395695286797</v>
      </c>
      <c r="C33" s="1">
        <f t="shared" si="0"/>
        <v>-5.4661325247557144</v>
      </c>
      <c r="D33" s="1">
        <f t="shared" si="1"/>
        <v>29.87860477819228</v>
      </c>
    </row>
    <row r="34" spans="1:4" x14ac:dyDescent="0.3">
      <c r="A34" s="1">
        <v>64.554456385439593</v>
      </c>
      <c r="C34" s="1">
        <f t="shared" si="0"/>
        <v>0.4319281653970819</v>
      </c>
      <c r="D34" s="1">
        <f t="shared" si="1"/>
        <v>0.18656194006328894</v>
      </c>
    </row>
    <row r="35" spans="1:4" x14ac:dyDescent="0.3">
      <c r="A35" s="1">
        <v>73.329750115965595</v>
      </c>
      <c r="C35" s="1">
        <f t="shared" si="0"/>
        <v>9.2072218959230838</v>
      </c>
      <c r="D35" s="1">
        <f t="shared" si="1"/>
        <v>84.772935040765461</v>
      </c>
    </row>
    <row r="36" spans="1:4" x14ac:dyDescent="0.3">
      <c r="A36" s="1">
        <v>76.654275459358402</v>
      </c>
      <c r="C36" s="1">
        <f t="shared" si="0"/>
        <v>12.531747239315891</v>
      </c>
      <c r="D36" s="1">
        <f t="shared" si="1"/>
        <v>157.04468887010145</v>
      </c>
    </row>
    <row r="37" spans="1:4" x14ac:dyDescent="0.3">
      <c r="A37" s="1">
        <v>76.184178549073494</v>
      </c>
      <c r="C37" s="1">
        <f t="shared" si="0"/>
        <v>12.061650329030982</v>
      </c>
      <c r="D37" s="1">
        <f t="shared" si="1"/>
        <v>145.48340865981319</v>
      </c>
    </row>
    <row r="38" spans="1:4" x14ac:dyDescent="0.3">
      <c r="A38" s="1">
        <v>69.353172393123401</v>
      </c>
      <c r="C38" s="1">
        <f t="shared" si="0"/>
        <v>5.2306441730808899</v>
      </c>
      <c r="D38" s="1">
        <f t="shared" si="1"/>
        <v>27.359638465385068</v>
      </c>
    </row>
    <row r="39" spans="1:4" x14ac:dyDescent="0.3">
      <c r="A39" s="1">
        <v>55.607294785554899</v>
      </c>
      <c r="C39" s="1">
        <f t="shared" si="0"/>
        <v>-8.5152334344876124</v>
      </c>
      <c r="D39" s="1">
        <f t="shared" si="1"/>
        <v>72.509200443815701</v>
      </c>
    </row>
    <row r="40" spans="1:4" x14ac:dyDescent="0.3">
      <c r="A40" s="1">
        <v>68.284823252876905</v>
      </c>
      <c r="C40" s="1">
        <f t="shared" si="0"/>
        <v>4.1622950328343933</v>
      </c>
      <c r="D40" s="1">
        <f t="shared" si="1"/>
        <v>17.324699940357863</v>
      </c>
    </row>
    <row r="41" spans="1:4" x14ac:dyDescent="0.3">
      <c r="A41" s="1">
        <v>55.094755043104897</v>
      </c>
      <c r="C41" s="1">
        <f t="shared" si="0"/>
        <v>-9.0277731769376146</v>
      </c>
      <c r="D41" s="1">
        <f t="shared" si="1"/>
        <v>81.500688534234271</v>
      </c>
    </row>
    <row r="42" spans="1:4" x14ac:dyDescent="0.3">
      <c r="A42" s="1">
        <v>70.165384847947195</v>
      </c>
      <c r="C42" s="1">
        <f t="shared" si="0"/>
        <v>6.0428566279046834</v>
      </c>
      <c r="D42" s="1">
        <f t="shared" si="1"/>
        <v>36.516116225411558</v>
      </c>
    </row>
    <row r="43" spans="1:4" x14ac:dyDescent="0.3">
      <c r="A43" s="1">
        <v>78.661384899263496</v>
      </c>
      <c r="C43" s="1">
        <f t="shared" si="0"/>
        <v>14.538856679220984</v>
      </c>
      <c r="D43" s="1">
        <f t="shared" si="1"/>
        <v>211.37835353892862</v>
      </c>
    </row>
    <row r="44" spans="1:4" x14ac:dyDescent="0.3">
      <c r="A44" s="1">
        <v>77.516977565773004</v>
      </c>
      <c r="C44" s="1">
        <f t="shared" si="0"/>
        <v>13.394449345730493</v>
      </c>
      <c r="D44" s="1">
        <f t="shared" si="1"/>
        <v>179.41127327534002</v>
      </c>
    </row>
    <row r="45" spans="1:4" x14ac:dyDescent="0.3">
      <c r="A45" s="1">
        <v>54.313689898366697</v>
      </c>
      <c r="C45" s="1">
        <f t="shared" si="0"/>
        <v>-9.8088383216758146</v>
      </c>
      <c r="D45" s="1">
        <f t="shared" si="1"/>
        <v>96.213309220776011</v>
      </c>
    </row>
    <row r="46" spans="1:4" x14ac:dyDescent="0.3">
      <c r="A46" s="1">
        <v>77.114610838113407</v>
      </c>
      <c r="C46" s="1">
        <f t="shared" si="0"/>
        <v>12.992082618070896</v>
      </c>
      <c r="D46" s="1">
        <f t="shared" si="1"/>
        <v>168.7942107547799</v>
      </c>
    </row>
    <row r="47" spans="1:4" x14ac:dyDescent="0.3">
      <c r="A47" s="1">
        <v>71.6237756106853</v>
      </c>
      <c r="C47" s="1">
        <f t="shared" si="0"/>
        <v>7.5012473906427886</v>
      </c>
      <c r="D47" s="1">
        <f t="shared" si="1"/>
        <v>56.268712415625245</v>
      </c>
    </row>
    <row r="48" spans="1:4" x14ac:dyDescent="0.3">
      <c r="A48" s="1">
        <v>66.672488653661702</v>
      </c>
      <c r="C48" s="1">
        <f t="shared" si="0"/>
        <v>2.5499604336191908</v>
      </c>
      <c r="D48" s="1">
        <f t="shared" si="1"/>
        <v>6.5022982130233711</v>
      </c>
    </row>
    <row r="49" spans="1:4" x14ac:dyDescent="0.3">
      <c r="A49" s="1">
        <v>71.301318243132499</v>
      </c>
      <c r="C49" s="1">
        <f t="shared" si="0"/>
        <v>7.1787900230899879</v>
      </c>
      <c r="D49" s="1">
        <f t="shared" si="1"/>
        <v>51.535026195616346</v>
      </c>
    </row>
    <row r="50" spans="1:4" x14ac:dyDescent="0.3">
      <c r="A50" s="1">
        <v>57.899008867119903</v>
      </c>
      <c r="C50" s="1">
        <f t="shared" si="0"/>
        <v>-6.223519352922608</v>
      </c>
      <c r="D50" s="1">
        <f t="shared" si="1"/>
        <v>38.732193136202241</v>
      </c>
    </row>
    <row r="51" spans="1:4" x14ac:dyDescent="0.3">
      <c r="A51" s="1">
        <v>70.151517343794495</v>
      </c>
      <c r="C51" s="1">
        <f t="shared" si="0"/>
        <v>6.0289891237519839</v>
      </c>
      <c r="D51" s="1">
        <f t="shared" si="1"/>
        <v>36.348709854319715</v>
      </c>
    </row>
    <row r="52" spans="1:4" x14ac:dyDescent="0.3">
      <c r="A52" s="1">
        <v>57.672473092837102</v>
      </c>
      <c r="C52" s="1">
        <f t="shared" si="0"/>
        <v>-6.4500551272054096</v>
      </c>
      <c r="D52" s="1">
        <f t="shared" si="1"/>
        <v>41.603211143988794</v>
      </c>
    </row>
    <row r="53" spans="1:4" x14ac:dyDescent="0.3">
      <c r="A53" s="1">
        <v>69.835012826987594</v>
      </c>
      <c r="C53" s="1">
        <f t="shared" si="0"/>
        <v>5.7124846069450825</v>
      </c>
      <c r="D53" s="1">
        <f t="shared" si="1"/>
        <v>32.632480384584511</v>
      </c>
    </row>
    <row r="54" spans="1:4" x14ac:dyDescent="0.3">
      <c r="A54" s="1">
        <v>78.584983283181202</v>
      </c>
      <c r="C54" s="1">
        <f t="shared" si="0"/>
        <v>14.462455063138691</v>
      </c>
      <c r="D54" s="1">
        <f t="shared" si="1"/>
        <v>209.16260645330595</v>
      </c>
    </row>
    <row r="55" spans="1:4" x14ac:dyDescent="0.3">
      <c r="A55" s="1">
        <v>62.430610565570802</v>
      </c>
      <c r="C55" s="1">
        <f t="shared" si="0"/>
        <v>-1.6919176544717089</v>
      </c>
      <c r="D55" s="1">
        <f t="shared" si="1"/>
        <v>2.8625853495130489</v>
      </c>
    </row>
    <row r="56" spans="1:4" x14ac:dyDescent="0.3">
      <c r="A56" s="1">
        <v>52.643320372864203</v>
      </c>
      <c r="C56" s="1">
        <f t="shared" si="0"/>
        <v>-11.479207847178309</v>
      </c>
      <c r="D56" s="1">
        <f t="shared" si="1"/>
        <v>131.77221279872006</v>
      </c>
    </row>
    <row r="57" spans="1:4" x14ac:dyDescent="0.3">
      <c r="A57" s="1">
        <v>51.234811827641899</v>
      </c>
      <c r="C57" s="1">
        <f t="shared" si="0"/>
        <v>-12.887716392400613</v>
      </c>
      <c r="D57" s="1">
        <f t="shared" si="1"/>
        <v>166.09323381095146</v>
      </c>
    </row>
    <row r="58" spans="1:4" x14ac:dyDescent="0.3">
      <c r="A58" s="1">
        <v>52.4716428173137</v>
      </c>
      <c r="C58" s="1">
        <f t="shared" si="0"/>
        <v>-11.650885402728811</v>
      </c>
      <c r="D58" s="1">
        <f t="shared" si="1"/>
        <v>135.7431306675193</v>
      </c>
    </row>
    <row r="59" spans="1:4" x14ac:dyDescent="0.3">
      <c r="A59" s="1">
        <v>56.556045355142203</v>
      </c>
      <c r="C59" s="1">
        <f t="shared" si="0"/>
        <v>-7.5664828649003084</v>
      </c>
      <c r="D59" s="1">
        <f t="shared" si="1"/>
        <v>57.251662944829981</v>
      </c>
    </row>
    <row r="60" spans="1:4" x14ac:dyDescent="0.3">
      <c r="A60" s="1">
        <v>62.845712376553699</v>
      </c>
      <c r="C60" s="1">
        <f t="shared" si="0"/>
        <v>-1.2768158434888122</v>
      </c>
      <c r="D60" s="1">
        <f t="shared" si="1"/>
        <v>1.6302586981840468</v>
      </c>
    </row>
    <row r="61" spans="1:4" x14ac:dyDescent="0.3">
      <c r="A61" s="1">
        <v>69.854408462343599</v>
      </c>
      <c r="C61" s="1">
        <f t="shared" si="0"/>
        <v>5.7318802423010879</v>
      </c>
      <c r="D61" s="1">
        <f t="shared" si="1"/>
        <v>32.854451112081577</v>
      </c>
    </row>
    <row r="62" spans="1:4" x14ac:dyDescent="0.3">
      <c r="A62" s="1">
        <v>63.033644923608797</v>
      </c>
      <c r="C62" s="1">
        <f t="shared" si="0"/>
        <v>-1.0888832964337141</v>
      </c>
      <c r="D62" s="1">
        <f t="shared" si="1"/>
        <v>1.1856668332523517</v>
      </c>
    </row>
    <row r="63" spans="1:4" x14ac:dyDescent="0.3">
      <c r="A63" s="1">
        <v>67.275140511825299</v>
      </c>
      <c r="C63" s="1">
        <f t="shared" si="0"/>
        <v>3.1526122917827877</v>
      </c>
      <c r="D63" s="1">
        <f t="shared" si="1"/>
        <v>9.9389642622999208</v>
      </c>
    </row>
    <row r="64" spans="1:4" x14ac:dyDescent="0.3">
      <c r="A64" s="1">
        <v>73.986773279093399</v>
      </c>
      <c r="C64" s="1">
        <f t="shared" si="0"/>
        <v>9.8642450590508872</v>
      </c>
      <c r="D64" s="1">
        <f t="shared" si="1"/>
        <v>97.303330585009846</v>
      </c>
    </row>
    <row r="65" spans="1:4" x14ac:dyDescent="0.3">
      <c r="A65" s="1">
        <v>61.583371334894601</v>
      </c>
      <c r="C65" s="1">
        <f t="shared" si="0"/>
        <v>-2.5391568851479107</v>
      </c>
      <c r="D65" s="1">
        <f t="shared" si="1"/>
        <v>6.4473176873940403</v>
      </c>
    </row>
    <row r="66" spans="1:4" x14ac:dyDescent="0.3">
      <c r="A66" s="1">
        <v>59.303211058210003</v>
      </c>
      <c r="C66" s="1">
        <f t="shared" ref="C66:C100" si="2">$A66 - $H$3</f>
        <v>-4.8193171618325081</v>
      </c>
      <c r="D66" s="1">
        <f t="shared" ref="D66:D100" si="3">$C66^2</f>
        <v>23.22581790633334</v>
      </c>
    </row>
    <row r="67" spans="1:4" x14ac:dyDescent="0.3">
      <c r="A67" s="1">
        <v>56.125260578255698</v>
      </c>
      <c r="C67" s="1">
        <f t="shared" si="2"/>
        <v>-7.9972676417868129</v>
      </c>
      <c r="D67" s="1">
        <f t="shared" si="3"/>
        <v>63.956289734370415</v>
      </c>
    </row>
    <row r="68" spans="1:4" x14ac:dyDescent="0.3">
      <c r="A68" s="1">
        <v>76.515184611453506</v>
      </c>
      <c r="C68" s="1">
        <f t="shared" si="2"/>
        <v>12.392656391410995</v>
      </c>
      <c r="D68" s="1">
        <f t="shared" si="3"/>
        <v>153.57793243557978</v>
      </c>
    </row>
    <row r="69" spans="1:4" x14ac:dyDescent="0.3">
      <c r="A69" s="1">
        <v>52.256413467166198</v>
      </c>
      <c r="C69" s="1">
        <f t="shared" si="2"/>
        <v>-11.866114752876314</v>
      </c>
      <c r="D69" s="1">
        <f t="shared" si="3"/>
        <v>140.8046793284289</v>
      </c>
    </row>
    <row r="70" spans="1:4" x14ac:dyDescent="0.3">
      <c r="A70" s="1">
        <v>66.609901795401697</v>
      </c>
      <c r="C70" s="1">
        <f t="shared" si="2"/>
        <v>2.4873735753591859</v>
      </c>
      <c r="D70" s="1">
        <f t="shared" si="3"/>
        <v>6.1870273033951397</v>
      </c>
    </row>
    <row r="71" spans="1:4" x14ac:dyDescent="0.3">
      <c r="A71" s="1">
        <v>73.643637439494</v>
      </c>
      <c r="C71" s="1">
        <f t="shared" si="2"/>
        <v>9.521109219451489</v>
      </c>
      <c r="D71" s="1">
        <f t="shared" si="3"/>
        <v>90.65152076872414</v>
      </c>
    </row>
    <row r="72" spans="1:4" x14ac:dyDescent="0.3">
      <c r="A72" s="1">
        <v>48.856554507461503</v>
      </c>
      <c r="C72" s="1">
        <f t="shared" si="2"/>
        <v>-15.265973712581008</v>
      </c>
      <c r="D72" s="1">
        <f t="shared" si="3"/>
        <v>233.04995339321437</v>
      </c>
    </row>
    <row r="73" spans="1:4" x14ac:dyDescent="0.3">
      <c r="A73" s="1">
        <v>49.188247486976799</v>
      </c>
      <c r="C73" s="1">
        <f t="shared" si="2"/>
        <v>-14.934280733065712</v>
      </c>
      <c r="D73" s="1">
        <f t="shared" si="3"/>
        <v>223.03274101401774</v>
      </c>
    </row>
    <row r="74" spans="1:4" x14ac:dyDescent="0.3">
      <c r="A74" s="1">
        <v>73.495786398844302</v>
      </c>
      <c r="C74" s="1">
        <f t="shared" si="2"/>
        <v>9.373258178801791</v>
      </c>
      <c r="D74" s="1">
        <f t="shared" si="3"/>
        <v>87.857968886474666</v>
      </c>
    </row>
    <row r="75" spans="1:4" x14ac:dyDescent="0.3">
      <c r="A75" s="1">
        <v>49.060277802754399</v>
      </c>
      <c r="C75" s="1">
        <f t="shared" si="2"/>
        <v>-15.062250417288112</v>
      </c>
      <c r="D75" s="1">
        <f t="shared" si="3"/>
        <v>226.87138763309591</v>
      </c>
    </row>
    <row r="76" spans="1:4" x14ac:dyDescent="0.3">
      <c r="A76" s="1">
        <v>54.316114975644503</v>
      </c>
      <c r="C76" s="1">
        <f t="shared" si="2"/>
        <v>-9.8064132443980085</v>
      </c>
      <c r="D76" s="1">
        <f t="shared" si="3"/>
        <v>96.165740719904676</v>
      </c>
    </row>
    <row r="77" spans="1:4" x14ac:dyDescent="0.3">
      <c r="A77" s="1">
        <v>66.088788370439801</v>
      </c>
      <c r="C77" s="1">
        <f t="shared" si="2"/>
        <v>1.9662601503972894</v>
      </c>
      <c r="D77" s="1">
        <f t="shared" si="3"/>
        <v>3.8661789790403711</v>
      </c>
    </row>
    <row r="78" spans="1:4" x14ac:dyDescent="0.3">
      <c r="A78" s="1">
        <v>56.448987727204802</v>
      </c>
      <c r="C78" s="1">
        <f t="shared" si="2"/>
        <v>-7.6735404928377093</v>
      </c>
      <c r="D78" s="1">
        <f t="shared" si="3"/>
        <v>58.883223695219996</v>
      </c>
    </row>
    <row r="79" spans="1:4" x14ac:dyDescent="0.3">
      <c r="A79" s="1">
        <v>54.015087135475497</v>
      </c>
      <c r="C79" s="1">
        <f t="shared" si="2"/>
        <v>-10.107441084567014</v>
      </c>
      <c r="D79" s="1">
        <f t="shared" si="3"/>
        <v>102.16036527799322</v>
      </c>
    </row>
    <row r="80" spans="1:4" x14ac:dyDescent="0.3">
      <c r="A80" s="1">
        <v>73.971190174546507</v>
      </c>
      <c r="C80" s="1">
        <f t="shared" si="2"/>
        <v>9.8486619545039957</v>
      </c>
      <c r="D80" s="1">
        <f t="shared" si="3"/>
        <v>96.996142294094469</v>
      </c>
    </row>
    <row r="81" spans="1:4" x14ac:dyDescent="0.3">
      <c r="A81" s="1">
        <v>59.901733268992103</v>
      </c>
      <c r="C81" s="1">
        <f t="shared" si="2"/>
        <v>-4.2207949510504079</v>
      </c>
      <c r="D81" s="1">
        <f t="shared" si="3"/>
        <v>17.815110018812614</v>
      </c>
    </row>
    <row r="82" spans="1:4" x14ac:dyDescent="0.3">
      <c r="A82" s="1">
        <v>70.814863620529707</v>
      </c>
      <c r="C82" s="1">
        <f t="shared" si="2"/>
        <v>6.6923354004871953</v>
      </c>
      <c r="D82" s="1">
        <f t="shared" si="3"/>
        <v>44.787353112614106</v>
      </c>
    </row>
    <row r="83" spans="1:4" x14ac:dyDescent="0.3">
      <c r="A83" s="1">
        <v>49.010610186388099</v>
      </c>
      <c r="C83" s="1">
        <f t="shared" si="2"/>
        <v>-15.111918033654412</v>
      </c>
      <c r="D83" s="1">
        <f t="shared" si="3"/>
        <v>228.37006665588942</v>
      </c>
    </row>
    <row r="84" spans="1:4" x14ac:dyDescent="0.3">
      <c r="A84" s="1">
        <v>54.076036211619702</v>
      </c>
      <c r="C84" s="1">
        <f t="shared" si="2"/>
        <v>-10.04649200842281</v>
      </c>
      <c r="D84" s="1">
        <f t="shared" si="3"/>
        <v>100.93200167530338</v>
      </c>
    </row>
    <row r="85" spans="1:4" x14ac:dyDescent="0.3">
      <c r="A85" s="1">
        <v>61.446655730291901</v>
      </c>
      <c r="C85" s="1">
        <f t="shared" si="2"/>
        <v>-2.6758724897506099</v>
      </c>
      <c r="D85" s="1">
        <f t="shared" si="3"/>
        <v>7.1602935814041277</v>
      </c>
    </row>
    <row r="86" spans="1:4" x14ac:dyDescent="0.3">
      <c r="A86" s="1">
        <v>67.014337270339695</v>
      </c>
      <c r="C86" s="1">
        <f t="shared" si="2"/>
        <v>2.8918090502971836</v>
      </c>
      <c r="D86" s="1">
        <f t="shared" si="3"/>
        <v>8.3625595833806994</v>
      </c>
    </row>
    <row r="87" spans="1:4" x14ac:dyDescent="0.3">
      <c r="A87" s="1">
        <v>68.330959098314693</v>
      </c>
      <c r="C87" s="1">
        <f t="shared" si="2"/>
        <v>4.208430878272182</v>
      </c>
      <c r="D87" s="1">
        <f t="shared" si="3"/>
        <v>17.710890457194768</v>
      </c>
    </row>
    <row r="88" spans="1:4" x14ac:dyDescent="0.3">
      <c r="A88" s="1">
        <v>55.773248946048298</v>
      </c>
      <c r="C88" s="1">
        <f t="shared" si="2"/>
        <v>-8.3492792739942132</v>
      </c>
      <c r="D88" s="1">
        <f t="shared" si="3"/>
        <v>69.71046439514933</v>
      </c>
    </row>
    <row r="89" spans="1:4" x14ac:dyDescent="0.3">
      <c r="A89" s="1">
        <v>77.226224403699504</v>
      </c>
      <c r="C89" s="1">
        <f t="shared" si="2"/>
        <v>13.103696183656993</v>
      </c>
      <c r="D89" s="1">
        <f t="shared" si="3"/>
        <v>171.70685367358683</v>
      </c>
    </row>
    <row r="90" spans="1:4" x14ac:dyDescent="0.3">
      <c r="A90" s="1">
        <v>71.761199057299805</v>
      </c>
      <c r="C90" s="1">
        <f t="shared" si="2"/>
        <v>7.638670837257294</v>
      </c>
      <c r="D90" s="1">
        <f t="shared" si="3"/>
        <v>58.349292159965046</v>
      </c>
    </row>
    <row r="91" spans="1:4" x14ac:dyDescent="0.3">
      <c r="A91" s="1">
        <v>49.073521850769701</v>
      </c>
      <c r="C91" s="1">
        <f t="shared" si="2"/>
        <v>-15.04900636927281</v>
      </c>
      <c r="D91" s="1">
        <f t="shared" si="3"/>
        <v>226.47259270241361</v>
      </c>
    </row>
    <row r="92" spans="1:4" x14ac:dyDescent="0.3">
      <c r="A92" s="1">
        <v>48.7379323383648</v>
      </c>
      <c r="C92" s="1">
        <f t="shared" si="2"/>
        <v>-15.384595881677711</v>
      </c>
      <c r="D92" s="1">
        <f t="shared" si="3"/>
        <v>236.6857904425348</v>
      </c>
    </row>
    <row r="93" spans="1:4" x14ac:dyDescent="0.3">
      <c r="A93" s="1">
        <v>68.400878248612003</v>
      </c>
      <c r="C93" s="1">
        <f t="shared" si="2"/>
        <v>4.2783500285694913</v>
      </c>
      <c r="D93" s="1">
        <f t="shared" si="3"/>
        <v>18.304278966960567</v>
      </c>
    </row>
    <row r="94" spans="1:4" x14ac:dyDescent="0.3">
      <c r="A94" s="1">
        <v>65.921092453001506</v>
      </c>
      <c r="C94" s="1">
        <f t="shared" si="2"/>
        <v>1.798564232958995</v>
      </c>
      <c r="D94" s="1">
        <f t="shared" si="3"/>
        <v>3.2348333000793783</v>
      </c>
    </row>
    <row r="95" spans="1:4" x14ac:dyDescent="0.3">
      <c r="A95" s="1">
        <v>49.0393232244598</v>
      </c>
      <c r="C95" s="1">
        <f t="shared" si="2"/>
        <v>-15.083204995582712</v>
      </c>
      <c r="D95" s="1">
        <f t="shared" si="3"/>
        <v>227.50307293877128</v>
      </c>
    </row>
    <row r="96" spans="1:4" x14ac:dyDescent="0.3">
      <c r="A96" s="1">
        <v>75.7727404493546</v>
      </c>
      <c r="C96" s="1">
        <f t="shared" si="2"/>
        <v>11.650212229312089</v>
      </c>
      <c r="D96" s="1">
        <f t="shared" si="3"/>
        <v>135.72744498801296</v>
      </c>
    </row>
    <row r="97" spans="1:4" x14ac:dyDescent="0.3">
      <c r="A97" s="1">
        <v>58.743718112745498</v>
      </c>
      <c r="C97" s="1">
        <f t="shared" si="2"/>
        <v>-5.3788101072970136</v>
      </c>
      <c r="D97" s="1">
        <f t="shared" si="3"/>
        <v>28.931598170360513</v>
      </c>
    </row>
    <row r="98" spans="1:4" x14ac:dyDescent="0.3">
      <c r="A98" s="1">
        <v>63.656767588972301</v>
      </c>
      <c r="C98" s="1">
        <f t="shared" si="2"/>
        <v>-0.46576063107021071</v>
      </c>
      <c r="D98" s="1">
        <f t="shared" si="3"/>
        <v>0.21693296545492094</v>
      </c>
    </row>
    <row r="99" spans="1:4" x14ac:dyDescent="0.3">
      <c r="A99" s="1">
        <v>57.123706362156703</v>
      </c>
      <c r="C99" s="1">
        <f t="shared" si="2"/>
        <v>-6.9988218578858081</v>
      </c>
      <c r="D99" s="1">
        <f t="shared" si="3"/>
        <v>48.983507398420159</v>
      </c>
    </row>
    <row r="100" spans="1:4" x14ac:dyDescent="0.3">
      <c r="A100" s="1">
        <v>73.151504400012399</v>
      </c>
      <c r="C100" s="1">
        <f t="shared" si="2"/>
        <v>9.028976179969888</v>
      </c>
      <c r="D100" s="1">
        <f t="shared" si="3"/>
        <v>81.52241085846363</v>
      </c>
    </row>
  </sheetData>
  <mergeCells count="5">
    <mergeCell ref="J15:J16"/>
    <mergeCell ref="J7:L7"/>
    <mergeCell ref="K9:K11"/>
    <mergeCell ref="K12:K14"/>
    <mergeCell ref="J9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2021-09-26T10:19:30Z</dcterms:created>
  <dcterms:modified xsi:type="dcterms:W3CDTF">2021-09-28T11:16:28Z</dcterms:modified>
</cp:coreProperties>
</file>