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esktop\"/>
    </mc:Choice>
  </mc:AlternateContent>
  <xr:revisionPtr revIDLastSave="0" documentId="13_ncr:1_{D3A68165-B037-40C2-8731-C0FCE8EF2BC0}" xr6:coauthVersionLast="47" xr6:coauthVersionMax="47" xr10:uidLastSave="{00000000-0000-0000-0000-000000000000}"/>
  <bookViews>
    <workbookView xWindow="-108" yWindow="-108" windowWidth="23256" windowHeight="12576" xr2:uid="{57A8B568-38FD-4002-8547-8A0697A2FE9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9" i="1" l="1"/>
  <c r="O445" i="1"/>
  <c r="O444" i="1"/>
  <c r="O443" i="1"/>
  <c r="O442" i="1"/>
  <c r="K450" i="1" s="1"/>
  <c r="J435" i="1"/>
  <c r="K435" i="1" s="1"/>
  <c r="O431" i="1"/>
  <c r="O430" i="1"/>
  <c r="O429" i="1"/>
  <c r="L436" i="1" s="1"/>
  <c r="O428" i="1"/>
  <c r="K436" i="1" s="1"/>
  <c r="J421" i="1"/>
  <c r="O417" i="1"/>
  <c r="O416" i="1"/>
  <c r="O415" i="1"/>
  <c r="O414" i="1"/>
  <c r="K422" i="1" s="1"/>
  <c r="J407" i="1"/>
  <c r="O403" i="1"/>
  <c r="O402" i="1"/>
  <c r="O401" i="1"/>
  <c r="O400" i="1"/>
  <c r="K408" i="1" s="1"/>
  <c r="J393" i="1"/>
  <c r="O389" i="1"/>
  <c r="O388" i="1"/>
  <c r="O387" i="1"/>
  <c r="O386" i="1"/>
  <c r="K394" i="1" s="1"/>
  <c r="J379" i="1"/>
  <c r="O375" i="1"/>
  <c r="O374" i="1"/>
  <c r="O373" i="1"/>
  <c r="O372" i="1"/>
  <c r="K380" i="1" s="1"/>
  <c r="J365" i="1"/>
  <c r="K365" i="1" s="1"/>
  <c r="O361" i="1"/>
  <c r="O360" i="1"/>
  <c r="O359" i="1"/>
  <c r="L366" i="1" s="1"/>
  <c r="O358" i="1"/>
  <c r="K366" i="1" s="1"/>
  <c r="J351" i="1"/>
  <c r="O347" i="1"/>
  <c r="O346" i="1"/>
  <c r="O345" i="1"/>
  <c r="O344" i="1"/>
  <c r="K352" i="1" s="1"/>
  <c r="O333" i="1"/>
  <c r="O332" i="1"/>
  <c r="O331" i="1"/>
  <c r="O330" i="1"/>
  <c r="J337" i="1"/>
  <c r="J323" i="1"/>
  <c r="K323" i="1" s="1"/>
  <c r="C304" i="1"/>
  <c r="D304" i="1"/>
  <c r="E304" i="1"/>
  <c r="F304" i="1"/>
  <c r="G304" i="1"/>
  <c r="B304" i="1"/>
  <c r="A305" i="1"/>
  <c r="A306" i="1" s="1"/>
  <c r="A307" i="1" s="1"/>
  <c r="A308" i="1" s="1"/>
  <c r="A309" i="1" s="1"/>
  <c r="A310" i="1" s="1"/>
  <c r="A311" i="1" s="1"/>
  <c r="A312" i="1" s="1"/>
  <c r="A313" i="1" s="1"/>
  <c r="A314" i="1" s="1"/>
  <c r="C303" i="1"/>
  <c r="D303" i="1" s="1"/>
  <c r="E303" i="1" s="1"/>
  <c r="F303" i="1" s="1"/>
  <c r="G303" i="1" s="1"/>
  <c r="L298" i="1"/>
  <c r="P294" i="1"/>
  <c r="P293" i="1"/>
  <c r="P292" i="1"/>
  <c r="M299" i="1" s="1"/>
  <c r="P291" i="1"/>
  <c r="L299" i="1" s="1"/>
  <c r="L284" i="1"/>
  <c r="P280" i="1"/>
  <c r="P279" i="1"/>
  <c r="P278" i="1"/>
  <c r="M285" i="1" s="1"/>
  <c r="P277" i="1"/>
  <c r="L285" i="1" s="1"/>
  <c r="L270" i="1"/>
  <c r="P266" i="1"/>
  <c r="P265" i="1"/>
  <c r="P264" i="1"/>
  <c r="M271" i="1" s="1"/>
  <c r="P263" i="1"/>
  <c r="L271" i="1" s="1"/>
  <c r="L256" i="1"/>
  <c r="P252" i="1"/>
  <c r="P251" i="1"/>
  <c r="P250" i="1"/>
  <c r="M257" i="1" s="1"/>
  <c r="P249" i="1"/>
  <c r="L257" i="1" s="1"/>
  <c r="L242" i="1"/>
  <c r="P238" i="1"/>
  <c r="P237" i="1"/>
  <c r="P236" i="1"/>
  <c r="M243" i="1" s="1"/>
  <c r="P235" i="1"/>
  <c r="L243" i="1" s="1"/>
  <c r="L228" i="1"/>
  <c r="P224" i="1"/>
  <c r="P223" i="1"/>
  <c r="P222" i="1"/>
  <c r="P221" i="1"/>
  <c r="L229" i="1" s="1"/>
  <c r="L214" i="1"/>
  <c r="P210" i="1"/>
  <c r="P209" i="1"/>
  <c r="P208" i="1"/>
  <c r="M215" i="1" s="1"/>
  <c r="P207" i="1"/>
  <c r="L215" i="1" s="1"/>
  <c r="L200" i="1"/>
  <c r="P196" i="1"/>
  <c r="P195" i="1"/>
  <c r="P194" i="1"/>
  <c r="M201" i="1" s="1"/>
  <c r="P193" i="1"/>
  <c r="L201" i="1" s="1"/>
  <c r="P182" i="1"/>
  <c r="P181" i="1"/>
  <c r="P180" i="1"/>
  <c r="P179" i="1"/>
  <c r="L187" i="1"/>
  <c r="L186" i="1"/>
  <c r="P173" i="1"/>
  <c r="O172" i="1"/>
  <c r="O173" i="1"/>
  <c r="L173" i="1"/>
  <c r="M173" i="1" s="1"/>
  <c r="L172" i="1"/>
  <c r="H2" i="1"/>
  <c r="C2" i="1"/>
  <c r="G2" i="1"/>
  <c r="B155" i="1"/>
  <c r="B156" i="1" s="1"/>
  <c r="B157" i="1" s="1"/>
  <c r="B158" i="1" s="1"/>
  <c r="B159" i="1" s="1"/>
  <c r="B160" i="1" s="1"/>
  <c r="B161" i="1" s="1"/>
  <c r="B162" i="1" s="1"/>
  <c r="B163" i="1" s="1"/>
  <c r="B154" i="1"/>
  <c r="H153" i="1"/>
  <c r="G153" i="1"/>
  <c r="F153" i="1"/>
  <c r="E153" i="1"/>
  <c r="D153" i="1"/>
  <c r="C153" i="1"/>
  <c r="D152" i="1"/>
  <c r="E152" i="1" s="1"/>
  <c r="F152" i="1" s="1"/>
  <c r="G152" i="1" s="1"/>
  <c r="H152" i="1" s="1"/>
  <c r="H3" i="1"/>
  <c r="H4" i="1"/>
  <c r="H5" i="1"/>
  <c r="L146" i="1"/>
  <c r="P142" i="1"/>
  <c r="P141" i="1"/>
  <c r="P140" i="1"/>
  <c r="M147" i="1" s="1"/>
  <c r="P139" i="1"/>
  <c r="L147" i="1" s="1"/>
  <c r="L132" i="1"/>
  <c r="P128" i="1"/>
  <c r="P127" i="1"/>
  <c r="P126" i="1"/>
  <c r="P125" i="1"/>
  <c r="L133" i="1" s="1"/>
  <c r="L118" i="1"/>
  <c r="P114" i="1"/>
  <c r="P113" i="1"/>
  <c r="P112" i="1"/>
  <c r="P111" i="1"/>
  <c r="L119" i="1" s="1"/>
  <c r="P97" i="1"/>
  <c r="L104" i="1"/>
  <c r="P100" i="1"/>
  <c r="P99" i="1"/>
  <c r="P98" i="1"/>
  <c r="M105" i="1" s="1"/>
  <c r="L105" i="1"/>
  <c r="P86" i="1"/>
  <c r="P85" i="1"/>
  <c r="P84" i="1"/>
  <c r="P83" i="1"/>
  <c r="L90" i="1"/>
  <c r="M91" i="1"/>
  <c r="L91" i="1"/>
  <c r="P72" i="1"/>
  <c r="P71" i="1"/>
  <c r="P70" i="1"/>
  <c r="P69" i="1"/>
  <c r="L76" i="1"/>
  <c r="M77" i="1"/>
  <c r="L77" i="1"/>
  <c r="P58" i="1"/>
  <c r="P57" i="1"/>
  <c r="P56" i="1"/>
  <c r="P55" i="1"/>
  <c r="L62" i="1"/>
  <c r="L49" i="1"/>
  <c r="M49" i="1" s="1"/>
  <c r="L48" i="1"/>
  <c r="P35" i="1"/>
  <c r="L35" i="1"/>
  <c r="M35" i="1" s="1"/>
  <c r="L34" i="1"/>
  <c r="M34" i="1" s="1"/>
  <c r="N34" i="1" s="1"/>
  <c r="O34" i="1" s="1"/>
  <c r="O20" i="1"/>
  <c r="N20" i="1"/>
  <c r="L21" i="1"/>
  <c r="M21" i="1" s="1"/>
  <c r="N21" i="1" s="1"/>
  <c r="O21" i="1" s="1"/>
  <c r="P21" i="1" s="1"/>
  <c r="L20" i="1"/>
  <c r="M20" i="1"/>
  <c r="O1" i="1"/>
  <c r="D2" i="1"/>
  <c r="E2" i="1"/>
  <c r="F2" i="1"/>
  <c r="B4" i="1"/>
  <c r="B5" i="1"/>
  <c r="B6" i="1"/>
  <c r="B7" i="1"/>
  <c r="B8" i="1" s="1"/>
  <c r="B9" i="1" s="1"/>
  <c r="B10" i="1" s="1"/>
  <c r="B11" i="1" s="1"/>
  <c r="B12" i="1" s="1"/>
  <c r="B3" i="1"/>
  <c r="E1" i="1"/>
  <c r="F1" i="1"/>
  <c r="G1" i="1"/>
  <c r="H1" i="1"/>
  <c r="D1" i="1"/>
  <c r="K449" i="1" l="1"/>
  <c r="L450" i="1" s="1"/>
  <c r="L435" i="1"/>
  <c r="K421" i="1"/>
  <c r="K407" i="1"/>
  <c r="K393" i="1"/>
  <c r="K379" i="1"/>
  <c r="L380" i="1" s="1"/>
  <c r="L365" i="1"/>
  <c r="K351" i="1"/>
  <c r="K337" i="1"/>
  <c r="K338" i="1"/>
  <c r="L338" i="1" s="1"/>
  <c r="K324" i="1"/>
  <c r="L324" i="1" s="1"/>
  <c r="L323" i="1"/>
  <c r="M298" i="1"/>
  <c r="M284" i="1"/>
  <c r="M270" i="1"/>
  <c r="M256" i="1"/>
  <c r="M242" i="1"/>
  <c r="M229" i="1"/>
  <c r="N229" i="1" s="1"/>
  <c r="M228" i="1"/>
  <c r="M214" i="1"/>
  <c r="M200" i="1"/>
  <c r="M187" i="1"/>
  <c r="M186" i="1"/>
  <c r="M172" i="1"/>
  <c r="M146" i="1"/>
  <c r="M133" i="1"/>
  <c r="N133" i="1" s="1"/>
  <c r="M132" i="1"/>
  <c r="M119" i="1"/>
  <c r="N119" i="1" s="1"/>
  <c r="M118" i="1"/>
  <c r="M104" i="1"/>
  <c r="M90" i="1"/>
  <c r="M76" i="1"/>
  <c r="M62" i="1"/>
  <c r="M48" i="1"/>
  <c r="N49" i="1" s="1"/>
  <c r="N35" i="1"/>
  <c r="O35" i="1" s="1"/>
  <c r="O23" i="1"/>
  <c r="N23" i="1" s="1"/>
  <c r="M23" i="1" s="1"/>
  <c r="L23" i="1" s="1"/>
  <c r="K23" i="1" s="1"/>
  <c r="P23" i="1"/>
  <c r="L449" i="1" l="1"/>
  <c r="M435" i="1"/>
  <c r="M436" i="1"/>
  <c r="N436" i="1" s="1"/>
  <c r="L421" i="1"/>
  <c r="L422" i="1"/>
  <c r="M422" i="1" s="1"/>
  <c r="L407" i="1"/>
  <c r="L408" i="1"/>
  <c r="M408" i="1" s="1"/>
  <c r="L393" i="1"/>
  <c r="L394" i="1"/>
  <c r="M394" i="1" s="1"/>
  <c r="L379" i="1"/>
  <c r="M365" i="1"/>
  <c r="M366" i="1"/>
  <c r="N366" i="1" s="1"/>
  <c r="L351" i="1"/>
  <c r="L352" i="1"/>
  <c r="M352" i="1" s="1"/>
  <c r="L337" i="1"/>
  <c r="M324" i="1"/>
  <c r="M323" i="1"/>
  <c r="N298" i="1"/>
  <c r="N299" i="1"/>
  <c r="O299" i="1" s="1"/>
  <c r="N284" i="1"/>
  <c r="N285" i="1"/>
  <c r="O285" i="1" s="1"/>
  <c r="N270" i="1"/>
  <c r="N271" i="1"/>
  <c r="O271" i="1" s="1"/>
  <c r="N256" i="1"/>
  <c r="N257" i="1"/>
  <c r="O257" i="1" s="1"/>
  <c r="N242" i="1"/>
  <c r="N243" i="1"/>
  <c r="O243" i="1" s="1"/>
  <c r="N228" i="1"/>
  <c r="N214" i="1"/>
  <c r="N215" i="1"/>
  <c r="O215" i="1" s="1"/>
  <c r="N200" i="1"/>
  <c r="N201" i="1"/>
  <c r="O201" i="1" s="1"/>
  <c r="N187" i="1"/>
  <c r="N186" i="1"/>
  <c r="N172" i="1"/>
  <c r="N173" i="1"/>
  <c r="N146" i="1"/>
  <c r="N147" i="1"/>
  <c r="O147" i="1" s="1"/>
  <c r="N132" i="1"/>
  <c r="N118" i="1"/>
  <c r="N104" i="1"/>
  <c r="N105" i="1"/>
  <c r="O105" i="1" s="1"/>
  <c r="N90" i="1"/>
  <c r="N91" i="1"/>
  <c r="O91" i="1" s="1"/>
  <c r="N76" i="1"/>
  <c r="N77" i="1"/>
  <c r="O77" i="1" s="1"/>
  <c r="N62" i="1"/>
  <c r="N48" i="1"/>
  <c r="P37" i="1"/>
  <c r="O37" i="1"/>
  <c r="N37" i="1" s="1"/>
  <c r="M37" i="1" s="1"/>
  <c r="L37" i="1" s="1"/>
  <c r="K37" i="1" s="1"/>
  <c r="M449" i="1" l="1"/>
  <c r="M450" i="1"/>
  <c r="N450" i="1" s="1"/>
  <c r="N435" i="1"/>
  <c r="M421" i="1"/>
  <c r="M407" i="1"/>
  <c r="N408" i="1"/>
  <c r="M393" i="1"/>
  <c r="M379" i="1"/>
  <c r="M380" i="1"/>
  <c r="N380" i="1" s="1"/>
  <c r="N365" i="1"/>
  <c r="M351" i="1"/>
  <c r="M337" i="1"/>
  <c r="M338" i="1"/>
  <c r="N338" i="1" s="1"/>
  <c r="N323" i="1"/>
  <c r="N324" i="1"/>
  <c r="O298" i="1"/>
  <c r="O284" i="1"/>
  <c r="O270" i="1"/>
  <c r="O256" i="1"/>
  <c r="O242" i="1"/>
  <c r="O228" i="1"/>
  <c r="O229" i="1"/>
  <c r="P229" i="1" s="1"/>
  <c r="P231" i="1" s="1"/>
  <c r="O214" i="1"/>
  <c r="O200" i="1"/>
  <c r="O186" i="1"/>
  <c r="O187" i="1"/>
  <c r="P187" i="1" s="1"/>
  <c r="P189" i="1" s="1"/>
  <c r="O146" i="1"/>
  <c r="O132" i="1"/>
  <c r="O133" i="1"/>
  <c r="P133" i="1" s="1"/>
  <c r="P135" i="1" s="1"/>
  <c r="O118" i="1"/>
  <c r="O119" i="1"/>
  <c r="P119" i="1" s="1"/>
  <c r="P121" i="1" s="1"/>
  <c r="O104" i="1"/>
  <c r="O90" i="1"/>
  <c r="O76" i="1"/>
  <c r="O62" i="1"/>
  <c r="O48" i="1"/>
  <c r="O49" i="1"/>
  <c r="P49" i="1" s="1"/>
  <c r="P51" i="1" s="1"/>
  <c r="N449" i="1" l="1"/>
  <c r="O436" i="1"/>
  <c r="O438" i="1" s="1"/>
  <c r="N421" i="1"/>
  <c r="N422" i="1"/>
  <c r="O422" i="1" s="1"/>
  <c r="O424" i="1" s="1"/>
  <c r="N407" i="1"/>
  <c r="N393" i="1"/>
  <c r="N394" i="1"/>
  <c r="O394" i="1" s="1"/>
  <c r="O396" i="1" s="1"/>
  <c r="N379" i="1"/>
  <c r="O366" i="1"/>
  <c r="O368" i="1" s="1"/>
  <c r="N351" i="1"/>
  <c r="N352" i="1"/>
  <c r="O352" i="1" s="1"/>
  <c r="O354" i="1" s="1"/>
  <c r="N337" i="1"/>
  <c r="O324" i="1"/>
  <c r="O326" i="1" s="1"/>
  <c r="P299" i="1"/>
  <c r="P301" i="1" s="1"/>
  <c r="P285" i="1"/>
  <c r="P287" i="1" s="1"/>
  <c r="P271" i="1"/>
  <c r="P273" i="1" s="1"/>
  <c r="P257" i="1"/>
  <c r="P259" i="1" s="1"/>
  <c r="P243" i="1"/>
  <c r="P245" i="1" s="1"/>
  <c r="O231" i="1"/>
  <c r="N231" i="1" s="1"/>
  <c r="M231" i="1" s="1"/>
  <c r="L231" i="1" s="1"/>
  <c r="K231" i="1" s="1"/>
  <c r="P215" i="1"/>
  <c r="P217" i="1" s="1"/>
  <c r="P201" i="1"/>
  <c r="P203" i="1" s="1"/>
  <c r="O189" i="1"/>
  <c r="N189" i="1" s="1"/>
  <c r="M189" i="1" s="1"/>
  <c r="L189" i="1" s="1"/>
  <c r="K189" i="1" s="1"/>
  <c r="P175" i="1"/>
  <c r="P147" i="1"/>
  <c r="P149" i="1" s="1"/>
  <c r="O135" i="1"/>
  <c r="N135" i="1" s="1"/>
  <c r="M135" i="1" s="1"/>
  <c r="L135" i="1" s="1"/>
  <c r="K135" i="1" s="1"/>
  <c r="O121" i="1"/>
  <c r="N121" i="1" s="1"/>
  <c r="M121" i="1" s="1"/>
  <c r="L121" i="1" s="1"/>
  <c r="K121" i="1" s="1"/>
  <c r="P105" i="1"/>
  <c r="P107" i="1" s="1"/>
  <c r="P91" i="1"/>
  <c r="P93" i="1" s="1"/>
  <c r="P77" i="1"/>
  <c r="P79" i="1" s="1"/>
  <c r="L63" i="1"/>
  <c r="M63" i="1" s="1"/>
  <c r="N63" i="1" s="1"/>
  <c r="O63" i="1" s="1"/>
  <c r="P63" i="1" s="1"/>
  <c r="P65" i="1" s="1"/>
  <c r="O51" i="1"/>
  <c r="N51" i="1" s="1"/>
  <c r="M51" i="1" s="1"/>
  <c r="L51" i="1" s="1"/>
  <c r="K51" i="1" s="1"/>
  <c r="O450" i="1" l="1"/>
  <c r="O452" i="1" s="1"/>
  <c r="N438" i="1"/>
  <c r="M438" i="1" s="1"/>
  <c r="L438" i="1" s="1"/>
  <c r="K438" i="1" s="1"/>
  <c r="J438" i="1" s="1"/>
  <c r="N424" i="1"/>
  <c r="M424" i="1" s="1"/>
  <c r="L424" i="1" s="1"/>
  <c r="K424" i="1" s="1"/>
  <c r="J424" i="1" s="1"/>
  <c r="O408" i="1"/>
  <c r="O410" i="1" s="1"/>
  <c r="N396" i="1"/>
  <c r="M396" i="1" s="1"/>
  <c r="L396" i="1" s="1"/>
  <c r="K396" i="1" s="1"/>
  <c r="J396" i="1" s="1"/>
  <c r="O380" i="1"/>
  <c r="O382" i="1" s="1"/>
  <c r="N368" i="1"/>
  <c r="M368" i="1" s="1"/>
  <c r="L368" i="1" s="1"/>
  <c r="K368" i="1" s="1"/>
  <c r="J368" i="1" s="1"/>
  <c r="N354" i="1"/>
  <c r="M354" i="1" s="1"/>
  <c r="L354" i="1" s="1"/>
  <c r="K354" i="1" s="1"/>
  <c r="J354" i="1" s="1"/>
  <c r="O338" i="1"/>
  <c r="O340" i="1" s="1"/>
  <c r="N326" i="1"/>
  <c r="M326" i="1" s="1"/>
  <c r="L326" i="1" s="1"/>
  <c r="K326" i="1" s="1"/>
  <c r="J326" i="1" s="1"/>
  <c r="O301" i="1"/>
  <c r="N301" i="1" s="1"/>
  <c r="M301" i="1" s="1"/>
  <c r="L301" i="1" s="1"/>
  <c r="K301" i="1" s="1"/>
  <c r="O287" i="1"/>
  <c r="N287" i="1" s="1"/>
  <c r="M287" i="1" s="1"/>
  <c r="L287" i="1" s="1"/>
  <c r="K287" i="1" s="1"/>
  <c r="O273" i="1"/>
  <c r="N273" i="1" s="1"/>
  <c r="M273" i="1" s="1"/>
  <c r="L273" i="1" s="1"/>
  <c r="K273" i="1" s="1"/>
  <c r="O259" i="1"/>
  <c r="N259" i="1" s="1"/>
  <c r="M259" i="1" s="1"/>
  <c r="L259" i="1" s="1"/>
  <c r="K259" i="1" s="1"/>
  <c r="O245" i="1"/>
  <c r="N245" i="1" s="1"/>
  <c r="M245" i="1" s="1"/>
  <c r="L245" i="1" s="1"/>
  <c r="K245" i="1" s="1"/>
  <c r="O217" i="1"/>
  <c r="N217" i="1" s="1"/>
  <c r="M217" i="1" s="1"/>
  <c r="L217" i="1" s="1"/>
  <c r="K217" i="1" s="1"/>
  <c r="O203" i="1"/>
  <c r="N203" i="1" s="1"/>
  <c r="M203" i="1" s="1"/>
  <c r="L203" i="1" s="1"/>
  <c r="K203" i="1" s="1"/>
  <c r="O175" i="1"/>
  <c r="N175" i="1" s="1"/>
  <c r="M175" i="1" s="1"/>
  <c r="L175" i="1" s="1"/>
  <c r="K175" i="1" s="1"/>
  <c r="O149" i="1"/>
  <c r="N149" i="1" s="1"/>
  <c r="M149" i="1" s="1"/>
  <c r="L149" i="1" s="1"/>
  <c r="K149" i="1" s="1"/>
  <c r="O107" i="1"/>
  <c r="N107" i="1" s="1"/>
  <c r="M107" i="1" s="1"/>
  <c r="L107" i="1" s="1"/>
  <c r="K107" i="1" s="1"/>
  <c r="O93" i="1"/>
  <c r="N93" i="1" s="1"/>
  <c r="M93" i="1" s="1"/>
  <c r="L93" i="1" s="1"/>
  <c r="K93" i="1" s="1"/>
  <c r="O79" i="1"/>
  <c r="N79" i="1" s="1"/>
  <c r="M79" i="1" s="1"/>
  <c r="L79" i="1" s="1"/>
  <c r="K79" i="1" s="1"/>
  <c r="O65" i="1"/>
  <c r="N65" i="1" s="1"/>
  <c r="M65" i="1" s="1"/>
  <c r="L65" i="1" s="1"/>
  <c r="K65" i="1" s="1"/>
  <c r="N452" i="1" l="1"/>
  <c r="M452" i="1" s="1"/>
  <c r="L452" i="1" s="1"/>
  <c r="K452" i="1" s="1"/>
  <c r="J452" i="1" s="1"/>
  <c r="N410" i="1"/>
  <c r="M410" i="1" s="1"/>
  <c r="L410" i="1" s="1"/>
  <c r="K410" i="1" s="1"/>
  <c r="J410" i="1" s="1"/>
  <c r="N382" i="1"/>
  <c r="M382" i="1" s="1"/>
  <c r="L382" i="1" s="1"/>
  <c r="K382" i="1" s="1"/>
  <c r="J382" i="1" s="1"/>
  <c r="N340" i="1"/>
  <c r="M340" i="1" s="1"/>
  <c r="L340" i="1" s="1"/>
  <c r="K340" i="1" s="1"/>
  <c r="J340" i="1" s="1"/>
</calcChain>
</file>

<file path=xl/sharedStrings.xml><?xml version="1.0" encoding="utf-8"?>
<sst xmlns="http://schemas.openxmlformats.org/spreadsheetml/2006/main" count="137" uniqueCount="20">
  <si>
    <t>x</t>
  </si>
  <si>
    <t>t</t>
  </si>
  <si>
    <t>dx</t>
  </si>
  <si>
    <t>dt</t>
  </si>
  <si>
    <t>l</t>
  </si>
  <si>
    <t>alpha</t>
  </si>
  <si>
    <t>beta</t>
  </si>
  <si>
    <t>fi</t>
  </si>
  <si>
    <t>yi</t>
  </si>
  <si>
    <t>на одном</t>
  </si>
  <si>
    <t>конце</t>
  </si>
  <si>
    <t>постоян.</t>
  </si>
  <si>
    <t>теплоиз.</t>
  </si>
  <si>
    <t>другой</t>
  </si>
  <si>
    <t>темпю</t>
  </si>
  <si>
    <t>на обоих</t>
  </si>
  <si>
    <t>концах</t>
  </si>
  <si>
    <t xml:space="preserve">оба </t>
  </si>
  <si>
    <t>конца</t>
  </si>
  <si>
    <t>теплоизолированы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</si>
</sst>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Лист1!$C$2:$H$2</c:f>
              <c:numCache>
                <c:formatCode>General</c:formatCode>
                <c:ptCount val="6"/>
                <c:pt idx="0">
                  <c:v>0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0.24</c:v>
                </c:pt>
                <c:pt idx="4">
                  <c:v>0.15999999999999998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1-4FE9-97CC-CCFAD32DFC80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Лист1!$C$3:$H$3</c:f>
              <c:numCache>
                <c:formatCode>General</c:formatCode>
                <c:ptCount val="6"/>
                <c:pt idx="0">
                  <c:v>0</c:v>
                </c:pt>
                <c:pt idx="1">
                  <c:v>8.8632391790286535E-2</c:v>
                </c:pt>
                <c:pt idx="2">
                  <c:v>0.14871774029668766</c:v>
                </c:pt>
                <c:pt idx="3">
                  <c:v>0.1722901849217639</c:v>
                </c:pt>
                <c:pt idx="4">
                  <c:v>0.16877870351554566</c:v>
                </c:pt>
                <c:pt idx="5">
                  <c:v>0.16877870351554566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1-4FE9-97CC-CCFAD32DFC80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Лист1!$C$4:$H$4</c:f>
              <c:numCache>
                <c:formatCode>General</c:formatCode>
                <c:ptCount val="6"/>
                <c:pt idx="0">
                  <c:v>0</c:v>
                </c:pt>
                <c:pt idx="1">
                  <c:v>5.7858480390164599E-2</c:v>
                </c:pt>
                <c:pt idx="2">
                  <c:v>0.10340755293639504</c:v>
                </c:pt>
                <c:pt idx="3">
                  <c:v>0.13083244665718352</c:v>
                </c:pt>
                <c:pt idx="4">
                  <c:v>0.14167431904084538</c:v>
                </c:pt>
                <c:pt idx="5">
                  <c:v>0.14167431904084538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1-4FE9-97CC-CCFAD32DFC80}"/>
            </c:ext>
          </c:extLst>
        </c:ser>
        <c:ser>
          <c:idx val="3"/>
          <c:order val="3"/>
          <c:tx>
            <c:strRef>
              <c:f>Лист1!$B$5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Лист1!$C$5:$H$5</c:f>
              <c:numCache>
                <c:formatCode>General</c:formatCode>
                <c:ptCount val="6"/>
                <c:pt idx="0">
                  <c:v>0</c:v>
                </c:pt>
                <c:pt idx="1">
                  <c:v>4.1434166311443643E-2</c:v>
                </c:pt>
                <c:pt idx="2">
                  <c:v>7.6298606991398912E-2</c:v>
                </c:pt>
                <c:pt idx="3">
                  <c:v>0.10031946929335575</c:v>
                </c:pt>
                <c:pt idx="4">
                  <c:v>0.11213514064978125</c:v>
                </c:pt>
                <c:pt idx="5">
                  <c:v>0.11213514064978125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1-4FE9-97CC-CCFAD32DFC80}"/>
            </c:ext>
          </c:extLst>
        </c:ser>
        <c:ser>
          <c:idx val="4"/>
          <c:order val="4"/>
          <c:tx>
            <c:strRef>
              <c:f>Лист1!$B$6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Лист1!$C$6:$H$6</c:f>
              <c:numCache>
                <c:formatCode>General</c:formatCode>
                <c:ptCount val="6"/>
                <c:pt idx="0">
                  <c:v>0</c:v>
                </c:pt>
                <c:pt idx="1">
                  <c:v>3.0955212117058345E-2</c:v>
                </c:pt>
                <c:pt idx="2">
                  <c:v>5.7718842556362573E-2</c:v>
                </c:pt>
                <c:pt idx="3">
                  <c:v>7.7050567221652266E-2</c:v>
                </c:pt>
                <c:pt idx="4">
                  <c:v>8.7074731058260552E-2</c:v>
                </c:pt>
                <c:pt idx="5">
                  <c:v>8.7074731058260552E-2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B1-4FE9-97CC-CCFAD32DFC80}"/>
            </c:ext>
          </c:extLst>
        </c:ser>
        <c:ser>
          <c:idx val="5"/>
          <c:order val="5"/>
          <c:tx>
            <c:strRef>
              <c:f>Лист1!$B$7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Лист1!$C$7:$H$7</c:f>
              <c:numCache>
                <c:formatCode>General</c:formatCode>
                <c:ptCount val="6"/>
                <c:pt idx="0">
                  <c:v>0</c:v>
                </c:pt>
                <c:pt idx="1">
                  <c:v>2.3529517276403487E-2</c:v>
                </c:pt>
                <c:pt idx="2">
                  <c:v>4.408875661654503E-2</c:v>
                </c:pt>
                <c:pt idx="3">
                  <c:v>5.919596158075955E-2</c:v>
                </c:pt>
                <c:pt idx="4">
                  <c:v>6.7161324288616972E-2</c:v>
                </c:pt>
                <c:pt idx="5">
                  <c:v>6.7161324288616972E-2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B1-4FE9-97CC-CCFAD32DFC80}"/>
            </c:ext>
          </c:extLst>
        </c:ser>
        <c:ser>
          <c:idx val="6"/>
          <c:order val="6"/>
          <c:tx>
            <c:strRef>
              <c:f>Лист1!$B$8</c:f>
              <c:strCache>
                <c:ptCount val="1"/>
                <c:pt idx="0">
                  <c:v>0,6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Лист1!$C$8:$H$8</c:f>
              <c:numCache>
                <c:formatCode>General</c:formatCode>
                <c:ptCount val="6"/>
                <c:pt idx="0">
                  <c:v>0</c:v>
                </c:pt>
                <c:pt idx="1">
                  <c:v>1.8005232563671564E-2</c:v>
                </c:pt>
                <c:pt idx="2">
                  <c:v>3.3800751242250356E-2</c:v>
                </c:pt>
                <c:pt idx="3">
                  <c:v>4.5481067771111286E-2</c:v>
                </c:pt>
                <c:pt idx="4">
                  <c:v>5.1675426776112914E-2</c:v>
                </c:pt>
                <c:pt idx="5">
                  <c:v>5.1675426776112914E-2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B1-4FE9-97CC-CCFAD32DFC80}"/>
            </c:ext>
          </c:extLst>
        </c:ser>
        <c:ser>
          <c:idx val="7"/>
          <c:order val="7"/>
          <c:tx>
            <c:strRef>
              <c:f>Лист1!$B$9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Лист1!$C$9:$H$9</c:f>
              <c:numCache>
                <c:formatCode>General</c:formatCode>
                <c:ptCount val="6"/>
                <c:pt idx="0">
                  <c:v>0</c:v>
                </c:pt>
                <c:pt idx="1">
                  <c:v>1.3812894037740048E-2</c:v>
                </c:pt>
                <c:pt idx="2">
                  <c:v>2.5948852665107491E-2</c:v>
                </c:pt>
                <c:pt idx="3">
                  <c:v>3.4944051861617788E-2</c:v>
                </c:pt>
                <c:pt idx="4">
                  <c:v>3.9724444694330681E-2</c:v>
                </c:pt>
                <c:pt idx="5">
                  <c:v>3.9724444694330681E-2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B1-4FE9-97CC-CCFAD32DFC80}"/>
            </c:ext>
          </c:extLst>
        </c:ser>
        <c:ser>
          <c:idx val="8"/>
          <c:order val="8"/>
          <c:tx>
            <c:strRef>
              <c:f>Лист1!$B$10</c:f>
              <c:strCache>
                <c:ptCount val="1"/>
                <c:pt idx="0">
                  <c:v>0,8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Лист1!$C$10:$H$10</c:f>
              <c:numCache>
                <c:formatCode>General</c:formatCode>
                <c:ptCount val="6"/>
                <c:pt idx="0">
                  <c:v>0</c:v>
                </c:pt>
                <c:pt idx="1">
                  <c:v>1.0606766397438166E-2</c:v>
                </c:pt>
                <c:pt idx="2">
                  <c:v>1.9931081738755581E-2</c:v>
                </c:pt>
                <c:pt idx="3">
                  <c:v>2.684828870953223E-2</c:v>
                </c:pt>
                <c:pt idx="4">
                  <c:v>3.0527190419474645E-2</c:v>
                </c:pt>
                <c:pt idx="5">
                  <c:v>3.0527190419474645E-2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B1-4FE9-97CC-CCFAD32DFC80}"/>
            </c:ext>
          </c:extLst>
        </c:ser>
        <c:ser>
          <c:idx val="9"/>
          <c:order val="9"/>
          <c:tx>
            <c:strRef>
              <c:f>Лист1!$B$11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Лист1!$C$11:$H$11</c:f>
              <c:numCache>
                <c:formatCode>General</c:formatCode>
                <c:ptCount val="6"/>
                <c:pt idx="0">
                  <c:v>0</c:v>
                </c:pt>
                <c:pt idx="1">
                  <c:v>8.1477036900507675E-3</c:v>
                </c:pt>
                <c:pt idx="2">
                  <c:v>1.5311782297146576E-2</c:v>
                </c:pt>
                <c:pt idx="3">
                  <c:v>2.0628141127598781E-2</c:v>
                </c:pt>
                <c:pt idx="4">
                  <c:v>2.34564409252776E-2</c:v>
                </c:pt>
                <c:pt idx="5">
                  <c:v>2.34564409252776E-2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B1-4FE9-97CC-CCFAD32DFC80}"/>
            </c:ext>
          </c:extLst>
        </c:ser>
        <c:ser>
          <c:idx val="10"/>
          <c:order val="10"/>
          <c:tx>
            <c:strRef>
              <c:f>Лист1!$B$12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Лист1!$C$1:$H$1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Лист1!$C$12:$H$12</c:f>
              <c:numCache>
                <c:formatCode>General</c:formatCode>
                <c:ptCount val="6"/>
                <c:pt idx="0">
                  <c:v>0</c:v>
                </c:pt>
                <c:pt idx="1">
                  <c:v>6.2595739310891234E-3</c:v>
                </c:pt>
                <c:pt idx="2">
                  <c:v>1.1763895958593588E-2</c:v>
                </c:pt>
                <c:pt idx="3">
                  <c:v>1.5849063450676857E-2</c:v>
                </c:pt>
                <c:pt idx="4">
                  <c:v>1.8022599871991358E-2</c:v>
                </c:pt>
                <c:pt idx="5">
                  <c:v>1.8022599871991358E-2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B1-4FE9-97CC-CCFAD32D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144384"/>
        <c:axId val="1053143552"/>
      </c:lineChart>
      <c:catAx>
        <c:axId val="10531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43552"/>
        <c:crosses val="autoZero"/>
        <c:auto val="1"/>
        <c:lblAlgn val="ctr"/>
        <c:lblOffset val="100"/>
        <c:noMultiLvlLbl val="0"/>
      </c:catAx>
      <c:valAx>
        <c:axId val="10531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14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6-4821-BADD-7DF4DB978C6B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Лист1!$D$2:$D$12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8.8632391790286535E-2</c:v>
                </c:pt>
                <c:pt idx="2">
                  <c:v>5.7858480390164599E-2</c:v>
                </c:pt>
                <c:pt idx="3">
                  <c:v>4.1434166311443643E-2</c:v>
                </c:pt>
                <c:pt idx="4">
                  <c:v>3.0955212117058345E-2</c:v>
                </c:pt>
                <c:pt idx="5">
                  <c:v>2.3529517276403487E-2</c:v>
                </c:pt>
                <c:pt idx="6">
                  <c:v>1.8005232563671564E-2</c:v>
                </c:pt>
                <c:pt idx="7">
                  <c:v>1.3812894037740048E-2</c:v>
                </c:pt>
                <c:pt idx="8">
                  <c:v>1.0606766397438166E-2</c:v>
                </c:pt>
                <c:pt idx="9">
                  <c:v>8.1477036900507675E-3</c:v>
                </c:pt>
                <c:pt idx="10">
                  <c:v>6.2595739310891234E-3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6-4821-BADD-7DF4DB978C6B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0.14871774029668766</c:v>
                </c:pt>
                <c:pt idx="2">
                  <c:v>0.10340755293639504</c:v>
                </c:pt>
                <c:pt idx="3">
                  <c:v>7.6298606991398912E-2</c:v>
                </c:pt>
                <c:pt idx="4">
                  <c:v>5.7718842556362573E-2</c:v>
                </c:pt>
                <c:pt idx="5">
                  <c:v>4.408875661654503E-2</c:v>
                </c:pt>
                <c:pt idx="6">
                  <c:v>3.3800751242250356E-2</c:v>
                </c:pt>
                <c:pt idx="7">
                  <c:v>2.5948852665107491E-2</c:v>
                </c:pt>
                <c:pt idx="8">
                  <c:v>1.9931081738755581E-2</c:v>
                </c:pt>
                <c:pt idx="9">
                  <c:v>1.5311782297146576E-2</c:v>
                </c:pt>
                <c:pt idx="10">
                  <c:v>1.1763895958593588E-2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6-4821-BADD-7DF4DB978C6B}"/>
            </c:ext>
          </c:extLst>
        </c:ser>
        <c:ser>
          <c:idx val="3"/>
          <c:order val="3"/>
          <c:tx>
            <c:strRef>
              <c:f>Лист1!$F$1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Лист1!$F$2:$F$12</c:f>
              <c:numCache>
                <c:formatCode>General</c:formatCode>
                <c:ptCount val="11"/>
                <c:pt idx="0">
                  <c:v>0.24</c:v>
                </c:pt>
                <c:pt idx="1">
                  <c:v>0.1722901849217639</c:v>
                </c:pt>
                <c:pt idx="2">
                  <c:v>0.13083244665718352</c:v>
                </c:pt>
                <c:pt idx="3">
                  <c:v>0.10031946929335575</c:v>
                </c:pt>
                <c:pt idx="4">
                  <c:v>7.7050567221652266E-2</c:v>
                </c:pt>
                <c:pt idx="5">
                  <c:v>5.919596158075955E-2</c:v>
                </c:pt>
                <c:pt idx="6">
                  <c:v>4.5481067771111286E-2</c:v>
                </c:pt>
                <c:pt idx="7">
                  <c:v>3.4944051861617788E-2</c:v>
                </c:pt>
                <c:pt idx="8">
                  <c:v>2.684828870953223E-2</c:v>
                </c:pt>
                <c:pt idx="9">
                  <c:v>2.0628141127598781E-2</c:v>
                </c:pt>
                <c:pt idx="10">
                  <c:v>1.5849063450676857E-2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6-4821-BADD-7DF4DB978C6B}"/>
            </c:ext>
          </c:extLst>
        </c:ser>
        <c:ser>
          <c:idx val="4"/>
          <c:order val="4"/>
          <c:tx>
            <c:strRef>
              <c:f>Лист1!$G$1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Лист1!$G$2:$G$12</c:f>
              <c:numCache>
                <c:formatCode>General</c:formatCode>
                <c:ptCount val="11"/>
                <c:pt idx="0">
                  <c:v>0.15999999999999998</c:v>
                </c:pt>
                <c:pt idx="1">
                  <c:v>0.16877870351554566</c:v>
                </c:pt>
                <c:pt idx="2">
                  <c:v>0.14167431904084538</c:v>
                </c:pt>
                <c:pt idx="3">
                  <c:v>0.11213514064978125</c:v>
                </c:pt>
                <c:pt idx="4">
                  <c:v>8.7074731058260552E-2</c:v>
                </c:pt>
                <c:pt idx="5">
                  <c:v>6.7161324288616972E-2</c:v>
                </c:pt>
                <c:pt idx="6">
                  <c:v>5.1675426776112914E-2</c:v>
                </c:pt>
                <c:pt idx="7">
                  <c:v>3.9724444694330681E-2</c:v>
                </c:pt>
                <c:pt idx="8">
                  <c:v>3.0527190419474645E-2</c:v>
                </c:pt>
                <c:pt idx="9">
                  <c:v>2.34564409252776E-2</c:v>
                </c:pt>
                <c:pt idx="10">
                  <c:v>1.8022599871991358E-2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E6-4821-BADD-7DF4DB978C6B}"/>
            </c:ext>
          </c:extLst>
        </c:ser>
        <c:ser>
          <c:idx val="5"/>
          <c:order val="5"/>
          <c:tx>
            <c:strRef>
              <c:f>Лист1!$H$1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Лист1!$H$2:$H$12</c:f>
              <c:numCache>
                <c:formatCode>General</c:formatCode>
                <c:ptCount val="11"/>
                <c:pt idx="0">
                  <c:v>0</c:v>
                </c:pt>
                <c:pt idx="1">
                  <c:v>0.16877870351554566</c:v>
                </c:pt>
                <c:pt idx="2">
                  <c:v>0.14167431904084538</c:v>
                </c:pt>
                <c:pt idx="3">
                  <c:v>0.11213514064978125</c:v>
                </c:pt>
                <c:pt idx="4">
                  <c:v>8.7074731058260552E-2</c:v>
                </c:pt>
                <c:pt idx="5">
                  <c:v>6.7161324288616972E-2</c:v>
                </c:pt>
                <c:pt idx="6">
                  <c:v>5.1675426776112914E-2</c:v>
                </c:pt>
                <c:pt idx="7">
                  <c:v>3.9724444694330681E-2</c:v>
                </c:pt>
                <c:pt idx="8">
                  <c:v>3.0527190419474645E-2</c:v>
                </c:pt>
                <c:pt idx="9">
                  <c:v>2.34564409252776E-2</c:v>
                </c:pt>
                <c:pt idx="10">
                  <c:v>1.8022599871991358E-2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6-4821-BADD-7DF4DB978C6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7384096"/>
        <c:axId val="797381600"/>
        <c:axId val="787998464"/>
      </c:surface3DChart>
      <c:catAx>
        <c:axId val="79738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1600"/>
        <c:crosses val="autoZero"/>
        <c:auto val="1"/>
        <c:lblAlgn val="ctr"/>
        <c:lblOffset val="100"/>
        <c:noMultiLvlLbl val="0"/>
      </c:catAx>
      <c:valAx>
        <c:axId val="7973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4096"/>
        <c:crosses val="autoZero"/>
        <c:crossBetween val="midCat"/>
      </c:valAx>
      <c:serAx>
        <c:axId val="787998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1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Лист1!$C$152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Лист1!$C$153:$C$163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F-4449-8E5B-E25F4B5F752C}"/>
            </c:ext>
          </c:extLst>
        </c:ser>
        <c:ser>
          <c:idx val="1"/>
          <c:order val="1"/>
          <c:tx>
            <c:strRef>
              <c:f>Лист1!$D$152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Лист1!$D$153:$D$163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7.8644067796610179E-2</c:v>
                </c:pt>
                <c:pt idx="2">
                  <c:v>3.9804653835104856E-2</c:v>
                </c:pt>
                <c:pt idx="3">
                  <c:v>2.030509448385668E-2</c:v>
                </c:pt>
                <c:pt idx="4">
                  <c:v>1.0379236865188719E-2</c:v>
                </c:pt>
                <c:pt idx="5">
                  <c:v>5.3083156430804171E-3</c:v>
                </c:pt>
                <c:pt idx="6">
                  <c:v>2.7152380843440843E-3</c:v>
                </c:pt>
                <c:pt idx="7">
                  <c:v>1.3889116039449752E-3</c:v>
                </c:pt>
                <c:pt idx="8">
                  <c:v>7.1046929851750382E-4</c:v>
                </c:pt>
                <c:pt idx="9">
                  <c:v>3.6342689708280081E-4</c:v>
                </c:pt>
                <c:pt idx="10">
                  <c:v>1.8590415076400707E-4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F-4449-8E5B-E25F4B5F752C}"/>
            </c:ext>
          </c:extLst>
        </c:ser>
        <c:ser>
          <c:idx val="2"/>
          <c:order val="2"/>
          <c:tx>
            <c:strRef>
              <c:f>Лист1!$E$152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Лист1!$E$153:$E$163</c:f>
              <c:numCache>
                <c:formatCode>General</c:formatCode>
                <c:ptCount val="11"/>
                <c:pt idx="0">
                  <c:v>0.24</c:v>
                </c:pt>
                <c:pt idx="1">
                  <c:v>0.12474576271186442</c:v>
                </c:pt>
                <c:pt idx="2">
                  <c:v>6.4073542085607588E-2</c:v>
                </c:pt>
                <c:pt idx="3">
                  <c:v>3.2810365227214089E-2</c:v>
                </c:pt>
                <c:pt idx="4">
                  <c:v>1.6788130682910254E-2</c:v>
                </c:pt>
                <c:pt idx="5">
                  <c:v>8.5882627973175134E-3</c:v>
                </c:pt>
                <c:pt idx="6">
                  <c:v>4.3932451451936354E-3</c:v>
                </c:pt>
                <c:pt idx="7">
                  <c:v>2.2472926157303071E-3</c:v>
                </c:pt>
                <c:pt idx="8">
                  <c:v>1.1495616748640192E-3</c:v>
                </c:pt>
                <c:pt idx="9">
                  <c:v>5.880368335917205E-4</c:v>
                </c:pt>
                <c:pt idx="10">
                  <c:v>3.0079920300049665E-4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F-4449-8E5B-E25F4B5F752C}"/>
            </c:ext>
          </c:extLst>
        </c:ser>
        <c:ser>
          <c:idx val="3"/>
          <c:order val="3"/>
          <c:tx>
            <c:strRef>
              <c:f>Лист1!$F$152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Лист1!$F$153:$F$163</c:f>
              <c:numCache>
                <c:formatCode>General</c:formatCode>
                <c:ptCount val="11"/>
                <c:pt idx="0">
                  <c:v>0.24</c:v>
                </c:pt>
                <c:pt idx="1">
                  <c:v>0.12474576271186444</c:v>
                </c:pt>
                <c:pt idx="2">
                  <c:v>6.4073542085607602E-2</c:v>
                </c:pt>
                <c:pt idx="3">
                  <c:v>3.2810365227214089E-2</c:v>
                </c:pt>
                <c:pt idx="4">
                  <c:v>1.6788130682910254E-2</c:v>
                </c:pt>
                <c:pt idx="5">
                  <c:v>8.5882627973175151E-3</c:v>
                </c:pt>
                <c:pt idx="6">
                  <c:v>4.3932451451936362E-3</c:v>
                </c:pt>
                <c:pt idx="7">
                  <c:v>2.2472926157303076E-3</c:v>
                </c:pt>
                <c:pt idx="8">
                  <c:v>1.1495616748640194E-3</c:v>
                </c:pt>
                <c:pt idx="9">
                  <c:v>5.880368335917205E-4</c:v>
                </c:pt>
                <c:pt idx="10">
                  <c:v>3.0079920300049671E-4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F-4449-8E5B-E25F4B5F752C}"/>
            </c:ext>
          </c:extLst>
        </c:ser>
        <c:ser>
          <c:idx val="4"/>
          <c:order val="4"/>
          <c:tx>
            <c:strRef>
              <c:f>Лист1!$G$152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Лист1!$G$153:$G$163</c:f>
              <c:numCache>
                <c:formatCode>General</c:formatCode>
                <c:ptCount val="11"/>
                <c:pt idx="0">
                  <c:v>0.15999999999999998</c:v>
                </c:pt>
                <c:pt idx="1">
                  <c:v>7.8644067796610193E-2</c:v>
                </c:pt>
                <c:pt idx="2">
                  <c:v>3.980465383510487E-2</c:v>
                </c:pt>
                <c:pt idx="3">
                  <c:v>2.0305094483856683E-2</c:v>
                </c:pt>
                <c:pt idx="4">
                  <c:v>1.0379236865188721E-2</c:v>
                </c:pt>
                <c:pt idx="5">
                  <c:v>5.3083156430804189E-3</c:v>
                </c:pt>
                <c:pt idx="6">
                  <c:v>2.7152380843440851E-3</c:v>
                </c:pt>
                <c:pt idx="7">
                  <c:v>1.3889116039449757E-3</c:v>
                </c:pt>
                <c:pt idx="8">
                  <c:v>7.1046929851750404E-4</c:v>
                </c:pt>
                <c:pt idx="9">
                  <c:v>3.6342689708280087E-4</c:v>
                </c:pt>
                <c:pt idx="10">
                  <c:v>1.859041507640071E-4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F-4449-8E5B-E25F4B5F752C}"/>
            </c:ext>
          </c:extLst>
        </c:ser>
        <c:ser>
          <c:idx val="5"/>
          <c:order val="5"/>
          <c:tx>
            <c:strRef>
              <c:f>Лист1!$H$152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Лист1!$B$153:$B$163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Лист1!$H$153:$H$163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F-4449-8E5B-E25F4B5F75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97383264"/>
        <c:axId val="797384512"/>
        <c:axId val="787998928"/>
      </c:surface3DChart>
      <c:catAx>
        <c:axId val="7973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4512"/>
        <c:crosses val="autoZero"/>
        <c:auto val="1"/>
        <c:lblAlgn val="ctr"/>
        <c:lblOffset val="100"/>
        <c:noMultiLvlLbl val="0"/>
      </c:catAx>
      <c:valAx>
        <c:axId val="797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3264"/>
        <c:crosses val="autoZero"/>
        <c:crossBetween val="midCat"/>
      </c:valAx>
      <c:serAx>
        <c:axId val="787998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973845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Лист1!$B$153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Лист1!$C$153:$H$153</c:f>
              <c:numCache>
                <c:formatCode>General</c:formatCode>
                <c:ptCount val="6"/>
                <c:pt idx="0">
                  <c:v>0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0.24</c:v>
                </c:pt>
                <c:pt idx="4">
                  <c:v>0.15999999999999998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5-4944-A1F1-76469C5B8420}"/>
            </c:ext>
          </c:extLst>
        </c:ser>
        <c:ser>
          <c:idx val="1"/>
          <c:order val="1"/>
          <c:tx>
            <c:strRef>
              <c:f>Лист1!$B$154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Лист1!$C$154:$H$154</c:f>
              <c:numCache>
                <c:formatCode>General</c:formatCode>
                <c:ptCount val="6"/>
                <c:pt idx="0">
                  <c:v>0</c:v>
                </c:pt>
                <c:pt idx="1">
                  <c:v>7.8644067796610179E-2</c:v>
                </c:pt>
                <c:pt idx="2">
                  <c:v>0.12474576271186442</c:v>
                </c:pt>
                <c:pt idx="3">
                  <c:v>0.12474576271186444</c:v>
                </c:pt>
                <c:pt idx="4">
                  <c:v>7.8644067796610193E-2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5-4944-A1F1-76469C5B8420}"/>
            </c:ext>
          </c:extLst>
        </c:ser>
        <c:ser>
          <c:idx val="2"/>
          <c:order val="2"/>
          <c:tx>
            <c:strRef>
              <c:f>Лист1!$B$155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Лист1!$C$155:$H$155</c:f>
              <c:numCache>
                <c:formatCode>General</c:formatCode>
                <c:ptCount val="6"/>
                <c:pt idx="0">
                  <c:v>0</c:v>
                </c:pt>
                <c:pt idx="1">
                  <c:v>3.9804653835104856E-2</c:v>
                </c:pt>
                <c:pt idx="2">
                  <c:v>6.4073542085607588E-2</c:v>
                </c:pt>
                <c:pt idx="3">
                  <c:v>6.4073542085607602E-2</c:v>
                </c:pt>
                <c:pt idx="4">
                  <c:v>3.980465383510487E-2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5-4944-A1F1-76469C5B8420}"/>
            </c:ext>
          </c:extLst>
        </c:ser>
        <c:ser>
          <c:idx val="3"/>
          <c:order val="3"/>
          <c:tx>
            <c:strRef>
              <c:f>Лист1!$B$156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Лист1!$C$156:$H$156</c:f>
              <c:numCache>
                <c:formatCode>General</c:formatCode>
                <c:ptCount val="6"/>
                <c:pt idx="0">
                  <c:v>0</c:v>
                </c:pt>
                <c:pt idx="1">
                  <c:v>2.030509448385668E-2</c:v>
                </c:pt>
                <c:pt idx="2">
                  <c:v>3.2810365227214089E-2</c:v>
                </c:pt>
                <c:pt idx="3">
                  <c:v>3.2810365227214089E-2</c:v>
                </c:pt>
                <c:pt idx="4">
                  <c:v>2.0305094483856683E-2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5-4944-A1F1-76469C5B8420}"/>
            </c:ext>
          </c:extLst>
        </c:ser>
        <c:ser>
          <c:idx val="4"/>
          <c:order val="4"/>
          <c:tx>
            <c:strRef>
              <c:f>Лист1!$B$157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Лист1!$C$157:$H$157</c:f>
              <c:numCache>
                <c:formatCode>General</c:formatCode>
                <c:ptCount val="6"/>
                <c:pt idx="0">
                  <c:v>0</c:v>
                </c:pt>
                <c:pt idx="1">
                  <c:v>1.0379236865188719E-2</c:v>
                </c:pt>
                <c:pt idx="2">
                  <c:v>1.6788130682910254E-2</c:v>
                </c:pt>
                <c:pt idx="3">
                  <c:v>1.6788130682910254E-2</c:v>
                </c:pt>
                <c:pt idx="4">
                  <c:v>1.0379236865188721E-2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85-4944-A1F1-76469C5B8420}"/>
            </c:ext>
          </c:extLst>
        </c:ser>
        <c:ser>
          <c:idx val="5"/>
          <c:order val="5"/>
          <c:tx>
            <c:strRef>
              <c:f>Лист1!$B$158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Лист1!$C$158:$H$158</c:f>
              <c:numCache>
                <c:formatCode>General</c:formatCode>
                <c:ptCount val="6"/>
                <c:pt idx="0">
                  <c:v>0</c:v>
                </c:pt>
                <c:pt idx="1">
                  <c:v>5.3083156430804171E-3</c:v>
                </c:pt>
                <c:pt idx="2">
                  <c:v>8.5882627973175134E-3</c:v>
                </c:pt>
                <c:pt idx="3">
                  <c:v>8.5882627973175151E-3</c:v>
                </c:pt>
                <c:pt idx="4">
                  <c:v>5.3083156430804189E-3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85-4944-A1F1-76469C5B8420}"/>
            </c:ext>
          </c:extLst>
        </c:ser>
        <c:ser>
          <c:idx val="6"/>
          <c:order val="6"/>
          <c:tx>
            <c:strRef>
              <c:f>Лист1!$B$159</c:f>
              <c:strCache>
                <c:ptCount val="1"/>
                <c:pt idx="0">
                  <c:v>0,6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Лист1!$C$159:$H$159</c:f>
              <c:numCache>
                <c:formatCode>General</c:formatCode>
                <c:ptCount val="6"/>
                <c:pt idx="0">
                  <c:v>0</c:v>
                </c:pt>
                <c:pt idx="1">
                  <c:v>2.7152380843440843E-3</c:v>
                </c:pt>
                <c:pt idx="2">
                  <c:v>4.3932451451936354E-3</c:v>
                </c:pt>
                <c:pt idx="3">
                  <c:v>4.3932451451936362E-3</c:v>
                </c:pt>
                <c:pt idx="4">
                  <c:v>2.7152380843440851E-3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85-4944-A1F1-76469C5B8420}"/>
            </c:ext>
          </c:extLst>
        </c:ser>
        <c:ser>
          <c:idx val="7"/>
          <c:order val="7"/>
          <c:tx>
            <c:strRef>
              <c:f>Лист1!$B$160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Лист1!$C$160:$H$160</c:f>
              <c:numCache>
                <c:formatCode>General</c:formatCode>
                <c:ptCount val="6"/>
                <c:pt idx="0">
                  <c:v>0</c:v>
                </c:pt>
                <c:pt idx="1">
                  <c:v>1.3889116039449752E-3</c:v>
                </c:pt>
                <c:pt idx="2">
                  <c:v>2.2472926157303071E-3</c:v>
                </c:pt>
                <c:pt idx="3">
                  <c:v>2.2472926157303076E-3</c:v>
                </c:pt>
                <c:pt idx="4">
                  <c:v>1.3889116039449757E-3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85-4944-A1F1-76469C5B8420}"/>
            </c:ext>
          </c:extLst>
        </c:ser>
        <c:ser>
          <c:idx val="8"/>
          <c:order val="8"/>
          <c:tx>
            <c:strRef>
              <c:f>Лист1!$B$161</c:f>
              <c:strCache>
                <c:ptCount val="1"/>
                <c:pt idx="0">
                  <c:v>0,8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Лист1!$C$161:$H$161</c:f>
              <c:numCache>
                <c:formatCode>General</c:formatCode>
                <c:ptCount val="6"/>
                <c:pt idx="0">
                  <c:v>0</c:v>
                </c:pt>
                <c:pt idx="1">
                  <c:v>7.1046929851750382E-4</c:v>
                </c:pt>
                <c:pt idx="2">
                  <c:v>1.1495616748640192E-3</c:v>
                </c:pt>
                <c:pt idx="3">
                  <c:v>1.1495616748640194E-3</c:v>
                </c:pt>
                <c:pt idx="4">
                  <c:v>7.1046929851750404E-4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85-4944-A1F1-76469C5B8420}"/>
            </c:ext>
          </c:extLst>
        </c:ser>
        <c:ser>
          <c:idx val="9"/>
          <c:order val="9"/>
          <c:tx>
            <c:strRef>
              <c:f>Лист1!$B$162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Лист1!$C$162:$H$162</c:f>
              <c:numCache>
                <c:formatCode>General</c:formatCode>
                <c:ptCount val="6"/>
                <c:pt idx="0">
                  <c:v>0</c:v>
                </c:pt>
                <c:pt idx="1">
                  <c:v>3.6342689708280081E-4</c:v>
                </c:pt>
                <c:pt idx="2">
                  <c:v>5.880368335917205E-4</c:v>
                </c:pt>
                <c:pt idx="3">
                  <c:v>5.880368335917205E-4</c:v>
                </c:pt>
                <c:pt idx="4">
                  <c:v>3.6342689708280087E-4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85-4944-A1F1-76469C5B8420}"/>
            </c:ext>
          </c:extLst>
        </c:ser>
        <c:ser>
          <c:idx val="10"/>
          <c:order val="10"/>
          <c:tx>
            <c:strRef>
              <c:f>Лист1!$B$163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Лист1!$C$152:$H$152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Лист1!$C$163:$H$163</c:f>
              <c:numCache>
                <c:formatCode>General</c:formatCode>
                <c:ptCount val="6"/>
                <c:pt idx="0">
                  <c:v>0</c:v>
                </c:pt>
                <c:pt idx="1">
                  <c:v>1.8590415076400707E-4</c:v>
                </c:pt>
                <c:pt idx="2">
                  <c:v>3.0079920300049665E-4</c:v>
                </c:pt>
                <c:pt idx="3">
                  <c:v>3.0079920300049671E-4</c:v>
                </c:pt>
                <c:pt idx="4">
                  <c:v>1.859041507640071E-4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85-4944-A1F1-76469C5B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21632"/>
        <c:axId val="1062019136"/>
      </c:lineChart>
      <c:catAx>
        <c:axId val="10620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019136"/>
        <c:crosses val="autoZero"/>
        <c:auto val="1"/>
        <c:lblAlgn val="ctr"/>
        <c:lblOffset val="100"/>
        <c:noMultiLvlLbl val="0"/>
      </c:catAx>
      <c:valAx>
        <c:axId val="10620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0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Лист1!$A$304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Лист1!$B$304:$G$304</c:f>
              <c:numCache>
                <c:formatCode>General</c:formatCode>
                <c:ptCount val="6"/>
                <c:pt idx="0">
                  <c:v>0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0.24</c:v>
                </c:pt>
                <c:pt idx="4">
                  <c:v>0.15999999999999998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5-4B43-9BC4-0D4FE48174B4}"/>
            </c:ext>
          </c:extLst>
        </c:ser>
        <c:ser>
          <c:idx val="1"/>
          <c:order val="1"/>
          <c:tx>
            <c:strRef>
              <c:f>Лист1!$A$305</c:f>
              <c:strCache>
                <c:ptCount val="1"/>
                <c:pt idx="0">
                  <c:v>0,1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Лист1!$B$305:$G$305</c:f>
              <c:numCache>
                <c:formatCode>General</c:formatCode>
                <c:ptCount val="6"/>
                <c:pt idx="0">
                  <c:v>0.19333333333333338</c:v>
                </c:pt>
                <c:pt idx="1">
                  <c:v>0.19333333333333338</c:v>
                </c:pt>
                <c:pt idx="2">
                  <c:v>0.20666666666666672</c:v>
                </c:pt>
                <c:pt idx="3">
                  <c:v>0.20666666666666672</c:v>
                </c:pt>
                <c:pt idx="4">
                  <c:v>0.19333333333333336</c:v>
                </c:pt>
                <c:pt idx="5">
                  <c:v>0.19333333333333336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5-4B43-9BC4-0D4FE48174B4}"/>
            </c:ext>
          </c:extLst>
        </c:ser>
        <c:ser>
          <c:idx val="2"/>
          <c:order val="2"/>
          <c:tx>
            <c:strRef>
              <c:f>Лист1!$A$306</c:f>
              <c:strCache>
                <c:ptCount val="1"/>
                <c:pt idx="0">
                  <c:v>0,2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Лист1!$B$306:$G$306</c:f>
              <c:numCache>
                <c:formatCode>General</c:formatCode>
                <c:ptCount val="6"/>
                <c:pt idx="0">
                  <c:v>0.19687943262411356</c:v>
                </c:pt>
                <c:pt idx="1">
                  <c:v>0.19687943262411356</c:v>
                </c:pt>
                <c:pt idx="2">
                  <c:v>0.19829787234042562</c:v>
                </c:pt>
                <c:pt idx="3">
                  <c:v>0.20170212765957457</c:v>
                </c:pt>
                <c:pt idx="4">
                  <c:v>0.20312056737588663</c:v>
                </c:pt>
                <c:pt idx="5">
                  <c:v>0.20312056737588663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5-4B43-9BC4-0D4FE48174B4}"/>
            </c:ext>
          </c:extLst>
        </c:ser>
        <c:ser>
          <c:idx val="3"/>
          <c:order val="3"/>
          <c:tx>
            <c:strRef>
              <c:f>Лист1!$A$307</c:f>
              <c:strCache>
                <c:ptCount val="1"/>
                <c:pt idx="0">
                  <c:v>0,3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Лист1!$B$307:$G$307</c:f>
              <c:numCache>
                <c:formatCode>General</c:formatCode>
                <c:ptCount val="6"/>
                <c:pt idx="0">
                  <c:v>0.1976339218349179</c:v>
                </c:pt>
                <c:pt idx="1">
                  <c:v>0.1976339218349179</c:v>
                </c:pt>
                <c:pt idx="2">
                  <c:v>0.19793571751923961</c:v>
                </c:pt>
                <c:pt idx="3">
                  <c:v>0.19866002716161171</c:v>
                </c:pt>
                <c:pt idx="4">
                  <c:v>0.19952919873245825</c:v>
                </c:pt>
                <c:pt idx="5">
                  <c:v>0.19952919873245825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15-4B43-9BC4-0D4FE48174B4}"/>
            </c:ext>
          </c:extLst>
        </c:ser>
        <c:ser>
          <c:idx val="4"/>
          <c:order val="4"/>
          <c:tx>
            <c:strRef>
              <c:f>Лист1!$A$308</c:f>
              <c:strCache>
                <c:ptCount val="1"/>
                <c:pt idx="0">
                  <c:v>0,4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Лист1!$B$308:$G$308</c:f>
              <c:numCache>
                <c:formatCode>General</c:formatCode>
                <c:ptCount val="6"/>
                <c:pt idx="0">
                  <c:v>0.19779445145423802</c:v>
                </c:pt>
                <c:pt idx="1">
                  <c:v>0.19779445145423802</c:v>
                </c:pt>
                <c:pt idx="2">
                  <c:v>0.19785866330196605</c:v>
                </c:pt>
                <c:pt idx="3">
                  <c:v>0.1980127717365133</c:v>
                </c:pt>
                <c:pt idx="4">
                  <c:v>0.19819770185796998</c:v>
                </c:pt>
                <c:pt idx="5">
                  <c:v>0.19819770185796998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15-4B43-9BC4-0D4FE48174B4}"/>
            </c:ext>
          </c:extLst>
        </c:ser>
        <c:ser>
          <c:idx val="5"/>
          <c:order val="5"/>
          <c:tx>
            <c:strRef>
              <c:f>Лист1!$A$309</c:f>
              <c:strCache>
                <c:ptCount val="1"/>
                <c:pt idx="0">
                  <c:v>0,5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Лист1!$B$309:$G$309</c:f>
              <c:numCache>
                <c:formatCode>General</c:formatCode>
                <c:ptCount val="6"/>
                <c:pt idx="0">
                  <c:v>0.19782860669239125</c:v>
                </c:pt>
                <c:pt idx="1">
                  <c:v>0.19782860669239125</c:v>
                </c:pt>
                <c:pt idx="2">
                  <c:v>0.19784226878765254</c:v>
                </c:pt>
                <c:pt idx="3">
                  <c:v>0.19787505781627962</c:v>
                </c:pt>
                <c:pt idx="4">
                  <c:v>0.19791440465063209</c:v>
                </c:pt>
                <c:pt idx="5">
                  <c:v>0.19791440465063209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15-4B43-9BC4-0D4FE48174B4}"/>
            </c:ext>
          </c:extLst>
        </c:ser>
        <c:ser>
          <c:idx val="6"/>
          <c:order val="6"/>
          <c:tx>
            <c:strRef>
              <c:f>Лист1!$A$310</c:f>
              <c:strCache>
                <c:ptCount val="1"/>
                <c:pt idx="0">
                  <c:v>0,6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Лист1!$B$310:$G$310</c:f>
              <c:numCache>
                <c:formatCode>General</c:formatCode>
                <c:ptCount val="6"/>
                <c:pt idx="0">
                  <c:v>0.19783587376433878</c:v>
                </c:pt>
                <c:pt idx="1">
                  <c:v>0.19783587376433878</c:v>
                </c:pt>
                <c:pt idx="2">
                  <c:v>0.19783878059311777</c:v>
                </c:pt>
                <c:pt idx="3">
                  <c:v>0.19784575698218737</c:v>
                </c:pt>
                <c:pt idx="4">
                  <c:v>0.19785412864907087</c:v>
                </c:pt>
                <c:pt idx="5">
                  <c:v>0.19785412864907087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15-4B43-9BC4-0D4FE48174B4}"/>
            </c:ext>
          </c:extLst>
        </c:ser>
        <c:ser>
          <c:idx val="7"/>
          <c:order val="7"/>
          <c:tx>
            <c:strRef>
              <c:f>Лист1!$A$311</c:f>
              <c:strCache>
                <c:ptCount val="1"/>
                <c:pt idx="0">
                  <c:v>0,7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Лист1!$B$311:$G$311</c:f>
              <c:numCache>
                <c:formatCode>General</c:formatCode>
                <c:ptCount val="6"/>
                <c:pt idx="0">
                  <c:v>0.19783741994985954</c:v>
                </c:pt>
                <c:pt idx="1">
                  <c:v>0.19783741994985954</c:v>
                </c:pt>
                <c:pt idx="2">
                  <c:v>0.19783803842406783</c:v>
                </c:pt>
                <c:pt idx="3">
                  <c:v>0.19783952276216776</c:v>
                </c:pt>
                <c:pt idx="4">
                  <c:v>0.19784130396788766</c:v>
                </c:pt>
                <c:pt idx="5">
                  <c:v>0.19784130396788766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15-4B43-9BC4-0D4FE48174B4}"/>
            </c:ext>
          </c:extLst>
        </c:ser>
        <c:ser>
          <c:idx val="8"/>
          <c:order val="8"/>
          <c:tx>
            <c:strRef>
              <c:f>Лист1!$A$312</c:f>
              <c:strCache>
                <c:ptCount val="1"/>
                <c:pt idx="0">
                  <c:v>0,8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Лист1!$B$312:$G$312</c:f>
              <c:numCache>
                <c:formatCode>General</c:formatCode>
                <c:ptCount val="6"/>
                <c:pt idx="0">
                  <c:v>0.19783774892550229</c:v>
                </c:pt>
                <c:pt idx="1">
                  <c:v>0.19783774892550229</c:v>
                </c:pt>
                <c:pt idx="2">
                  <c:v>0.19783788051575937</c:v>
                </c:pt>
                <c:pt idx="3">
                  <c:v>0.1978381963323764</c:v>
                </c:pt>
                <c:pt idx="4">
                  <c:v>0.19783857531231677</c:v>
                </c:pt>
                <c:pt idx="5">
                  <c:v>0.19783857531231677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15-4B43-9BC4-0D4FE48174B4}"/>
            </c:ext>
          </c:extLst>
        </c:ser>
        <c:ser>
          <c:idx val="9"/>
          <c:order val="9"/>
          <c:tx>
            <c:strRef>
              <c:f>Лист1!$A$313</c:f>
              <c:strCache>
                <c:ptCount val="1"/>
                <c:pt idx="0">
                  <c:v>0,9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Лист1!$B$313:$G$313</c:f>
              <c:numCache>
                <c:formatCode>General</c:formatCode>
                <c:ptCount val="6"/>
                <c:pt idx="0">
                  <c:v>0.19783781892031993</c:v>
                </c:pt>
                <c:pt idx="1">
                  <c:v>0.19783781892031993</c:v>
                </c:pt>
                <c:pt idx="2">
                  <c:v>0.19783784691824696</c:v>
                </c:pt>
                <c:pt idx="3">
                  <c:v>0.19783791411327184</c:v>
                </c:pt>
                <c:pt idx="4">
                  <c:v>0.19783799474730171</c:v>
                </c:pt>
                <c:pt idx="5">
                  <c:v>0.19783799474730171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15-4B43-9BC4-0D4FE48174B4}"/>
            </c:ext>
          </c:extLst>
        </c:ser>
        <c:ser>
          <c:idx val="10"/>
          <c:order val="10"/>
          <c:tx>
            <c:strRef>
              <c:f>Лист1!$A$314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Лист1!$B$303:$G$303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Лист1!$B$314:$G$314</c:f>
              <c:numCache>
                <c:formatCode>General</c:formatCode>
                <c:ptCount val="6"/>
                <c:pt idx="0">
                  <c:v>0.19783783381283437</c:v>
                </c:pt>
                <c:pt idx="1">
                  <c:v>0.19783783381283437</c:v>
                </c:pt>
                <c:pt idx="2">
                  <c:v>0.1978378397698401</c:v>
                </c:pt>
                <c:pt idx="3">
                  <c:v>0.19783785406665391</c:v>
                </c:pt>
                <c:pt idx="4">
                  <c:v>0.19783787122283045</c:v>
                </c:pt>
                <c:pt idx="5">
                  <c:v>0.19783787122283045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15-4B43-9BC4-0D4FE481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212080"/>
        <c:axId val="1056212496"/>
      </c:lineChart>
      <c:catAx>
        <c:axId val="10562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212496"/>
        <c:crosses val="autoZero"/>
        <c:auto val="1"/>
        <c:lblAlgn val="ctr"/>
        <c:lblOffset val="100"/>
        <c:noMultiLvlLbl val="0"/>
      </c:catAx>
      <c:valAx>
        <c:axId val="10562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62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Лист1!$B$303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Лист1!$B$304:$B$314</c:f>
              <c:numCache>
                <c:formatCode>General</c:formatCode>
                <c:ptCount val="11"/>
                <c:pt idx="0">
                  <c:v>0</c:v>
                </c:pt>
                <c:pt idx="1">
                  <c:v>0.19333333333333338</c:v>
                </c:pt>
                <c:pt idx="2">
                  <c:v>0.19687943262411356</c:v>
                </c:pt>
                <c:pt idx="3">
                  <c:v>0.1976339218349179</c:v>
                </c:pt>
                <c:pt idx="4">
                  <c:v>0.19779445145423802</c:v>
                </c:pt>
                <c:pt idx="5">
                  <c:v>0.19782860669239125</c:v>
                </c:pt>
                <c:pt idx="6">
                  <c:v>0.19783587376433878</c:v>
                </c:pt>
                <c:pt idx="7">
                  <c:v>0.19783741994985954</c:v>
                </c:pt>
                <c:pt idx="8">
                  <c:v>0.19783774892550229</c:v>
                </c:pt>
                <c:pt idx="9">
                  <c:v>0.19783781892031993</c:v>
                </c:pt>
                <c:pt idx="10">
                  <c:v>0.19783783381283437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0-4612-8307-5673EB535EC4}"/>
            </c:ext>
          </c:extLst>
        </c:ser>
        <c:ser>
          <c:idx val="1"/>
          <c:order val="1"/>
          <c:tx>
            <c:strRef>
              <c:f>Лист1!$C$303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Лист1!$C$304:$C$314</c:f>
              <c:numCache>
                <c:formatCode>General</c:formatCode>
                <c:ptCount val="11"/>
                <c:pt idx="0">
                  <c:v>0.16000000000000003</c:v>
                </c:pt>
                <c:pt idx="1">
                  <c:v>0.19333333333333338</c:v>
                </c:pt>
                <c:pt idx="2">
                  <c:v>0.19687943262411356</c:v>
                </c:pt>
                <c:pt idx="3">
                  <c:v>0.1976339218349179</c:v>
                </c:pt>
                <c:pt idx="4">
                  <c:v>0.19779445145423802</c:v>
                </c:pt>
                <c:pt idx="5">
                  <c:v>0.19782860669239125</c:v>
                </c:pt>
                <c:pt idx="6">
                  <c:v>0.19783587376433878</c:v>
                </c:pt>
                <c:pt idx="7">
                  <c:v>0.19783741994985954</c:v>
                </c:pt>
                <c:pt idx="8">
                  <c:v>0.19783774892550229</c:v>
                </c:pt>
                <c:pt idx="9">
                  <c:v>0.19783781892031993</c:v>
                </c:pt>
                <c:pt idx="10">
                  <c:v>0.19783783381283437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0-4612-8307-5673EB535EC4}"/>
            </c:ext>
          </c:extLst>
        </c:ser>
        <c:ser>
          <c:idx val="2"/>
          <c:order val="2"/>
          <c:tx>
            <c:strRef>
              <c:f>Лист1!$D$303</c:f>
              <c:strCache>
                <c:ptCount val="1"/>
                <c:pt idx="0">
                  <c:v>0,4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Лист1!$D$304:$D$314</c:f>
              <c:numCache>
                <c:formatCode>General</c:formatCode>
                <c:ptCount val="11"/>
                <c:pt idx="0">
                  <c:v>0.24</c:v>
                </c:pt>
                <c:pt idx="1">
                  <c:v>0.20666666666666672</c:v>
                </c:pt>
                <c:pt idx="2">
                  <c:v>0.19829787234042562</c:v>
                </c:pt>
                <c:pt idx="3">
                  <c:v>0.19793571751923961</c:v>
                </c:pt>
                <c:pt idx="4">
                  <c:v>0.19785866330196605</c:v>
                </c:pt>
                <c:pt idx="5">
                  <c:v>0.19784226878765254</c:v>
                </c:pt>
                <c:pt idx="6">
                  <c:v>0.19783878059311777</c:v>
                </c:pt>
                <c:pt idx="7">
                  <c:v>0.19783803842406783</c:v>
                </c:pt>
                <c:pt idx="8">
                  <c:v>0.19783788051575937</c:v>
                </c:pt>
                <c:pt idx="9">
                  <c:v>0.19783784691824696</c:v>
                </c:pt>
                <c:pt idx="10">
                  <c:v>0.1978378397698401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0-4612-8307-5673EB535EC4}"/>
            </c:ext>
          </c:extLst>
        </c:ser>
        <c:ser>
          <c:idx val="3"/>
          <c:order val="3"/>
          <c:tx>
            <c:strRef>
              <c:f>Лист1!$E$303</c:f>
              <c:strCache>
                <c:ptCount val="1"/>
                <c:pt idx="0">
                  <c:v>0,6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Лист1!$E$304:$E$314</c:f>
              <c:numCache>
                <c:formatCode>General</c:formatCode>
                <c:ptCount val="11"/>
                <c:pt idx="0">
                  <c:v>0.24</c:v>
                </c:pt>
                <c:pt idx="1">
                  <c:v>0.20666666666666672</c:v>
                </c:pt>
                <c:pt idx="2">
                  <c:v>0.20170212765957457</c:v>
                </c:pt>
                <c:pt idx="3">
                  <c:v>0.19866002716161171</c:v>
                </c:pt>
                <c:pt idx="4">
                  <c:v>0.1980127717365133</c:v>
                </c:pt>
                <c:pt idx="5">
                  <c:v>0.19787505781627962</c:v>
                </c:pt>
                <c:pt idx="6">
                  <c:v>0.19784575698218737</c:v>
                </c:pt>
                <c:pt idx="7">
                  <c:v>0.19783952276216776</c:v>
                </c:pt>
                <c:pt idx="8">
                  <c:v>0.1978381963323764</c:v>
                </c:pt>
                <c:pt idx="9">
                  <c:v>0.19783791411327184</c:v>
                </c:pt>
                <c:pt idx="10">
                  <c:v>0.19783785406665391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0-4612-8307-5673EB535EC4}"/>
            </c:ext>
          </c:extLst>
        </c:ser>
        <c:ser>
          <c:idx val="4"/>
          <c:order val="4"/>
          <c:tx>
            <c:strRef>
              <c:f>Лист1!$F$303</c:f>
              <c:strCache>
                <c:ptCount val="1"/>
                <c:pt idx="0">
                  <c:v>0,8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Лист1!$F$304:$F$314</c:f>
              <c:numCache>
                <c:formatCode>General</c:formatCode>
                <c:ptCount val="11"/>
                <c:pt idx="0">
                  <c:v>0.15999999999999998</c:v>
                </c:pt>
                <c:pt idx="1">
                  <c:v>0.19333333333333336</c:v>
                </c:pt>
                <c:pt idx="2">
                  <c:v>0.20312056737588663</c:v>
                </c:pt>
                <c:pt idx="3">
                  <c:v>0.19952919873245825</c:v>
                </c:pt>
                <c:pt idx="4">
                  <c:v>0.19819770185796998</c:v>
                </c:pt>
                <c:pt idx="5">
                  <c:v>0.19791440465063209</c:v>
                </c:pt>
                <c:pt idx="6">
                  <c:v>0.19785412864907087</c:v>
                </c:pt>
                <c:pt idx="7">
                  <c:v>0.19784130396788766</c:v>
                </c:pt>
                <c:pt idx="8">
                  <c:v>0.19783857531231677</c:v>
                </c:pt>
                <c:pt idx="9">
                  <c:v>0.19783799474730171</c:v>
                </c:pt>
                <c:pt idx="10">
                  <c:v>0.19783787122283045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0-4612-8307-5673EB535EC4}"/>
            </c:ext>
          </c:extLst>
        </c:ser>
        <c:ser>
          <c:idx val="5"/>
          <c:order val="5"/>
          <c:tx>
            <c:strRef>
              <c:f>Лист1!$G$303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Лист1!$A$304:$A$314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Лист1!$G$304:$G$314</c:f>
              <c:numCache>
                <c:formatCode>General</c:formatCode>
                <c:ptCount val="11"/>
                <c:pt idx="0">
                  <c:v>0</c:v>
                </c:pt>
                <c:pt idx="1">
                  <c:v>0.19333333333333336</c:v>
                </c:pt>
                <c:pt idx="2">
                  <c:v>0.20312056737588663</c:v>
                </c:pt>
                <c:pt idx="3">
                  <c:v>0.19952919873245825</c:v>
                </c:pt>
                <c:pt idx="4">
                  <c:v>0.19819770185796998</c:v>
                </c:pt>
                <c:pt idx="5">
                  <c:v>0.19791440465063209</c:v>
                </c:pt>
                <c:pt idx="6">
                  <c:v>0.19785412864907087</c:v>
                </c:pt>
                <c:pt idx="7">
                  <c:v>0.19784130396788766</c:v>
                </c:pt>
                <c:pt idx="8">
                  <c:v>0.19783857531231677</c:v>
                </c:pt>
                <c:pt idx="9">
                  <c:v>0.19783799474730171</c:v>
                </c:pt>
                <c:pt idx="10">
                  <c:v>0.19783787122283045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60-4612-8307-5673EB535EC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94708736"/>
        <c:axId val="894714976"/>
        <c:axId val="1061170128"/>
      </c:surface3DChart>
      <c:catAx>
        <c:axId val="8947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714976"/>
        <c:crosses val="autoZero"/>
        <c:auto val="1"/>
        <c:lblAlgn val="ctr"/>
        <c:lblOffset val="100"/>
        <c:noMultiLvlLbl val="0"/>
      </c:catAx>
      <c:valAx>
        <c:axId val="8947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708736"/>
        <c:crosses val="autoZero"/>
        <c:crossBetween val="midCat"/>
      </c:valAx>
      <c:serAx>
        <c:axId val="106117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7149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137160</xdr:colOff>
      <xdr:row>2</xdr:row>
      <xdr:rowOff>148590</xdr:rowOff>
    </xdr:from>
    <xdr:to>
      <xdr:col>23</xdr:col>
      <xdr:colOff>441960</xdr:colOff>
      <xdr:row>17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1200C8C-A3C9-158F-50B3-9077E164C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12</xdr:row>
      <xdr:rowOff>163830</xdr:rowOff>
    </xdr:from>
    <xdr:to>
      <xdr:col>7</xdr:col>
      <xdr:colOff>594360</xdr:colOff>
      <xdr:row>27</xdr:row>
      <xdr:rowOff>148590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A0B0711-0F14-12CC-E9E8-E721C28AB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165</xdr:row>
      <xdr:rowOff>11430</xdr:rowOff>
    </xdr:from>
    <xdr:to>
      <xdr:col>8</xdr:col>
      <xdr:colOff>106680</xdr:colOff>
      <xdr:row>179</xdr:row>
      <xdr:rowOff>179070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7CD0FA-1157-7438-1733-01125340D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91440</xdr:colOff>
      <xdr:row>150</xdr:row>
      <xdr:rowOff>110490</xdr:rowOff>
    </xdr:from>
    <xdr:to>
      <xdr:col>23</xdr:col>
      <xdr:colOff>396240</xdr:colOff>
      <xdr:row>165</xdr:row>
      <xdr:rowOff>102870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5852447-69C2-CDDF-DE11-ADF1113C5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327660</xdr:colOff>
      <xdr:row>302</xdr:row>
      <xdr:rowOff>156210</xdr:rowOff>
    </xdr:from>
    <xdr:to>
      <xdr:col>23</xdr:col>
      <xdr:colOff>22860</xdr:colOff>
      <xdr:row>317</xdr:row>
      <xdr:rowOff>148590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65D7952-DC2F-FB91-FB73-478BEB3AC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314</xdr:row>
      <xdr:rowOff>87630</xdr:rowOff>
    </xdr:from>
    <xdr:to>
      <xdr:col>7</xdr:col>
      <xdr:colOff>304800</xdr:colOff>
      <xdr:row>329</xdr:row>
      <xdr:rowOff>72390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CBB6CEE-3E7F-3A8E-4CBB-4B1F28D1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4DA4-0C00-40FD-8232-0C27A81A384C}">
  <dimension ref="A1:R452"/>
  <sheetViews>
    <sheetView tabSelected="1" topLeftCell="A301" workbookViewId="0">
      <selection activeCell="L310" sqref="L310"/>
    </sheetView>
  </sheetViews>
  <sheetFormatPr defaultRowHeight="14.4" x14ac:dyDescent="0.3"/>
  <sheetData>
    <row r="1" spans="1:18" x14ac:dyDescent="0.3">
      <c r="A1" t="s">
        <v>9</v>
      </c>
      <c r="C1" s="1">
        <v>0</v>
      </c>
      <c r="D1" s="1">
        <f>C1+0.2</f>
        <v>0.2</v>
      </c>
      <c r="E1" s="1">
        <f t="shared" ref="E1:H1" si="0">D1+0.2</f>
        <v>0.4</v>
      </c>
      <c r="F1" s="1">
        <f t="shared" si="0"/>
        <v>0.60000000000000009</v>
      </c>
      <c r="G1" s="1">
        <f t="shared" si="0"/>
        <v>0.8</v>
      </c>
      <c r="H1" s="1">
        <f t="shared" si="0"/>
        <v>1</v>
      </c>
      <c r="I1" t="s">
        <v>0</v>
      </c>
      <c r="K1" s="13" t="s">
        <v>2</v>
      </c>
      <c r="L1" s="13">
        <v>0.2</v>
      </c>
      <c r="M1" s="14"/>
      <c r="N1" s="13" t="s">
        <v>4</v>
      </c>
      <c r="O1" s="13">
        <f>L2/(L1*L1)</f>
        <v>2.4999999999999996</v>
      </c>
    </row>
    <row r="2" spans="1:18" x14ac:dyDescent="0.3">
      <c r="A2" t="s">
        <v>10</v>
      </c>
      <c r="B2" s="1">
        <v>0</v>
      </c>
      <c r="C2" s="2">
        <f>C$1*(1-C$1)</f>
        <v>0</v>
      </c>
      <c r="D2" s="2">
        <f t="shared" ref="D2:G2" si="1">D$1*(1-D$1)</f>
        <v>0.16000000000000003</v>
      </c>
      <c r="E2" s="2">
        <f t="shared" si="1"/>
        <v>0.24</v>
      </c>
      <c r="F2" s="2">
        <f t="shared" si="1"/>
        <v>0.24</v>
      </c>
      <c r="G2" s="2">
        <f>G$1*(1-G$1)</f>
        <v>0.15999999999999998</v>
      </c>
      <c r="H2" s="2">
        <f>H$1*(1-H$1)</f>
        <v>0</v>
      </c>
      <c r="K2" s="13" t="s">
        <v>3</v>
      </c>
      <c r="L2" s="13">
        <v>0.1</v>
      </c>
      <c r="M2" s="14"/>
    </row>
    <row r="3" spans="1:18" x14ac:dyDescent="0.3">
      <c r="A3" t="s">
        <v>11</v>
      </c>
      <c r="B3" s="1">
        <f>B2+0.1</f>
        <v>0.1</v>
      </c>
      <c r="C3" s="2">
        <v>0</v>
      </c>
      <c r="D3">
        <v>8.8632391790286535E-2</v>
      </c>
      <c r="E3">
        <v>0.14871774029668766</v>
      </c>
      <c r="F3">
        <v>0.1722901849217639</v>
      </c>
      <c r="G3">
        <v>0.16877870351554566</v>
      </c>
      <c r="H3" s="2">
        <f>G3</f>
        <v>0.16877870351554566</v>
      </c>
    </row>
    <row r="4" spans="1:18" x14ac:dyDescent="0.3">
      <c r="A4" t="s">
        <v>13</v>
      </c>
      <c r="B4" s="1">
        <f t="shared" ref="B4:B12" si="2">B3+0.1</f>
        <v>0.2</v>
      </c>
      <c r="C4" s="2">
        <v>0</v>
      </c>
      <c r="D4">
        <v>5.7858480390164599E-2</v>
      </c>
      <c r="E4">
        <v>0.10340755293639504</v>
      </c>
      <c r="F4">
        <v>0.13083244665718352</v>
      </c>
      <c r="G4">
        <v>0.14167431904084538</v>
      </c>
      <c r="H4" s="2">
        <f>G4</f>
        <v>0.14167431904084538</v>
      </c>
    </row>
    <row r="5" spans="1:18" x14ac:dyDescent="0.3">
      <c r="A5" t="s">
        <v>12</v>
      </c>
      <c r="B5" s="1">
        <f t="shared" si="2"/>
        <v>0.30000000000000004</v>
      </c>
      <c r="C5" s="2">
        <v>0</v>
      </c>
      <c r="D5">
        <v>4.1434166311443643E-2</v>
      </c>
      <c r="E5">
        <v>7.6298606991398912E-2</v>
      </c>
      <c r="F5">
        <v>0.10031946929335575</v>
      </c>
      <c r="G5">
        <v>0.11213514064978125</v>
      </c>
      <c r="H5" s="2">
        <f>G5</f>
        <v>0.11213514064978125</v>
      </c>
    </row>
    <row r="6" spans="1:18" x14ac:dyDescent="0.3">
      <c r="B6" s="1">
        <f t="shared" si="2"/>
        <v>0.4</v>
      </c>
      <c r="C6" s="2">
        <v>0</v>
      </c>
      <c r="D6">
        <v>3.0955212117058345E-2</v>
      </c>
      <c r="E6">
        <v>5.7718842556362573E-2</v>
      </c>
      <c r="F6">
        <v>7.7050567221652266E-2</v>
      </c>
      <c r="G6">
        <v>8.7074731058260552E-2</v>
      </c>
      <c r="H6" s="2">
        <v>8.7074731058260552E-2</v>
      </c>
    </row>
    <row r="7" spans="1:18" x14ac:dyDescent="0.3">
      <c r="B7" s="1">
        <f t="shared" si="2"/>
        <v>0.5</v>
      </c>
      <c r="C7" s="2">
        <v>0</v>
      </c>
      <c r="D7">
        <v>2.3529517276403487E-2</v>
      </c>
      <c r="E7">
        <v>4.408875661654503E-2</v>
      </c>
      <c r="F7">
        <v>5.919596158075955E-2</v>
      </c>
      <c r="G7">
        <v>6.7161324288616972E-2</v>
      </c>
      <c r="H7" s="2">
        <v>6.7161324288616972E-2</v>
      </c>
    </row>
    <row r="8" spans="1:18" x14ac:dyDescent="0.3">
      <c r="B8" s="1">
        <f t="shared" si="2"/>
        <v>0.6</v>
      </c>
      <c r="C8" s="2">
        <v>0</v>
      </c>
      <c r="D8">
        <v>1.8005232563671564E-2</v>
      </c>
      <c r="E8">
        <v>3.3800751242250356E-2</v>
      </c>
      <c r="F8">
        <v>4.5481067771111286E-2</v>
      </c>
      <c r="G8">
        <v>5.1675426776112914E-2</v>
      </c>
      <c r="H8" s="2">
        <v>5.1675426776112914E-2</v>
      </c>
    </row>
    <row r="9" spans="1:18" x14ac:dyDescent="0.3">
      <c r="B9" s="1">
        <f t="shared" si="2"/>
        <v>0.7</v>
      </c>
      <c r="C9" s="2">
        <v>0</v>
      </c>
      <c r="D9">
        <v>1.3812894037740048E-2</v>
      </c>
      <c r="E9">
        <v>2.5948852665107491E-2</v>
      </c>
      <c r="F9">
        <v>3.4944051861617788E-2</v>
      </c>
      <c r="G9">
        <v>3.9724444694330681E-2</v>
      </c>
      <c r="H9" s="2">
        <v>3.9724444694330681E-2</v>
      </c>
    </row>
    <row r="10" spans="1:18" x14ac:dyDescent="0.3">
      <c r="B10" s="1">
        <f t="shared" si="2"/>
        <v>0.79999999999999993</v>
      </c>
      <c r="C10" s="2">
        <v>0</v>
      </c>
      <c r="D10">
        <v>1.0606766397438166E-2</v>
      </c>
      <c r="E10">
        <v>1.9931081738755581E-2</v>
      </c>
      <c r="F10">
        <v>2.684828870953223E-2</v>
      </c>
      <c r="G10">
        <v>3.0527190419474645E-2</v>
      </c>
      <c r="H10" s="2">
        <v>3.0527190419474645E-2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5" thickBot="1" x14ac:dyDescent="0.35">
      <c r="B11" s="1">
        <f t="shared" si="2"/>
        <v>0.89999999999999991</v>
      </c>
      <c r="C11" s="2">
        <v>0</v>
      </c>
      <c r="D11">
        <v>8.1477036900507675E-3</v>
      </c>
      <c r="E11">
        <v>1.5311782297146576E-2</v>
      </c>
      <c r="F11">
        <v>2.0628141127598781E-2</v>
      </c>
      <c r="G11">
        <v>2.34564409252776E-2</v>
      </c>
      <c r="H11" s="2">
        <v>2.34564409252776E-2</v>
      </c>
      <c r="I11" s="7"/>
      <c r="J11" s="7">
        <v>0</v>
      </c>
      <c r="K11" s="7">
        <v>1</v>
      </c>
      <c r="L11" s="7">
        <v>2</v>
      </c>
      <c r="M11" s="7">
        <v>3</v>
      </c>
      <c r="N11" s="12">
        <v>4</v>
      </c>
      <c r="O11" s="12">
        <v>5</v>
      </c>
      <c r="P11" s="12" t="s">
        <v>7</v>
      </c>
      <c r="Q11" s="7"/>
      <c r="R11" s="7"/>
    </row>
    <row r="12" spans="1:18" x14ac:dyDescent="0.3">
      <c r="B12" s="1">
        <f t="shared" si="2"/>
        <v>0.99999999999999989</v>
      </c>
      <c r="C12" s="2">
        <v>0</v>
      </c>
      <c r="D12">
        <v>6.2595739310891234E-3</v>
      </c>
      <c r="E12">
        <v>1.1763895958593588E-2</v>
      </c>
      <c r="F12">
        <v>1.5849063450676857E-2</v>
      </c>
      <c r="G12">
        <v>1.8022599871991358E-2</v>
      </c>
      <c r="H12" s="2">
        <v>1.8022599871991358E-2</v>
      </c>
      <c r="I12" s="7">
        <v>0</v>
      </c>
      <c r="J12" s="3">
        <v>1</v>
      </c>
      <c r="K12" s="4">
        <v>0</v>
      </c>
      <c r="L12" s="4">
        <v>0</v>
      </c>
      <c r="M12" s="4">
        <v>0</v>
      </c>
      <c r="N12" s="4">
        <v>0</v>
      </c>
      <c r="O12" s="5">
        <v>0</v>
      </c>
      <c r="P12" s="12">
        <v>0</v>
      </c>
      <c r="Q12" s="7"/>
      <c r="R12" s="7"/>
    </row>
    <row r="13" spans="1:18" x14ac:dyDescent="0.3">
      <c r="B13" t="s">
        <v>1</v>
      </c>
      <c r="I13" s="7">
        <v>1</v>
      </c>
      <c r="J13" s="6">
        <v>2.5</v>
      </c>
      <c r="K13" s="12">
        <v>-5.9999999999999991</v>
      </c>
      <c r="L13" s="7">
        <v>2.4999999999999996</v>
      </c>
      <c r="M13" s="7">
        <v>0</v>
      </c>
      <c r="N13" s="7">
        <v>0</v>
      </c>
      <c r="O13" s="8">
        <v>0</v>
      </c>
      <c r="P13" s="12">
        <v>-0.16</v>
      </c>
      <c r="Q13" s="7"/>
      <c r="R13" s="7"/>
    </row>
    <row r="14" spans="1:18" x14ac:dyDescent="0.3">
      <c r="I14" s="7">
        <v>2</v>
      </c>
      <c r="J14" s="6">
        <v>0</v>
      </c>
      <c r="K14" s="7">
        <v>2.4999999999999996</v>
      </c>
      <c r="L14" s="7">
        <v>-5.9999999999999991</v>
      </c>
      <c r="M14" s="7">
        <v>2.4999999999999996</v>
      </c>
      <c r="N14" s="7">
        <v>0</v>
      </c>
      <c r="O14" s="8">
        <v>0</v>
      </c>
      <c r="P14" s="12">
        <v>-0.24</v>
      </c>
      <c r="Q14" s="7"/>
      <c r="R14" s="7"/>
    </row>
    <row r="15" spans="1:18" x14ac:dyDescent="0.3">
      <c r="I15" s="7">
        <v>3</v>
      </c>
      <c r="J15" s="6">
        <v>0</v>
      </c>
      <c r="K15" s="7">
        <v>0</v>
      </c>
      <c r="L15" s="7">
        <v>2.4999999999999996</v>
      </c>
      <c r="M15" s="7">
        <v>-5.9999999999999991</v>
      </c>
      <c r="N15" s="7">
        <v>2.4999999999999996</v>
      </c>
      <c r="O15" s="8">
        <v>0</v>
      </c>
      <c r="P15" s="12">
        <v>-0.24</v>
      </c>
    </row>
    <row r="16" spans="1:18" x14ac:dyDescent="0.3">
      <c r="I16" s="7">
        <v>4</v>
      </c>
      <c r="J16" s="6">
        <v>0</v>
      </c>
      <c r="K16" s="7">
        <v>0</v>
      </c>
      <c r="L16" s="7">
        <v>0</v>
      </c>
      <c r="M16" s="7">
        <v>2.4999999999999996</v>
      </c>
      <c r="N16" s="7">
        <v>-5.9999999999999991</v>
      </c>
      <c r="O16" s="8">
        <v>2.4999999999999996</v>
      </c>
      <c r="P16" s="12">
        <v>-0.16</v>
      </c>
    </row>
    <row r="17" spans="9:16" ht="15" thickBot="1" x14ac:dyDescent="0.35">
      <c r="I17" s="7">
        <v>5</v>
      </c>
      <c r="J17" s="9">
        <v>0</v>
      </c>
      <c r="K17" s="10">
        <v>0</v>
      </c>
      <c r="L17" s="10">
        <v>0</v>
      </c>
      <c r="M17" s="10">
        <v>0</v>
      </c>
      <c r="N17" s="10">
        <v>-1</v>
      </c>
      <c r="O17" s="11">
        <v>1</v>
      </c>
      <c r="P17" s="12">
        <v>0</v>
      </c>
    </row>
    <row r="18" spans="9:16" x14ac:dyDescent="0.3">
      <c r="I18" s="7"/>
      <c r="J18" s="7"/>
      <c r="K18" s="7"/>
      <c r="L18" s="7"/>
      <c r="M18" s="7"/>
      <c r="N18" s="7"/>
      <c r="O18" s="7"/>
    </row>
    <row r="19" spans="9:16" x14ac:dyDescent="0.3">
      <c r="I19" s="7"/>
      <c r="J19" s="7"/>
      <c r="K19" s="12">
        <v>0</v>
      </c>
      <c r="L19" s="12">
        <v>1</v>
      </c>
      <c r="M19" s="12">
        <v>2</v>
      </c>
      <c r="N19" s="12">
        <v>3</v>
      </c>
      <c r="O19" s="12">
        <v>4</v>
      </c>
      <c r="P19" s="12">
        <v>5</v>
      </c>
    </row>
    <row r="20" spans="9:16" x14ac:dyDescent="0.3">
      <c r="I20" s="7"/>
      <c r="J20" s="7" t="s">
        <v>5</v>
      </c>
      <c r="K20" s="12">
        <v>0</v>
      </c>
      <c r="L20" s="7">
        <f>L13/(-K13-J13*K20)</f>
        <v>0.41666666666666663</v>
      </c>
      <c r="M20" s="7">
        <f>M14/(-L14-K14*L20)</f>
        <v>0.50420168067226889</v>
      </c>
      <c r="N20" s="7">
        <f>N15/(-M15-L15*M20)</f>
        <v>0.52748226950354615</v>
      </c>
      <c r="O20" s="7">
        <f>O16/(-N16-M16*N20)</f>
        <v>0.53404033708929077</v>
      </c>
      <c r="P20">
        <v>0</v>
      </c>
    </row>
    <row r="21" spans="9:16" x14ac:dyDescent="0.3">
      <c r="I21" s="7"/>
      <c r="J21" s="7" t="s">
        <v>6</v>
      </c>
      <c r="K21" s="12">
        <v>0</v>
      </c>
      <c r="L21" s="7">
        <f>(-P13+J13*K21)/(-K13-J13*K20)</f>
        <v>2.6666666666666672E-2</v>
      </c>
      <c r="M21" s="7">
        <f>(-P14+K14*L21)/(-L14-K14*L20)</f>
        <v>6.1848739495798319E-2</v>
      </c>
      <c r="N21" s="7">
        <f>(-P15+L15*M21)/(-M15-L15*M20)</f>
        <v>8.3262411347517745E-2</v>
      </c>
      <c r="O21" s="7">
        <f>(-P16+M16*N21)/(-N16-M16*N20)</f>
        <v>7.8644067796610193E-2</v>
      </c>
      <c r="P21">
        <f>(-P17+N17*O21)/(-O17-N17*O20)</f>
        <v>0.16877870351554566</v>
      </c>
    </row>
    <row r="22" spans="9:16" x14ac:dyDescent="0.3">
      <c r="I22" s="7"/>
      <c r="J22" s="7"/>
      <c r="K22" s="7"/>
      <c r="L22" s="7"/>
      <c r="M22" s="7"/>
      <c r="N22" s="7"/>
      <c r="O22" s="7"/>
    </row>
    <row r="23" spans="9:16" x14ac:dyDescent="0.3">
      <c r="J23" t="s">
        <v>8</v>
      </c>
      <c r="K23">
        <f>K20*L23+K21</f>
        <v>0</v>
      </c>
      <c r="L23">
        <f>L20*M23+L21</f>
        <v>8.8632391790286535E-2</v>
      </c>
      <c r="M23">
        <f>M20*N23+M21</f>
        <v>0.14871774029668766</v>
      </c>
      <c r="N23">
        <f>N20*O23+N21</f>
        <v>0.1722901849217639</v>
      </c>
      <c r="O23">
        <f>O20*P21+O21</f>
        <v>0.16877870351554566</v>
      </c>
      <c r="P23">
        <f>P21</f>
        <v>0.16877870351554566</v>
      </c>
    </row>
    <row r="25" spans="9:16" ht="15" thickBot="1" x14ac:dyDescent="0.35">
      <c r="I25" s="7"/>
      <c r="J25" s="7">
        <v>0</v>
      </c>
      <c r="K25" s="7">
        <v>1</v>
      </c>
      <c r="L25" s="7">
        <v>2</v>
      </c>
      <c r="M25" s="7">
        <v>3</v>
      </c>
      <c r="N25" s="12">
        <v>4</v>
      </c>
      <c r="O25" s="12">
        <v>5</v>
      </c>
      <c r="P25" s="12" t="s">
        <v>7</v>
      </c>
    </row>
    <row r="26" spans="9:16" x14ac:dyDescent="0.3">
      <c r="I26" s="7">
        <v>0</v>
      </c>
      <c r="J26" s="3">
        <v>1</v>
      </c>
      <c r="K26" s="4">
        <v>0</v>
      </c>
      <c r="L26" s="4">
        <v>0</v>
      </c>
      <c r="M26" s="4">
        <v>0</v>
      </c>
      <c r="N26" s="4">
        <v>0</v>
      </c>
      <c r="O26" s="5">
        <v>0</v>
      </c>
      <c r="P26" s="12">
        <v>0</v>
      </c>
    </row>
    <row r="27" spans="9:16" x14ac:dyDescent="0.3">
      <c r="I27" s="7">
        <v>1</v>
      </c>
      <c r="J27" s="6">
        <v>2.5</v>
      </c>
      <c r="K27" s="12">
        <v>-5.9999999999999991</v>
      </c>
      <c r="L27" s="7">
        <v>2.4999999999999996</v>
      </c>
      <c r="M27" s="7">
        <v>0</v>
      </c>
      <c r="N27" s="7">
        <v>0</v>
      </c>
      <c r="O27" s="8">
        <v>0</v>
      </c>
      <c r="P27" s="12">
        <v>-8.8632000000000002E-2</v>
      </c>
    </row>
    <row r="28" spans="9:16" x14ac:dyDescent="0.3">
      <c r="I28" s="7">
        <v>2</v>
      </c>
      <c r="J28" s="6">
        <v>0</v>
      </c>
      <c r="K28" s="7">
        <v>2.4999999999999996</v>
      </c>
      <c r="L28" s="7">
        <v>-5.9999999999999991</v>
      </c>
      <c r="M28" s="7">
        <v>2.4999999999999996</v>
      </c>
      <c r="N28" s="7">
        <v>0</v>
      </c>
      <c r="O28" s="8">
        <v>0</v>
      </c>
      <c r="P28" s="12">
        <v>-0.14871799999999999</v>
      </c>
    </row>
    <row r="29" spans="9:16" x14ac:dyDescent="0.3">
      <c r="I29" s="7">
        <v>3</v>
      </c>
      <c r="J29" s="6">
        <v>0</v>
      </c>
      <c r="K29" s="7">
        <v>0</v>
      </c>
      <c r="L29" s="7">
        <v>2.4999999999999996</v>
      </c>
      <c r="M29" s="7">
        <v>-5.9999999999999991</v>
      </c>
      <c r="N29" s="7">
        <v>2.4999999999999996</v>
      </c>
      <c r="O29" s="8">
        <v>0</v>
      </c>
      <c r="P29" s="12">
        <v>-0.17229</v>
      </c>
    </row>
    <row r="30" spans="9:16" x14ac:dyDescent="0.3">
      <c r="I30" s="7">
        <v>4</v>
      </c>
      <c r="J30" s="6">
        <v>0</v>
      </c>
      <c r="K30" s="7">
        <v>0</v>
      </c>
      <c r="L30" s="7">
        <v>0</v>
      </c>
      <c r="M30" s="7">
        <v>2.4999999999999996</v>
      </c>
      <c r="N30" s="7">
        <v>-5.9999999999999991</v>
      </c>
      <c r="O30" s="8">
        <v>2.4999999999999996</v>
      </c>
      <c r="P30" s="12">
        <v>-0.16877900000000001</v>
      </c>
    </row>
    <row r="31" spans="9:16" ht="15" thickBot="1" x14ac:dyDescent="0.35">
      <c r="I31" s="7">
        <v>5</v>
      </c>
      <c r="J31" s="9">
        <v>0</v>
      </c>
      <c r="K31" s="10">
        <v>0</v>
      </c>
      <c r="L31" s="10">
        <v>0</v>
      </c>
      <c r="M31" s="10">
        <v>0</v>
      </c>
      <c r="N31" s="10">
        <v>-1</v>
      </c>
      <c r="O31" s="11">
        <v>1</v>
      </c>
      <c r="P31" s="12">
        <v>0</v>
      </c>
    </row>
    <row r="33" spans="10:16" x14ac:dyDescent="0.3">
      <c r="J33" s="7"/>
      <c r="K33" s="12">
        <v>0</v>
      </c>
      <c r="L33" s="12">
        <v>1</v>
      </c>
      <c r="M33" s="12">
        <v>2</v>
      </c>
      <c r="N33" s="12">
        <v>3</v>
      </c>
      <c r="O33" s="12">
        <v>4</v>
      </c>
      <c r="P33" s="12">
        <v>5</v>
      </c>
    </row>
    <row r="34" spans="10:16" x14ac:dyDescent="0.3">
      <c r="J34" s="7" t="s">
        <v>5</v>
      </c>
      <c r="K34" s="12">
        <v>0</v>
      </c>
      <c r="L34" s="7">
        <f>L27/(-K27-J27*K34)</f>
        <v>0.41666666666666663</v>
      </c>
      <c r="M34" s="7">
        <f>M28/(-L28-K28*L34)</f>
        <v>0.50420168067226889</v>
      </c>
      <c r="N34" s="7">
        <f>N29/(-M29-L29*M34)</f>
        <v>0.52748226950354615</v>
      </c>
      <c r="O34" s="7">
        <f>O30/(-N30-M30*N34)</f>
        <v>0.53404033708929077</v>
      </c>
      <c r="P34">
        <v>0</v>
      </c>
    </row>
    <row r="35" spans="10:16" x14ac:dyDescent="0.3">
      <c r="J35" s="7" t="s">
        <v>6</v>
      </c>
      <c r="K35" s="12">
        <v>0</v>
      </c>
      <c r="L35" s="7">
        <f>(-P27+J27*K35)/(-K27-J27*K34)</f>
        <v>1.4772000000000002E-2</v>
      </c>
      <c r="M35" s="7">
        <f>(-P28+K28*L35)/(-L28-K28*L34)</f>
        <v>3.744161344537815E-2</v>
      </c>
      <c r="N35" s="7">
        <f>(-P29+L29*M35)/(-M29-L29*M34)</f>
        <v>5.6101755319148933E-2</v>
      </c>
      <c r="O35" s="7">
        <f>(-P30+M30*N35)/(-N30-M30*N34)</f>
        <v>6.601451794337658E-2</v>
      </c>
      <c r="P35">
        <f>(-P31+N31*O35)/(-O31-N31*O34)</f>
        <v>0.14167431904084538</v>
      </c>
    </row>
    <row r="37" spans="10:16" x14ac:dyDescent="0.3">
      <c r="J37" t="s">
        <v>8</v>
      </c>
      <c r="K37">
        <f>K34*L37+K35</f>
        <v>0</v>
      </c>
      <c r="L37">
        <f>L34*M37+L35</f>
        <v>5.7858480390164599E-2</v>
      </c>
      <c r="M37">
        <f>M34*N37+M35</f>
        <v>0.10340755293639504</v>
      </c>
      <c r="N37">
        <f>N34*O37+N35</f>
        <v>0.13083244665718352</v>
      </c>
      <c r="O37">
        <f>O34*P35+O35</f>
        <v>0.14167431904084538</v>
      </c>
      <c r="P37">
        <f>P35</f>
        <v>0.14167431904084538</v>
      </c>
    </row>
    <row r="39" spans="10:16" ht="15" thickBot="1" x14ac:dyDescent="0.35">
      <c r="J39" s="7">
        <v>0</v>
      </c>
      <c r="K39" s="7">
        <v>1</v>
      </c>
      <c r="L39" s="7">
        <v>2</v>
      </c>
      <c r="M39" s="7">
        <v>3</v>
      </c>
      <c r="N39" s="12">
        <v>4</v>
      </c>
      <c r="O39" s="12">
        <v>5</v>
      </c>
      <c r="P39" s="12" t="s">
        <v>7</v>
      </c>
    </row>
    <row r="40" spans="10:16" x14ac:dyDescent="0.3">
      <c r="J40" s="3">
        <v>1</v>
      </c>
      <c r="K40" s="4">
        <v>0</v>
      </c>
      <c r="L40" s="4">
        <v>0</v>
      </c>
      <c r="M40" s="4">
        <v>0</v>
      </c>
      <c r="N40" s="4">
        <v>0</v>
      </c>
      <c r="O40" s="5">
        <v>0</v>
      </c>
      <c r="P40" s="12">
        <v>0</v>
      </c>
    </row>
    <row r="41" spans="10:16" x14ac:dyDescent="0.3">
      <c r="J41" s="6">
        <v>2.5</v>
      </c>
      <c r="K41" s="12">
        <v>-5.9999999999999991</v>
      </c>
      <c r="L41" s="7">
        <v>2.4999999999999996</v>
      </c>
      <c r="M41" s="7">
        <v>0</v>
      </c>
      <c r="N41" s="7">
        <v>0</v>
      </c>
      <c r="O41" s="8">
        <v>0</v>
      </c>
      <c r="P41" s="12">
        <v>-5.7858480390164599E-2</v>
      </c>
    </row>
    <row r="42" spans="10:16" x14ac:dyDescent="0.3">
      <c r="J42" s="6">
        <v>0</v>
      </c>
      <c r="K42" s="7">
        <v>2.4999999999999996</v>
      </c>
      <c r="L42" s="7">
        <v>-5.9999999999999991</v>
      </c>
      <c r="M42" s="7">
        <v>2.4999999999999996</v>
      </c>
      <c r="N42" s="7">
        <v>0</v>
      </c>
      <c r="O42" s="8">
        <v>0</v>
      </c>
      <c r="P42">
        <v>-0.103407552936395</v>
      </c>
    </row>
    <row r="43" spans="10:16" x14ac:dyDescent="0.3">
      <c r="J43" s="6">
        <v>0</v>
      </c>
      <c r="K43" s="7">
        <v>0</v>
      </c>
      <c r="L43" s="7">
        <v>2.4999999999999996</v>
      </c>
      <c r="M43" s="7">
        <v>-5.9999999999999991</v>
      </c>
      <c r="N43" s="7">
        <v>2.4999999999999996</v>
      </c>
      <c r="O43" s="8">
        <v>0</v>
      </c>
      <c r="P43">
        <v>-0.13083244665718399</v>
      </c>
    </row>
    <row r="44" spans="10:16" x14ac:dyDescent="0.3">
      <c r="J44" s="6">
        <v>0</v>
      </c>
      <c r="K44" s="7">
        <v>0</v>
      </c>
      <c r="L44" s="7">
        <v>0</v>
      </c>
      <c r="M44" s="7">
        <v>2.4999999999999996</v>
      </c>
      <c r="N44" s="7">
        <v>-5.9999999999999991</v>
      </c>
      <c r="O44" s="8">
        <v>2.4999999999999996</v>
      </c>
      <c r="P44">
        <v>-0.14167431904084499</v>
      </c>
    </row>
    <row r="45" spans="10:16" ht="15" thickBot="1" x14ac:dyDescent="0.35">
      <c r="J45" s="9">
        <v>0</v>
      </c>
      <c r="K45" s="10">
        <v>0</v>
      </c>
      <c r="L45" s="10">
        <v>0</v>
      </c>
      <c r="M45" s="10">
        <v>0</v>
      </c>
      <c r="N45" s="10">
        <v>-1</v>
      </c>
      <c r="O45" s="11">
        <v>1</v>
      </c>
      <c r="P45" s="12">
        <v>0</v>
      </c>
    </row>
    <row r="47" spans="10:16" x14ac:dyDescent="0.3">
      <c r="J47" s="7"/>
      <c r="K47" s="12">
        <v>0</v>
      </c>
      <c r="L47" s="12">
        <v>1</v>
      </c>
      <c r="M47" s="12">
        <v>2</v>
      </c>
      <c r="N47" s="12">
        <v>3</v>
      </c>
      <c r="O47" s="12">
        <v>4</v>
      </c>
      <c r="P47" s="12">
        <v>5</v>
      </c>
    </row>
    <row r="48" spans="10:16" x14ac:dyDescent="0.3">
      <c r="J48" s="7" t="s">
        <v>5</v>
      </c>
      <c r="K48" s="12">
        <v>0</v>
      </c>
      <c r="L48" s="7">
        <f>L41/(-K41-J41*K48)</f>
        <v>0.41666666666666663</v>
      </c>
      <c r="M48" s="7">
        <f>M42/(-L42-K42*L48)</f>
        <v>0.50420168067226889</v>
      </c>
      <c r="N48" s="7">
        <f>N43/(-M43-L43*M48)</f>
        <v>0.52748226950354615</v>
      </c>
      <c r="O48" s="7">
        <f>O44/(-N44-M44*N48)</f>
        <v>0.53404033708929077</v>
      </c>
      <c r="P48">
        <v>0</v>
      </c>
    </row>
    <row r="49" spans="10:16" x14ac:dyDescent="0.3">
      <c r="J49" s="7" t="s">
        <v>6</v>
      </c>
      <c r="K49" s="12">
        <v>0</v>
      </c>
      <c r="L49" s="7">
        <f>(-P41+J41*K49)/(-K41-J41*K48)</f>
        <v>9.6430800650274349E-3</v>
      </c>
      <c r="M49" s="7">
        <f>(-P42+K42*L49)/(-L42-K42*L48)</f>
        <v>2.5717361969538874E-2</v>
      </c>
      <c r="N49" s="7">
        <f>(-P43+L43*M49)/(-M43-L43*M48)</f>
        <v>4.1170170812309781E-2</v>
      </c>
      <c r="O49" s="7">
        <f>(-P44+M44*N49)/(-N44-M44*N48)</f>
        <v>5.2250452337617041E-2</v>
      </c>
      <c r="P49">
        <f>(-P45+N45*O49)/(-O45-N45*O48)</f>
        <v>0.11213514064978125</v>
      </c>
    </row>
    <row r="51" spans="10:16" x14ac:dyDescent="0.3">
      <c r="J51" t="s">
        <v>8</v>
      </c>
      <c r="K51">
        <f>K48*L51+K49</f>
        <v>0</v>
      </c>
      <c r="L51">
        <f>L48*M51+L49</f>
        <v>4.1434166311443643E-2</v>
      </c>
      <c r="M51">
        <f>M48*N51+M49</f>
        <v>7.6298606991398912E-2</v>
      </c>
      <c r="N51">
        <f>N48*O51+N49</f>
        <v>0.10031946929335575</v>
      </c>
      <c r="O51">
        <f>O48*P49+O49</f>
        <v>0.11213514064978125</v>
      </c>
      <c r="P51">
        <f>P49</f>
        <v>0.11213514064978125</v>
      </c>
    </row>
    <row r="53" spans="10:16" ht="15" thickBot="1" x14ac:dyDescent="0.35">
      <c r="J53" s="7">
        <v>0</v>
      </c>
      <c r="K53" s="7">
        <v>1</v>
      </c>
      <c r="L53" s="7">
        <v>2</v>
      </c>
      <c r="M53" s="7">
        <v>3</v>
      </c>
      <c r="N53" s="12">
        <v>4</v>
      </c>
      <c r="O53" s="12">
        <v>5</v>
      </c>
      <c r="P53" s="12" t="s">
        <v>7</v>
      </c>
    </row>
    <row r="54" spans="10:16" x14ac:dyDescent="0.3">
      <c r="J54" s="3">
        <v>1</v>
      </c>
      <c r="K54" s="4">
        <v>0</v>
      </c>
      <c r="L54" s="4">
        <v>0</v>
      </c>
      <c r="M54" s="4">
        <v>0</v>
      </c>
      <c r="N54" s="4">
        <v>0</v>
      </c>
      <c r="O54" s="5">
        <v>0</v>
      </c>
      <c r="P54" s="12">
        <v>0</v>
      </c>
    </row>
    <row r="55" spans="10:16" x14ac:dyDescent="0.3">
      <c r="J55" s="6">
        <v>2.5</v>
      </c>
      <c r="K55" s="12">
        <v>-5.9999999999999991</v>
      </c>
      <c r="L55" s="7">
        <v>2.4999999999999996</v>
      </c>
      <c r="M55" s="7">
        <v>0</v>
      </c>
      <c r="N55" s="7">
        <v>0</v>
      </c>
      <c r="O55" s="8">
        <v>0</v>
      </c>
      <c r="P55" s="12">
        <f>-L51</f>
        <v>-4.1434166311443643E-2</v>
      </c>
    </row>
    <row r="56" spans="10:16" x14ac:dyDescent="0.3">
      <c r="J56" s="6">
        <v>0</v>
      </c>
      <c r="K56" s="7">
        <v>2.4999999999999996</v>
      </c>
      <c r="L56" s="7">
        <v>-5.9999999999999991</v>
      </c>
      <c r="M56" s="7">
        <v>2.4999999999999996</v>
      </c>
      <c r="N56" s="7">
        <v>0</v>
      </c>
      <c r="O56" s="8">
        <v>0</v>
      </c>
      <c r="P56">
        <f>-M51</f>
        <v>-7.6298606991398912E-2</v>
      </c>
    </row>
    <row r="57" spans="10:16" x14ac:dyDescent="0.3">
      <c r="J57" s="6">
        <v>0</v>
      </c>
      <c r="K57" s="7">
        <v>0</v>
      </c>
      <c r="L57" s="7">
        <v>2.4999999999999996</v>
      </c>
      <c r="M57" s="7">
        <v>-5.9999999999999991</v>
      </c>
      <c r="N57" s="7">
        <v>2.4999999999999996</v>
      </c>
      <c r="O57" s="8">
        <v>0</v>
      </c>
      <c r="P57">
        <f>-N51</f>
        <v>-0.10031946929335575</v>
      </c>
    </row>
    <row r="58" spans="10:16" x14ac:dyDescent="0.3">
      <c r="J58" s="6">
        <v>0</v>
      </c>
      <c r="K58" s="7">
        <v>0</v>
      </c>
      <c r="L58" s="7">
        <v>0</v>
      </c>
      <c r="M58" s="7">
        <v>2.4999999999999996</v>
      </c>
      <c r="N58" s="7">
        <v>-5.9999999999999991</v>
      </c>
      <c r="O58" s="8">
        <v>2.4999999999999996</v>
      </c>
      <c r="P58">
        <f>-O51</f>
        <v>-0.11213514064978125</v>
      </c>
    </row>
    <row r="59" spans="10:16" ht="15" thickBot="1" x14ac:dyDescent="0.35">
      <c r="J59" s="9">
        <v>0</v>
      </c>
      <c r="K59" s="10">
        <v>0</v>
      </c>
      <c r="L59" s="10">
        <v>0</v>
      </c>
      <c r="M59" s="10">
        <v>0</v>
      </c>
      <c r="N59" s="10">
        <v>-1</v>
      </c>
      <c r="O59" s="11">
        <v>1</v>
      </c>
      <c r="P59" s="12">
        <v>0</v>
      </c>
    </row>
    <row r="61" spans="10:16" x14ac:dyDescent="0.3">
      <c r="J61" s="7"/>
      <c r="K61" s="12">
        <v>0</v>
      </c>
      <c r="L61" s="12">
        <v>1</v>
      </c>
      <c r="M61" s="12">
        <v>2</v>
      </c>
      <c r="N61" s="12">
        <v>3</v>
      </c>
      <c r="O61" s="12">
        <v>4</v>
      </c>
      <c r="P61" s="12">
        <v>5</v>
      </c>
    </row>
    <row r="62" spans="10:16" x14ac:dyDescent="0.3">
      <c r="J62" s="7" t="s">
        <v>5</v>
      </c>
      <c r="K62" s="12">
        <v>0</v>
      </c>
      <c r="L62" s="7">
        <f>L55/(-K55-J55*K62)</f>
        <v>0.41666666666666663</v>
      </c>
      <c r="M62" s="7">
        <f>M56/(-L56-K56*L62)</f>
        <v>0.50420168067226889</v>
      </c>
      <c r="N62" s="7">
        <f>N57/(-M57-L57*M62)</f>
        <v>0.52748226950354615</v>
      </c>
      <c r="O62" s="7">
        <f>O58/(-N58-M58*N62)</f>
        <v>0.53404033708929077</v>
      </c>
      <c r="P62">
        <v>0</v>
      </c>
    </row>
    <row r="63" spans="10:16" x14ac:dyDescent="0.3">
      <c r="J63" s="7" t="s">
        <v>6</v>
      </c>
      <c r="K63" s="12">
        <v>0</v>
      </c>
      <c r="L63" s="7">
        <f>(-P55+J55*K63)/(-K55-J55*K62)</f>
        <v>6.9056943852406081E-3</v>
      </c>
      <c r="M63" s="7">
        <f>(-P56+K56*L63)/(-L56-K56*L62)</f>
        <v>1.8869817066453871E-2</v>
      </c>
      <c r="N63" s="7">
        <f>(-P57+L57*M63)/(-M57-L57*M62)</f>
        <v>3.1120190466630074E-2</v>
      </c>
      <c r="O63" s="7">
        <f>(-P58+M58*N63)/(-N58-M58*N62)</f>
        <v>4.0573312331947747E-2</v>
      </c>
      <c r="P63">
        <f>(-P59+N59*O63)/(-O59-N59*O62)</f>
        <v>8.7074731058260552E-2</v>
      </c>
    </row>
    <row r="65" spans="10:16" x14ac:dyDescent="0.3">
      <c r="J65" t="s">
        <v>8</v>
      </c>
      <c r="K65">
        <f>K62*L65+K63</f>
        <v>0</v>
      </c>
      <c r="L65">
        <f>L62*M65+L63</f>
        <v>3.0955212117058345E-2</v>
      </c>
      <c r="M65">
        <f>M62*N65+M63</f>
        <v>5.7718842556362573E-2</v>
      </c>
      <c r="N65">
        <f>N62*O65+N63</f>
        <v>7.7050567221652266E-2</v>
      </c>
      <c r="O65">
        <f>O62*P63+O63</f>
        <v>8.7074731058260552E-2</v>
      </c>
      <c r="P65">
        <f>P63</f>
        <v>8.7074731058260552E-2</v>
      </c>
    </row>
    <row r="67" spans="10:16" ht="15" thickBot="1" x14ac:dyDescent="0.35">
      <c r="J67" s="7">
        <v>0</v>
      </c>
      <c r="K67" s="7">
        <v>1</v>
      </c>
      <c r="L67" s="7">
        <v>2</v>
      </c>
      <c r="M67" s="7">
        <v>3</v>
      </c>
      <c r="N67" s="12">
        <v>4</v>
      </c>
      <c r="O67" s="12">
        <v>5</v>
      </c>
      <c r="P67" s="12" t="s">
        <v>7</v>
      </c>
    </row>
    <row r="68" spans="10:16" x14ac:dyDescent="0.3">
      <c r="J68" s="3">
        <v>1</v>
      </c>
      <c r="K68" s="4">
        <v>0</v>
      </c>
      <c r="L68" s="4">
        <v>0</v>
      </c>
      <c r="M68" s="4">
        <v>0</v>
      </c>
      <c r="N68" s="4">
        <v>0</v>
      </c>
      <c r="O68" s="5">
        <v>0</v>
      </c>
      <c r="P68" s="12">
        <v>0</v>
      </c>
    </row>
    <row r="69" spans="10:16" x14ac:dyDescent="0.3">
      <c r="J69" s="6">
        <v>2.5</v>
      </c>
      <c r="K69" s="12">
        <v>-5.9999999999999991</v>
      </c>
      <c r="L69" s="7">
        <v>2.4999999999999996</v>
      </c>
      <c r="M69" s="7">
        <v>0</v>
      </c>
      <c r="N69" s="7">
        <v>0</v>
      </c>
      <c r="O69" s="8">
        <v>0</v>
      </c>
      <c r="P69" s="12">
        <f>-L65</f>
        <v>-3.0955212117058345E-2</v>
      </c>
    </row>
    <row r="70" spans="10:16" x14ac:dyDescent="0.3">
      <c r="J70" s="6">
        <v>0</v>
      </c>
      <c r="K70" s="7">
        <v>2.4999999999999996</v>
      </c>
      <c r="L70" s="7">
        <v>-5.9999999999999991</v>
      </c>
      <c r="M70" s="7">
        <v>2.4999999999999996</v>
      </c>
      <c r="N70" s="7">
        <v>0</v>
      </c>
      <c r="O70" s="8">
        <v>0</v>
      </c>
      <c r="P70">
        <f>-M65</f>
        <v>-5.7718842556362573E-2</v>
      </c>
    </row>
    <row r="71" spans="10:16" x14ac:dyDescent="0.3">
      <c r="J71" s="6">
        <v>0</v>
      </c>
      <c r="K71" s="7">
        <v>0</v>
      </c>
      <c r="L71" s="7">
        <v>2.4999999999999996</v>
      </c>
      <c r="M71" s="7">
        <v>-5.9999999999999991</v>
      </c>
      <c r="N71" s="7">
        <v>2.4999999999999996</v>
      </c>
      <c r="O71" s="8">
        <v>0</v>
      </c>
      <c r="P71">
        <f>-N65</f>
        <v>-7.7050567221652266E-2</v>
      </c>
    </row>
    <row r="72" spans="10:16" x14ac:dyDescent="0.3">
      <c r="J72" s="6">
        <v>0</v>
      </c>
      <c r="K72" s="7">
        <v>0</v>
      </c>
      <c r="L72" s="7">
        <v>0</v>
      </c>
      <c r="M72" s="7">
        <v>2.4999999999999996</v>
      </c>
      <c r="N72" s="7">
        <v>-5.9999999999999991</v>
      </c>
      <c r="O72" s="8">
        <v>2.4999999999999996</v>
      </c>
      <c r="P72">
        <f>-O65</f>
        <v>-8.7074731058260552E-2</v>
      </c>
    </row>
    <row r="73" spans="10:16" ht="15" thickBot="1" x14ac:dyDescent="0.35">
      <c r="J73" s="9">
        <v>0</v>
      </c>
      <c r="K73" s="10">
        <v>0</v>
      </c>
      <c r="L73" s="10">
        <v>0</v>
      </c>
      <c r="M73" s="10">
        <v>0</v>
      </c>
      <c r="N73" s="10">
        <v>-1</v>
      </c>
      <c r="O73" s="11">
        <v>1</v>
      </c>
      <c r="P73" s="12">
        <v>0</v>
      </c>
    </row>
    <row r="75" spans="10:16" x14ac:dyDescent="0.3">
      <c r="J75" s="7"/>
      <c r="K75" s="12">
        <v>0</v>
      </c>
      <c r="L75" s="12">
        <v>1</v>
      </c>
      <c r="M75" s="12">
        <v>2</v>
      </c>
      <c r="N75" s="12">
        <v>3</v>
      </c>
      <c r="O75" s="12">
        <v>4</v>
      </c>
      <c r="P75" s="12">
        <v>5</v>
      </c>
    </row>
    <row r="76" spans="10:16" x14ac:dyDescent="0.3">
      <c r="J76" s="7" t="s">
        <v>5</v>
      </c>
      <c r="K76" s="12">
        <v>0</v>
      </c>
      <c r="L76" s="7">
        <f>L69/(-K69-J69*K76)</f>
        <v>0.41666666666666663</v>
      </c>
      <c r="M76" s="7">
        <f>M70/(-L70-K70*L76)</f>
        <v>0.50420168067226889</v>
      </c>
      <c r="N76" s="7">
        <f>N71/(-M71-L71*M76)</f>
        <v>0.52748226950354615</v>
      </c>
      <c r="O76" s="7">
        <f>O72/(-N72-M72*N76)</f>
        <v>0.53404033708929077</v>
      </c>
      <c r="P76">
        <v>0</v>
      </c>
    </row>
    <row r="77" spans="10:16" x14ac:dyDescent="0.3">
      <c r="J77" s="7" t="s">
        <v>6</v>
      </c>
      <c r="K77" s="12">
        <v>0</v>
      </c>
      <c r="L77" s="7">
        <f>(-P69+J69*K77)/(-K69-J69*K76)</f>
        <v>5.1592020195097253E-3</v>
      </c>
      <c r="M77" s="7">
        <f>(-P70+K70*L77)/(-L70-K70*L76)</f>
        <v>1.4242053298515002E-2</v>
      </c>
      <c r="N77" s="7">
        <f>(-P71+L71*M77)/(-M71-L71*M76)</f>
        <v>2.3769553822136233E-2</v>
      </c>
      <c r="O77" s="7">
        <f>(-P72+M72*N77)/(-N72-M72*N76)</f>
        <v>3.1294468026160795E-2</v>
      </c>
      <c r="P77">
        <f>(-P73+N73*O77)/(-O73-N73*O76)</f>
        <v>6.7161324288616972E-2</v>
      </c>
    </row>
    <row r="79" spans="10:16" x14ac:dyDescent="0.3">
      <c r="J79" t="s">
        <v>8</v>
      </c>
      <c r="K79">
        <f>K76*L79+K77</f>
        <v>0</v>
      </c>
      <c r="L79">
        <f>L76*M79+L77</f>
        <v>2.3529517276403487E-2</v>
      </c>
      <c r="M79">
        <f>M76*N79+M77</f>
        <v>4.408875661654503E-2</v>
      </c>
      <c r="N79">
        <f>N76*O79+N77</f>
        <v>5.919596158075955E-2</v>
      </c>
      <c r="O79">
        <f>O76*P77+O77</f>
        <v>6.7161324288616972E-2</v>
      </c>
      <c r="P79">
        <f>P77</f>
        <v>6.7161324288616972E-2</v>
      </c>
    </row>
    <row r="81" spans="10:16" ht="15" thickBot="1" x14ac:dyDescent="0.35">
      <c r="J81" s="7">
        <v>0</v>
      </c>
      <c r="K81" s="7">
        <v>1</v>
      </c>
      <c r="L81" s="7">
        <v>2</v>
      </c>
      <c r="M81" s="7">
        <v>3</v>
      </c>
      <c r="N81" s="12">
        <v>4</v>
      </c>
      <c r="O81" s="12">
        <v>5</v>
      </c>
      <c r="P81" s="12" t="s">
        <v>7</v>
      </c>
    </row>
    <row r="82" spans="10:16" x14ac:dyDescent="0.3">
      <c r="J82" s="3">
        <v>1</v>
      </c>
      <c r="K82" s="4">
        <v>0</v>
      </c>
      <c r="L82" s="4">
        <v>0</v>
      </c>
      <c r="M82" s="4">
        <v>0</v>
      </c>
      <c r="N82" s="4">
        <v>0</v>
      </c>
      <c r="O82" s="5">
        <v>0</v>
      </c>
      <c r="P82" s="12">
        <v>0</v>
      </c>
    </row>
    <row r="83" spans="10:16" x14ac:dyDescent="0.3">
      <c r="J83" s="6">
        <v>2.5</v>
      </c>
      <c r="K83" s="12">
        <v>-5.9999999999999991</v>
      </c>
      <c r="L83" s="7">
        <v>2.4999999999999996</v>
      </c>
      <c r="M83" s="7">
        <v>0</v>
      </c>
      <c r="N83" s="7">
        <v>0</v>
      </c>
      <c r="O83" s="8">
        <v>0</v>
      </c>
      <c r="P83" s="12">
        <f>-L79</f>
        <v>-2.3529517276403487E-2</v>
      </c>
    </row>
    <row r="84" spans="10:16" x14ac:dyDescent="0.3">
      <c r="J84" s="6">
        <v>0</v>
      </c>
      <c r="K84" s="7">
        <v>2.4999999999999996</v>
      </c>
      <c r="L84" s="7">
        <v>-5.9999999999999991</v>
      </c>
      <c r="M84" s="7">
        <v>2.4999999999999996</v>
      </c>
      <c r="N84" s="7">
        <v>0</v>
      </c>
      <c r="O84" s="8">
        <v>0</v>
      </c>
      <c r="P84">
        <f>-M79</f>
        <v>-4.408875661654503E-2</v>
      </c>
    </row>
    <row r="85" spans="10:16" x14ac:dyDescent="0.3">
      <c r="J85" s="6">
        <v>0</v>
      </c>
      <c r="K85" s="7">
        <v>0</v>
      </c>
      <c r="L85" s="7">
        <v>2.4999999999999996</v>
      </c>
      <c r="M85" s="7">
        <v>-5.9999999999999991</v>
      </c>
      <c r="N85" s="7">
        <v>2.4999999999999996</v>
      </c>
      <c r="O85" s="8">
        <v>0</v>
      </c>
      <c r="P85">
        <f>-N79</f>
        <v>-5.919596158075955E-2</v>
      </c>
    </row>
    <row r="86" spans="10:16" x14ac:dyDescent="0.3">
      <c r="J86" s="6">
        <v>0</v>
      </c>
      <c r="K86" s="7">
        <v>0</v>
      </c>
      <c r="L86" s="7">
        <v>0</v>
      </c>
      <c r="M86" s="7">
        <v>2.4999999999999996</v>
      </c>
      <c r="N86" s="7">
        <v>-5.9999999999999991</v>
      </c>
      <c r="O86" s="8">
        <v>2.4999999999999996</v>
      </c>
      <c r="P86">
        <f>-O79</f>
        <v>-6.7161324288616972E-2</v>
      </c>
    </row>
    <row r="87" spans="10:16" ht="15" thickBot="1" x14ac:dyDescent="0.35">
      <c r="J87" s="9">
        <v>0</v>
      </c>
      <c r="K87" s="10">
        <v>0</v>
      </c>
      <c r="L87" s="10">
        <v>0</v>
      </c>
      <c r="M87" s="10">
        <v>0</v>
      </c>
      <c r="N87" s="10">
        <v>-1</v>
      </c>
      <c r="O87" s="11">
        <v>1</v>
      </c>
      <c r="P87" s="12">
        <v>0</v>
      </c>
    </row>
    <row r="89" spans="10:16" x14ac:dyDescent="0.3">
      <c r="J89" s="7"/>
      <c r="K89" s="12">
        <v>0</v>
      </c>
      <c r="L89" s="12">
        <v>1</v>
      </c>
      <c r="M89" s="12">
        <v>2</v>
      </c>
      <c r="N89" s="12">
        <v>3</v>
      </c>
      <c r="O89" s="12">
        <v>4</v>
      </c>
      <c r="P89" s="12">
        <v>5</v>
      </c>
    </row>
    <row r="90" spans="10:16" x14ac:dyDescent="0.3">
      <c r="J90" s="7" t="s">
        <v>5</v>
      </c>
      <c r="K90" s="12">
        <v>0</v>
      </c>
      <c r="L90" s="7">
        <f>L83/(-K83-J83*K90)</f>
        <v>0.41666666666666663</v>
      </c>
      <c r="M90" s="7">
        <f>M84/(-L84-K84*L90)</f>
        <v>0.50420168067226889</v>
      </c>
      <c r="N90" s="7">
        <f>N85/(-M85-L85*M90)</f>
        <v>0.52748226950354615</v>
      </c>
      <c r="O90" s="7">
        <f>O86/(-N86-M86*N90)</f>
        <v>0.53404033708929077</v>
      </c>
      <c r="P90">
        <v>0</v>
      </c>
    </row>
    <row r="91" spans="10:16" x14ac:dyDescent="0.3">
      <c r="J91" s="7" t="s">
        <v>6</v>
      </c>
      <c r="K91" s="12">
        <v>0</v>
      </c>
      <c r="L91" s="7">
        <f>(-P83+J83*K91)/(-K83-J83*K90)</f>
        <v>3.921586212733915E-3</v>
      </c>
      <c r="M91" s="7">
        <f>(-P84+K84*L91)/(-L84-K84*L90)</f>
        <v>1.0869120433286686E-2</v>
      </c>
      <c r="N91" s="7">
        <f>(-P85+L85*M91)/(-M85-L85*M90)</f>
        <v>1.8223196377682934E-2</v>
      </c>
      <c r="O91" s="7">
        <f>(-P86+M86*N91)/(-N86-M86*N90)</f>
        <v>2.4078664441364611E-2</v>
      </c>
      <c r="P91">
        <f>(-P87+N87*O91)/(-O87-N87*O90)</f>
        <v>5.1675426776112914E-2</v>
      </c>
    </row>
    <row r="93" spans="10:16" x14ac:dyDescent="0.3">
      <c r="J93" t="s">
        <v>8</v>
      </c>
      <c r="K93">
        <f>K90*L93+K91</f>
        <v>0</v>
      </c>
      <c r="L93">
        <f>L90*M93+L91</f>
        <v>1.8005232563671564E-2</v>
      </c>
      <c r="M93">
        <f>M90*N93+M91</f>
        <v>3.3800751242250356E-2</v>
      </c>
      <c r="N93">
        <f>N90*O93+N91</f>
        <v>4.5481067771111286E-2</v>
      </c>
      <c r="O93">
        <f>O90*P91+O91</f>
        <v>5.1675426776112914E-2</v>
      </c>
      <c r="P93">
        <f>P91</f>
        <v>5.1675426776112914E-2</v>
      </c>
    </row>
    <row r="95" spans="10:16" ht="15" thickBot="1" x14ac:dyDescent="0.35">
      <c r="J95" s="7">
        <v>0</v>
      </c>
      <c r="K95" s="7">
        <v>1</v>
      </c>
      <c r="L95" s="7">
        <v>2</v>
      </c>
      <c r="M95" s="7">
        <v>3</v>
      </c>
      <c r="N95" s="12">
        <v>4</v>
      </c>
      <c r="O95" s="12">
        <v>5</v>
      </c>
      <c r="P95" s="12" t="s">
        <v>7</v>
      </c>
    </row>
    <row r="96" spans="10:16" x14ac:dyDescent="0.3">
      <c r="J96" s="3">
        <v>1</v>
      </c>
      <c r="K96" s="4">
        <v>0</v>
      </c>
      <c r="L96" s="4">
        <v>0</v>
      </c>
      <c r="M96" s="4">
        <v>0</v>
      </c>
      <c r="N96" s="4">
        <v>0</v>
      </c>
      <c r="O96" s="5">
        <v>0</v>
      </c>
      <c r="P96" s="12">
        <v>0</v>
      </c>
    </row>
    <row r="97" spans="10:16" x14ac:dyDescent="0.3">
      <c r="J97" s="6">
        <v>2.5</v>
      </c>
      <c r="K97" s="12">
        <v>-5.9999999999999991</v>
      </c>
      <c r="L97" s="7">
        <v>2.4999999999999996</v>
      </c>
      <c r="M97" s="7">
        <v>0</v>
      </c>
      <c r="N97" s="7">
        <v>0</v>
      </c>
      <c r="O97" s="8">
        <v>0</v>
      </c>
      <c r="P97" s="12">
        <f>-L93</f>
        <v>-1.8005232563671564E-2</v>
      </c>
    </row>
    <row r="98" spans="10:16" x14ac:dyDescent="0.3">
      <c r="J98" s="6">
        <v>0</v>
      </c>
      <c r="K98" s="7">
        <v>2.4999999999999996</v>
      </c>
      <c r="L98" s="7">
        <v>-5.9999999999999991</v>
      </c>
      <c r="M98" s="7">
        <v>2.4999999999999996</v>
      </c>
      <c r="N98" s="7">
        <v>0</v>
      </c>
      <c r="O98" s="8">
        <v>0</v>
      </c>
      <c r="P98">
        <f>-M93</f>
        <v>-3.3800751242250356E-2</v>
      </c>
    </row>
    <row r="99" spans="10:16" x14ac:dyDescent="0.3">
      <c r="J99" s="6">
        <v>0</v>
      </c>
      <c r="K99" s="7">
        <v>0</v>
      </c>
      <c r="L99" s="7">
        <v>2.4999999999999996</v>
      </c>
      <c r="M99" s="7">
        <v>-5.9999999999999991</v>
      </c>
      <c r="N99" s="7">
        <v>2.4999999999999996</v>
      </c>
      <c r="O99" s="8">
        <v>0</v>
      </c>
      <c r="P99">
        <f>-N93</f>
        <v>-4.5481067771111286E-2</v>
      </c>
    </row>
    <row r="100" spans="10:16" x14ac:dyDescent="0.3">
      <c r="J100" s="6">
        <v>0</v>
      </c>
      <c r="K100" s="7">
        <v>0</v>
      </c>
      <c r="L100" s="7">
        <v>0</v>
      </c>
      <c r="M100" s="7">
        <v>2.4999999999999996</v>
      </c>
      <c r="N100" s="7">
        <v>-5.9999999999999991</v>
      </c>
      <c r="O100" s="8">
        <v>2.4999999999999996</v>
      </c>
      <c r="P100">
        <f>-O93</f>
        <v>-5.1675426776112914E-2</v>
      </c>
    </row>
    <row r="101" spans="10:16" ht="15" thickBot="1" x14ac:dyDescent="0.35">
      <c r="J101" s="9">
        <v>0</v>
      </c>
      <c r="K101" s="10">
        <v>0</v>
      </c>
      <c r="L101" s="10">
        <v>0</v>
      </c>
      <c r="M101" s="10">
        <v>0</v>
      </c>
      <c r="N101" s="10">
        <v>-1</v>
      </c>
      <c r="O101" s="11">
        <v>1</v>
      </c>
      <c r="P101" s="12">
        <v>0</v>
      </c>
    </row>
    <row r="103" spans="10:16" x14ac:dyDescent="0.3">
      <c r="J103" s="7"/>
      <c r="K103" s="12">
        <v>0</v>
      </c>
      <c r="L103" s="12">
        <v>1</v>
      </c>
      <c r="M103" s="12">
        <v>2</v>
      </c>
      <c r="N103" s="12">
        <v>3</v>
      </c>
      <c r="O103" s="12">
        <v>4</v>
      </c>
      <c r="P103" s="12">
        <v>5</v>
      </c>
    </row>
    <row r="104" spans="10:16" x14ac:dyDescent="0.3">
      <c r="J104" s="7" t="s">
        <v>5</v>
      </c>
      <c r="K104" s="12">
        <v>0</v>
      </c>
      <c r="L104" s="7">
        <f>L97/(-K97-J97*K104)</f>
        <v>0.41666666666666663</v>
      </c>
      <c r="M104" s="7">
        <f>M98/(-L98-K98*L104)</f>
        <v>0.50420168067226889</v>
      </c>
      <c r="N104" s="7">
        <f>N99/(-M99-L99*M104)</f>
        <v>0.52748226950354615</v>
      </c>
      <c r="O104" s="7">
        <f>O100/(-N100-M100*N104)</f>
        <v>0.53404033708929077</v>
      </c>
      <c r="P104">
        <v>0</v>
      </c>
    </row>
    <row r="105" spans="10:16" x14ac:dyDescent="0.3">
      <c r="J105" s="7" t="s">
        <v>6</v>
      </c>
      <c r="K105" s="12">
        <v>0</v>
      </c>
      <c r="L105" s="7">
        <f>(-P97+J97*K105)/(-K97-J97*K104)</f>
        <v>3.0008720939452612E-3</v>
      </c>
      <c r="M105" s="7">
        <f>(-P98+K98*L105)/(-L98-K98*L104)</f>
        <v>8.3300029869808768E-3</v>
      </c>
      <c r="N105" s="7">
        <f>(-P99+L99*M105)/(-M99-L99*M104)</f>
        <v>1.3990111619484139E-2</v>
      </c>
      <c r="O105" s="7">
        <f>(-P100+M100*N105)/(-N100-M100*N104)</f>
        <v>1.8509988859085436E-2</v>
      </c>
      <c r="P105">
        <f>(-P101+N101*O105)/(-O101-N101*O104)</f>
        <v>3.9724444694330681E-2</v>
      </c>
    </row>
    <row r="107" spans="10:16" x14ac:dyDescent="0.3">
      <c r="J107" t="s">
        <v>8</v>
      </c>
      <c r="K107">
        <f>K104*L107+K105</f>
        <v>0</v>
      </c>
      <c r="L107">
        <f>L104*M107+L105</f>
        <v>1.3812894037740048E-2</v>
      </c>
      <c r="M107">
        <f>M104*N107+M105</f>
        <v>2.5948852665107491E-2</v>
      </c>
      <c r="N107">
        <f>N104*O107+N105</f>
        <v>3.4944051861617788E-2</v>
      </c>
      <c r="O107">
        <f>O104*P105+O105</f>
        <v>3.9724444694330681E-2</v>
      </c>
      <c r="P107">
        <f>P105</f>
        <v>3.9724444694330681E-2</v>
      </c>
    </row>
    <row r="109" spans="10:16" ht="15" thickBot="1" x14ac:dyDescent="0.35">
      <c r="J109" s="7">
        <v>0</v>
      </c>
      <c r="K109" s="7">
        <v>1</v>
      </c>
      <c r="L109" s="7">
        <v>2</v>
      </c>
      <c r="M109" s="7">
        <v>3</v>
      </c>
      <c r="N109" s="12">
        <v>4</v>
      </c>
      <c r="O109" s="12">
        <v>5</v>
      </c>
      <c r="P109" s="12" t="s">
        <v>7</v>
      </c>
    </row>
    <row r="110" spans="10:16" x14ac:dyDescent="0.3">
      <c r="J110" s="3">
        <v>1</v>
      </c>
      <c r="K110" s="4">
        <v>0</v>
      </c>
      <c r="L110" s="4">
        <v>0</v>
      </c>
      <c r="M110" s="4">
        <v>0</v>
      </c>
      <c r="N110" s="4">
        <v>0</v>
      </c>
      <c r="O110" s="5">
        <v>0</v>
      </c>
      <c r="P110" s="12">
        <v>0</v>
      </c>
    </row>
    <row r="111" spans="10:16" x14ac:dyDescent="0.3">
      <c r="J111" s="6">
        <v>2.5</v>
      </c>
      <c r="K111" s="12">
        <v>-5.9999999999999991</v>
      </c>
      <c r="L111" s="7">
        <v>2.4999999999999996</v>
      </c>
      <c r="M111" s="7">
        <v>0</v>
      </c>
      <c r="N111" s="7">
        <v>0</v>
      </c>
      <c r="O111" s="8">
        <v>0</v>
      </c>
      <c r="P111" s="12">
        <f>-L107</f>
        <v>-1.3812894037740048E-2</v>
      </c>
    </row>
    <row r="112" spans="10:16" x14ac:dyDescent="0.3">
      <c r="J112" s="6">
        <v>0</v>
      </c>
      <c r="K112" s="7">
        <v>2.4999999999999996</v>
      </c>
      <c r="L112" s="7">
        <v>-5.9999999999999991</v>
      </c>
      <c r="M112" s="7">
        <v>2.4999999999999996</v>
      </c>
      <c r="N112" s="7">
        <v>0</v>
      </c>
      <c r="O112" s="8">
        <v>0</v>
      </c>
      <c r="P112">
        <f>-M107</f>
        <v>-2.5948852665107491E-2</v>
      </c>
    </row>
    <row r="113" spans="10:16" x14ac:dyDescent="0.3">
      <c r="J113" s="6">
        <v>0</v>
      </c>
      <c r="K113" s="7">
        <v>0</v>
      </c>
      <c r="L113" s="7">
        <v>2.4999999999999996</v>
      </c>
      <c r="M113" s="7">
        <v>-5.9999999999999991</v>
      </c>
      <c r="N113" s="7">
        <v>2.4999999999999996</v>
      </c>
      <c r="O113" s="8">
        <v>0</v>
      </c>
      <c r="P113">
        <f>-N107</f>
        <v>-3.4944051861617788E-2</v>
      </c>
    </row>
    <row r="114" spans="10:16" x14ac:dyDescent="0.3">
      <c r="J114" s="6">
        <v>0</v>
      </c>
      <c r="K114" s="7">
        <v>0</v>
      </c>
      <c r="L114" s="7">
        <v>0</v>
      </c>
      <c r="M114" s="7">
        <v>2.4999999999999996</v>
      </c>
      <c r="N114" s="7">
        <v>-5.9999999999999991</v>
      </c>
      <c r="O114" s="8">
        <v>2.4999999999999996</v>
      </c>
      <c r="P114">
        <f>-O107</f>
        <v>-3.9724444694330681E-2</v>
      </c>
    </row>
    <row r="115" spans="10:16" ht="15" thickBot="1" x14ac:dyDescent="0.35">
      <c r="J115" s="9">
        <v>0</v>
      </c>
      <c r="K115" s="10">
        <v>0</v>
      </c>
      <c r="L115" s="10">
        <v>0</v>
      </c>
      <c r="M115" s="10">
        <v>0</v>
      </c>
      <c r="N115" s="10">
        <v>-1</v>
      </c>
      <c r="O115" s="11">
        <v>1</v>
      </c>
      <c r="P115" s="12">
        <v>0</v>
      </c>
    </row>
    <row r="117" spans="10:16" x14ac:dyDescent="0.3">
      <c r="J117" s="7"/>
      <c r="K117" s="12">
        <v>0</v>
      </c>
      <c r="L117" s="12">
        <v>1</v>
      </c>
      <c r="M117" s="12">
        <v>2</v>
      </c>
      <c r="N117" s="12">
        <v>3</v>
      </c>
      <c r="O117" s="12">
        <v>4</v>
      </c>
      <c r="P117" s="12">
        <v>5</v>
      </c>
    </row>
    <row r="118" spans="10:16" x14ac:dyDescent="0.3">
      <c r="J118" s="7" t="s">
        <v>5</v>
      </c>
      <c r="K118" s="12">
        <v>0</v>
      </c>
      <c r="L118" s="7">
        <f>L111/(-K111-J111*K118)</f>
        <v>0.41666666666666663</v>
      </c>
      <c r="M118" s="7">
        <f>M112/(-L112-K112*L118)</f>
        <v>0.50420168067226889</v>
      </c>
      <c r="N118" s="7">
        <f>N113/(-M113-L113*M118)</f>
        <v>0.52748226950354615</v>
      </c>
      <c r="O118" s="7">
        <f>O114/(-N114-M114*N118)</f>
        <v>0.53404033708929077</v>
      </c>
      <c r="P118">
        <v>0</v>
      </c>
    </row>
    <row r="119" spans="10:16" x14ac:dyDescent="0.3">
      <c r="J119" s="7" t="s">
        <v>6</v>
      </c>
      <c r="K119" s="12">
        <v>0</v>
      </c>
      <c r="L119" s="7">
        <f>(-P111+J111*K119)/(-K111-J111*K118)</f>
        <v>2.3021490062900083E-3</v>
      </c>
      <c r="M119" s="7">
        <f>(-P112+K112*L119)/(-L112-K112*L118)</f>
        <v>6.3941294482351288E-3</v>
      </c>
      <c r="N119" s="7">
        <f>(-P113+L113*M119)/(-M113-L113*M118)</f>
        <v>1.0745737025500831E-2</v>
      </c>
      <c r="O119" s="7">
        <f>(-P114+M114*N119)/(-N114-M114*N118)</f>
        <v>1.4224439357469438E-2</v>
      </c>
      <c r="P119">
        <f>(-P115+N115*O119)/(-O115-N115*O118)</f>
        <v>3.0527190419474645E-2</v>
      </c>
    </row>
    <row r="121" spans="10:16" x14ac:dyDescent="0.3">
      <c r="J121" t="s">
        <v>8</v>
      </c>
      <c r="K121">
        <f>K118*L121+K119</f>
        <v>0</v>
      </c>
      <c r="L121">
        <f>L118*M121+L119</f>
        <v>1.0606766397438166E-2</v>
      </c>
      <c r="M121">
        <f>M118*N121+M119</f>
        <v>1.9931081738755581E-2</v>
      </c>
      <c r="N121">
        <f>N118*O121+N119</f>
        <v>2.684828870953223E-2</v>
      </c>
      <c r="O121">
        <f>O118*P119+O119</f>
        <v>3.0527190419474645E-2</v>
      </c>
      <c r="P121">
        <f>P119</f>
        <v>3.0527190419474645E-2</v>
      </c>
    </row>
    <row r="123" spans="10:16" ht="15" thickBot="1" x14ac:dyDescent="0.35">
      <c r="J123" s="7">
        <v>0</v>
      </c>
      <c r="K123" s="7">
        <v>1</v>
      </c>
      <c r="L123" s="7">
        <v>2</v>
      </c>
      <c r="M123" s="7">
        <v>3</v>
      </c>
      <c r="N123" s="12">
        <v>4</v>
      </c>
      <c r="O123" s="12">
        <v>5</v>
      </c>
      <c r="P123" s="12" t="s">
        <v>7</v>
      </c>
    </row>
    <row r="124" spans="10:16" x14ac:dyDescent="0.3">
      <c r="J124" s="3">
        <v>1</v>
      </c>
      <c r="K124" s="4">
        <v>0</v>
      </c>
      <c r="L124" s="4">
        <v>0</v>
      </c>
      <c r="M124" s="4">
        <v>0</v>
      </c>
      <c r="N124" s="4">
        <v>0</v>
      </c>
      <c r="O124" s="5">
        <v>0</v>
      </c>
      <c r="P124" s="12">
        <v>0</v>
      </c>
    </row>
    <row r="125" spans="10:16" x14ac:dyDescent="0.3">
      <c r="J125" s="6">
        <v>2.5</v>
      </c>
      <c r="K125" s="12">
        <v>-5.9999999999999991</v>
      </c>
      <c r="L125" s="7">
        <v>2.4999999999999996</v>
      </c>
      <c r="M125" s="7">
        <v>0</v>
      </c>
      <c r="N125" s="7">
        <v>0</v>
      </c>
      <c r="O125" s="8">
        <v>0</v>
      </c>
      <c r="P125" s="12">
        <f>-L121</f>
        <v>-1.0606766397438166E-2</v>
      </c>
    </row>
    <row r="126" spans="10:16" x14ac:dyDescent="0.3">
      <c r="J126" s="6">
        <v>0</v>
      </c>
      <c r="K126" s="7">
        <v>2.4999999999999996</v>
      </c>
      <c r="L126" s="7">
        <v>-5.9999999999999991</v>
      </c>
      <c r="M126" s="7">
        <v>2.4999999999999996</v>
      </c>
      <c r="N126" s="7">
        <v>0</v>
      </c>
      <c r="O126" s="8">
        <v>0</v>
      </c>
      <c r="P126">
        <f>-M121</f>
        <v>-1.9931081738755581E-2</v>
      </c>
    </row>
    <row r="127" spans="10:16" x14ac:dyDescent="0.3">
      <c r="J127" s="6">
        <v>0</v>
      </c>
      <c r="K127" s="7">
        <v>0</v>
      </c>
      <c r="L127" s="7">
        <v>2.4999999999999996</v>
      </c>
      <c r="M127" s="7">
        <v>-5.9999999999999991</v>
      </c>
      <c r="N127" s="7">
        <v>2.4999999999999996</v>
      </c>
      <c r="O127" s="8">
        <v>0</v>
      </c>
      <c r="P127">
        <f>-N121</f>
        <v>-2.684828870953223E-2</v>
      </c>
    </row>
    <row r="128" spans="10:16" x14ac:dyDescent="0.3">
      <c r="J128" s="6">
        <v>0</v>
      </c>
      <c r="K128" s="7">
        <v>0</v>
      </c>
      <c r="L128" s="7">
        <v>0</v>
      </c>
      <c r="M128" s="7">
        <v>2.4999999999999996</v>
      </c>
      <c r="N128" s="7">
        <v>-5.9999999999999991</v>
      </c>
      <c r="O128" s="8">
        <v>2.4999999999999996</v>
      </c>
      <c r="P128">
        <f>-O121</f>
        <v>-3.0527190419474645E-2</v>
      </c>
    </row>
    <row r="129" spans="10:16" ht="15" thickBot="1" x14ac:dyDescent="0.35">
      <c r="J129" s="9">
        <v>0</v>
      </c>
      <c r="K129" s="10">
        <v>0</v>
      </c>
      <c r="L129" s="10">
        <v>0</v>
      </c>
      <c r="M129" s="10">
        <v>0</v>
      </c>
      <c r="N129" s="10">
        <v>-1</v>
      </c>
      <c r="O129" s="11">
        <v>1</v>
      </c>
      <c r="P129" s="12">
        <v>0</v>
      </c>
    </row>
    <row r="131" spans="10:16" x14ac:dyDescent="0.3">
      <c r="J131" s="7"/>
      <c r="K131" s="12">
        <v>0</v>
      </c>
      <c r="L131" s="12">
        <v>1</v>
      </c>
      <c r="M131" s="12">
        <v>2</v>
      </c>
      <c r="N131" s="12">
        <v>3</v>
      </c>
      <c r="O131" s="12">
        <v>4</v>
      </c>
      <c r="P131" s="12">
        <v>5</v>
      </c>
    </row>
    <row r="132" spans="10:16" x14ac:dyDescent="0.3">
      <c r="J132" s="7" t="s">
        <v>5</v>
      </c>
      <c r="K132" s="12">
        <v>0</v>
      </c>
      <c r="L132" s="7">
        <f>L125/(-K125-J125*K132)</f>
        <v>0.41666666666666663</v>
      </c>
      <c r="M132" s="7">
        <f>M126/(-L126-K126*L132)</f>
        <v>0.50420168067226889</v>
      </c>
      <c r="N132" s="7">
        <f>N127/(-M127-L127*M132)</f>
        <v>0.52748226950354615</v>
      </c>
      <c r="O132" s="7">
        <f>O128/(-N128-M128*N132)</f>
        <v>0.53404033708929077</v>
      </c>
      <c r="P132">
        <v>0</v>
      </c>
    </row>
    <row r="133" spans="10:16" x14ac:dyDescent="0.3">
      <c r="J133" s="7" t="s">
        <v>6</v>
      </c>
      <c r="K133" s="12">
        <v>0</v>
      </c>
      <c r="L133" s="7">
        <f>(-P125+J125*K133)/(-K125-J125*K132)</f>
        <v>1.7677943995730279E-3</v>
      </c>
      <c r="M133" s="7">
        <f>(-P126+K126*L133)/(-L126-K126*L132)</f>
        <v>4.9110388714665183E-3</v>
      </c>
      <c r="N133" s="7">
        <f>(-P127+L127*M133)/(-M127-L127*M132)</f>
        <v>8.2552844338574915E-3</v>
      </c>
      <c r="O133" s="7">
        <f>(-P128+M128*N133)/(-N128-M128*N132)</f>
        <v>1.0929755306627315E-2</v>
      </c>
      <c r="P133">
        <f>(-P129+N129*O133)/(-O129-N129*O132)</f>
        <v>2.34564409252776E-2</v>
      </c>
    </row>
    <row r="135" spans="10:16" x14ac:dyDescent="0.3">
      <c r="J135" t="s">
        <v>8</v>
      </c>
      <c r="K135">
        <f>K132*L135+K133</f>
        <v>0</v>
      </c>
      <c r="L135">
        <f>L132*M135+L133</f>
        <v>8.1477036900507675E-3</v>
      </c>
      <c r="M135">
        <f>M132*N135+M133</f>
        <v>1.5311782297146576E-2</v>
      </c>
      <c r="N135">
        <f>N132*O135+N133</f>
        <v>2.0628141127598781E-2</v>
      </c>
      <c r="O135">
        <f>O132*P133+O133</f>
        <v>2.34564409252776E-2</v>
      </c>
      <c r="P135">
        <f>P133</f>
        <v>2.34564409252776E-2</v>
      </c>
    </row>
    <row r="137" spans="10:16" ht="15" thickBot="1" x14ac:dyDescent="0.35">
      <c r="J137" s="7">
        <v>0</v>
      </c>
      <c r="K137" s="7">
        <v>1</v>
      </c>
      <c r="L137" s="7">
        <v>2</v>
      </c>
      <c r="M137" s="7">
        <v>3</v>
      </c>
      <c r="N137" s="12">
        <v>4</v>
      </c>
      <c r="O137" s="12">
        <v>5</v>
      </c>
      <c r="P137" s="12" t="s">
        <v>7</v>
      </c>
    </row>
    <row r="138" spans="10:16" x14ac:dyDescent="0.3">
      <c r="J138" s="3">
        <v>1</v>
      </c>
      <c r="K138" s="4">
        <v>0</v>
      </c>
      <c r="L138" s="4">
        <v>0</v>
      </c>
      <c r="M138" s="4">
        <v>0</v>
      </c>
      <c r="N138" s="4">
        <v>0</v>
      </c>
      <c r="O138" s="5">
        <v>0</v>
      </c>
      <c r="P138" s="12">
        <v>0</v>
      </c>
    </row>
    <row r="139" spans="10:16" x14ac:dyDescent="0.3">
      <c r="J139" s="6">
        <v>2.5</v>
      </c>
      <c r="K139" s="12">
        <v>-5.9999999999999991</v>
      </c>
      <c r="L139" s="7">
        <v>2.4999999999999996</v>
      </c>
      <c r="M139" s="7">
        <v>0</v>
      </c>
      <c r="N139" s="7">
        <v>0</v>
      </c>
      <c r="O139" s="8">
        <v>0</v>
      </c>
      <c r="P139" s="12">
        <f>-L135</f>
        <v>-8.1477036900507675E-3</v>
      </c>
    </row>
    <row r="140" spans="10:16" x14ac:dyDescent="0.3">
      <c r="J140" s="6">
        <v>0</v>
      </c>
      <c r="K140" s="7">
        <v>2.4999999999999996</v>
      </c>
      <c r="L140" s="7">
        <v>-5.9999999999999991</v>
      </c>
      <c r="M140" s="7">
        <v>2.4999999999999996</v>
      </c>
      <c r="N140" s="7">
        <v>0</v>
      </c>
      <c r="O140" s="8">
        <v>0</v>
      </c>
      <c r="P140">
        <f>-M135</f>
        <v>-1.5311782297146576E-2</v>
      </c>
    </row>
    <row r="141" spans="10:16" x14ac:dyDescent="0.3">
      <c r="J141" s="6">
        <v>0</v>
      </c>
      <c r="K141" s="7">
        <v>0</v>
      </c>
      <c r="L141" s="7">
        <v>2.4999999999999996</v>
      </c>
      <c r="M141" s="7">
        <v>-5.9999999999999991</v>
      </c>
      <c r="N141" s="7">
        <v>2.4999999999999996</v>
      </c>
      <c r="O141" s="8">
        <v>0</v>
      </c>
      <c r="P141">
        <f>-N135</f>
        <v>-2.0628141127598781E-2</v>
      </c>
    </row>
    <row r="142" spans="10:16" x14ac:dyDescent="0.3">
      <c r="J142" s="6">
        <v>0</v>
      </c>
      <c r="K142" s="7">
        <v>0</v>
      </c>
      <c r="L142" s="7">
        <v>0</v>
      </c>
      <c r="M142" s="7">
        <v>2.4999999999999996</v>
      </c>
      <c r="N142" s="7">
        <v>-5.9999999999999991</v>
      </c>
      <c r="O142" s="8">
        <v>2.4999999999999996</v>
      </c>
      <c r="P142">
        <f>-O135</f>
        <v>-2.34564409252776E-2</v>
      </c>
    </row>
    <row r="143" spans="10:16" ht="15" thickBot="1" x14ac:dyDescent="0.35">
      <c r="J143" s="9">
        <v>0</v>
      </c>
      <c r="K143" s="10">
        <v>0</v>
      </c>
      <c r="L143" s="10">
        <v>0</v>
      </c>
      <c r="M143" s="10">
        <v>0</v>
      </c>
      <c r="N143" s="10">
        <v>-1</v>
      </c>
      <c r="O143" s="11">
        <v>1</v>
      </c>
      <c r="P143" s="12">
        <v>0</v>
      </c>
    </row>
    <row r="145" spans="1:16" x14ac:dyDescent="0.3">
      <c r="J145" s="7"/>
      <c r="K145" s="12">
        <v>0</v>
      </c>
      <c r="L145" s="12">
        <v>1</v>
      </c>
      <c r="M145" s="12">
        <v>2</v>
      </c>
      <c r="N145" s="12">
        <v>3</v>
      </c>
      <c r="O145" s="12">
        <v>4</v>
      </c>
      <c r="P145" s="12">
        <v>5</v>
      </c>
    </row>
    <row r="146" spans="1:16" x14ac:dyDescent="0.3">
      <c r="J146" s="7" t="s">
        <v>5</v>
      </c>
      <c r="K146" s="12">
        <v>0</v>
      </c>
      <c r="L146" s="7">
        <f>L139/(-K139-J139*K146)</f>
        <v>0.41666666666666663</v>
      </c>
      <c r="M146" s="7">
        <f>M140/(-L140-K140*L146)</f>
        <v>0.50420168067226889</v>
      </c>
      <c r="N146" s="7">
        <f>N141/(-M141-L141*M146)</f>
        <v>0.52748226950354615</v>
      </c>
      <c r="O146" s="7">
        <f>O142/(-N142-M142*N146)</f>
        <v>0.53404033708929077</v>
      </c>
      <c r="P146">
        <v>0</v>
      </c>
    </row>
    <row r="147" spans="1:16" x14ac:dyDescent="0.3">
      <c r="J147" s="7" t="s">
        <v>6</v>
      </c>
      <c r="K147" s="12">
        <v>0</v>
      </c>
      <c r="L147" s="7">
        <f>(-P139+J139*K147)/(-K139-J139*K146)</f>
        <v>1.3579506150084614E-3</v>
      </c>
      <c r="M147" s="7">
        <f>(-P140+K140*L147)/(-L140-K140*L146)</f>
        <v>3.7727715296808867E-3</v>
      </c>
      <c r="N147" s="7">
        <f>(-P141+L141*M147)/(-M141-L141*M146)</f>
        <v>6.3424615678445368E-3</v>
      </c>
      <c r="O147" s="7">
        <f>(-P142+M142*N147)/(-N142-M142*N146)</f>
        <v>8.3978045611276843E-3</v>
      </c>
      <c r="P147">
        <f>(-P143+N143*O147)/(-O143-N143*O146)</f>
        <v>1.8022599871991358E-2</v>
      </c>
    </row>
    <row r="149" spans="1:16" x14ac:dyDescent="0.3">
      <c r="J149" t="s">
        <v>8</v>
      </c>
      <c r="K149">
        <f>K146*L149+K147</f>
        <v>0</v>
      </c>
      <c r="L149">
        <f>L146*M149+L147</f>
        <v>6.2595739310891234E-3</v>
      </c>
      <c r="M149">
        <f>M146*N149+M147</f>
        <v>1.1763895958593588E-2</v>
      </c>
      <c r="N149">
        <f>N146*O149+N147</f>
        <v>1.5849063450676857E-2</v>
      </c>
      <c r="O149">
        <f>O146*P147+O147</f>
        <v>1.8022599871991358E-2</v>
      </c>
      <c r="P149">
        <f>P147</f>
        <v>1.8022599871991358E-2</v>
      </c>
    </row>
    <row r="152" spans="1:16" x14ac:dyDescent="0.3">
      <c r="A152" t="s">
        <v>11</v>
      </c>
      <c r="C152" s="1">
        <v>0</v>
      </c>
      <c r="D152" s="1">
        <f>C152+0.2</f>
        <v>0.2</v>
      </c>
      <c r="E152" s="1">
        <f t="shared" ref="E152" si="3">D152+0.2</f>
        <v>0.4</v>
      </c>
      <c r="F152" s="1">
        <f t="shared" ref="F152" si="4">E152+0.2</f>
        <v>0.60000000000000009</v>
      </c>
      <c r="G152" s="1">
        <f t="shared" ref="G152" si="5">F152+0.2</f>
        <v>0.8</v>
      </c>
      <c r="H152" s="1">
        <f t="shared" ref="H152" si="6">G152+0.2</f>
        <v>1</v>
      </c>
    </row>
    <row r="153" spans="1:16" x14ac:dyDescent="0.3">
      <c r="A153" t="s">
        <v>14</v>
      </c>
      <c r="B153" s="1">
        <v>0</v>
      </c>
      <c r="C153" s="2">
        <f>C$1*(1-C$1)</f>
        <v>0</v>
      </c>
      <c r="D153" s="2">
        <f t="shared" ref="D153:G153" si="7">D$1*(1-D$1)</f>
        <v>0.16000000000000003</v>
      </c>
      <c r="E153" s="2">
        <f t="shared" si="7"/>
        <v>0.24</v>
      </c>
      <c r="F153" s="2">
        <f t="shared" si="7"/>
        <v>0.24</v>
      </c>
      <c r="G153" s="2">
        <f t="shared" si="7"/>
        <v>0.15999999999999998</v>
      </c>
      <c r="H153" s="2">
        <f>H$1*(1-H$1)</f>
        <v>0</v>
      </c>
    </row>
    <row r="154" spans="1:16" x14ac:dyDescent="0.3">
      <c r="A154" t="s">
        <v>15</v>
      </c>
      <c r="B154" s="1">
        <f>B153+0.1</f>
        <v>0.1</v>
      </c>
      <c r="C154" s="2">
        <v>0</v>
      </c>
      <c r="D154">
        <v>7.8644067796610179E-2</v>
      </c>
      <c r="E154">
        <v>0.12474576271186442</v>
      </c>
      <c r="F154">
        <v>0.12474576271186444</v>
      </c>
      <c r="G154">
        <v>7.8644067796610193E-2</v>
      </c>
      <c r="H154" s="2">
        <v>0</v>
      </c>
    </row>
    <row r="155" spans="1:16" x14ac:dyDescent="0.3">
      <c r="A155" t="s">
        <v>16</v>
      </c>
      <c r="B155" s="1">
        <f t="shared" ref="B155:B163" si="8">B154+0.1</f>
        <v>0.2</v>
      </c>
      <c r="C155" s="2">
        <v>0</v>
      </c>
      <c r="D155">
        <v>3.9804653835104856E-2</v>
      </c>
      <c r="E155">
        <v>6.4073542085607588E-2</v>
      </c>
      <c r="F155">
        <v>6.4073542085607602E-2</v>
      </c>
      <c r="G155">
        <v>3.980465383510487E-2</v>
      </c>
      <c r="H155" s="2">
        <v>0</v>
      </c>
    </row>
    <row r="156" spans="1:16" x14ac:dyDescent="0.3">
      <c r="B156" s="1">
        <f t="shared" si="8"/>
        <v>0.30000000000000004</v>
      </c>
      <c r="C156" s="2">
        <v>0</v>
      </c>
      <c r="D156">
        <v>2.030509448385668E-2</v>
      </c>
      <c r="E156">
        <v>3.2810365227214089E-2</v>
      </c>
      <c r="F156">
        <v>3.2810365227214089E-2</v>
      </c>
      <c r="G156">
        <v>2.0305094483856683E-2</v>
      </c>
      <c r="H156" s="2">
        <v>0</v>
      </c>
    </row>
    <row r="157" spans="1:16" x14ac:dyDescent="0.3">
      <c r="B157" s="1">
        <f t="shared" si="8"/>
        <v>0.4</v>
      </c>
      <c r="C157" s="2">
        <v>0</v>
      </c>
      <c r="D157">
        <v>1.0379236865188719E-2</v>
      </c>
      <c r="E157">
        <v>1.6788130682910254E-2</v>
      </c>
      <c r="F157">
        <v>1.6788130682910254E-2</v>
      </c>
      <c r="G157">
        <v>1.0379236865188721E-2</v>
      </c>
      <c r="H157" s="2">
        <v>0</v>
      </c>
    </row>
    <row r="158" spans="1:16" x14ac:dyDescent="0.3">
      <c r="B158" s="1">
        <f t="shared" si="8"/>
        <v>0.5</v>
      </c>
      <c r="C158" s="2">
        <v>0</v>
      </c>
      <c r="D158">
        <v>5.3083156430804171E-3</v>
      </c>
      <c r="E158">
        <v>8.5882627973175134E-3</v>
      </c>
      <c r="F158">
        <v>8.5882627973175151E-3</v>
      </c>
      <c r="G158">
        <v>5.3083156430804189E-3</v>
      </c>
      <c r="H158" s="2">
        <v>0</v>
      </c>
    </row>
    <row r="159" spans="1:16" x14ac:dyDescent="0.3">
      <c r="B159" s="1">
        <f t="shared" si="8"/>
        <v>0.6</v>
      </c>
      <c r="C159" s="2">
        <v>0</v>
      </c>
      <c r="D159">
        <v>2.7152380843440843E-3</v>
      </c>
      <c r="E159">
        <v>4.3932451451936354E-3</v>
      </c>
      <c r="F159">
        <v>4.3932451451936362E-3</v>
      </c>
      <c r="G159">
        <v>2.7152380843440851E-3</v>
      </c>
      <c r="H159" s="2">
        <v>0</v>
      </c>
    </row>
    <row r="160" spans="1:16" x14ac:dyDescent="0.3">
      <c r="B160" s="1">
        <f t="shared" si="8"/>
        <v>0.7</v>
      </c>
      <c r="C160" s="2">
        <v>0</v>
      </c>
      <c r="D160">
        <v>1.3889116039449752E-3</v>
      </c>
      <c r="E160">
        <v>2.2472926157303071E-3</v>
      </c>
      <c r="F160">
        <v>2.2472926157303076E-3</v>
      </c>
      <c r="G160">
        <v>1.3889116039449757E-3</v>
      </c>
      <c r="H160" s="2">
        <v>0</v>
      </c>
    </row>
    <row r="161" spans="2:16" x14ac:dyDescent="0.3">
      <c r="B161" s="1">
        <f t="shared" si="8"/>
        <v>0.79999999999999993</v>
      </c>
      <c r="C161" s="2">
        <v>0</v>
      </c>
      <c r="D161">
        <v>7.1046929851750382E-4</v>
      </c>
      <c r="E161">
        <v>1.1495616748640192E-3</v>
      </c>
      <c r="F161">
        <v>1.1495616748640194E-3</v>
      </c>
      <c r="G161">
        <v>7.1046929851750404E-4</v>
      </c>
      <c r="H161" s="2">
        <v>0</v>
      </c>
    </row>
    <row r="162" spans="2:16" x14ac:dyDescent="0.3">
      <c r="B162" s="1">
        <f t="shared" si="8"/>
        <v>0.89999999999999991</v>
      </c>
      <c r="C162" s="2">
        <v>0</v>
      </c>
      <c r="D162">
        <v>3.6342689708280081E-4</v>
      </c>
      <c r="E162">
        <v>5.880368335917205E-4</v>
      </c>
      <c r="F162">
        <v>5.880368335917205E-4</v>
      </c>
      <c r="G162">
        <v>3.6342689708280087E-4</v>
      </c>
      <c r="H162" s="2">
        <v>0</v>
      </c>
    </row>
    <row r="163" spans="2:16" ht="15" thickBot="1" x14ac:dyDescent="0.35">
      <c r="B163" s="1">
        <f t="shared" si="8"/>
        <v>0.99999999999999989</v>
      </c>
      <c r="C163" s="2">
        <v>0</v>
      </c>
      <c r="D163">
        <v>1.8590415076400707E-4</v>
      </c>
      <c r="E163">
        <v>3.0079920300049665E-4</v>
      </c>
      <c r="F163">
        <v>3.0079920300049671E-4</v>
      </c>
      <c r="G163">
        <v>1.859041507640071E-4</v>
      </c>
      <c r="H163" s="2">
        <v>0</v>
      </c>
      <c r="I163" s="7"/>
      <c r="J163" s="7">
        <v>0</v>
      </c>
      <c r="K163" s="7">
        <v>1</v>
      </c>
      <c r="L163" s="7">
        <v>2</v>
      </c>
      <c r="M163" s="7">
        <v>3</v>
      </c>
      <c r="N163" s="12">
        <v>4</v>
      </c>
      <c r="O163" s="12">
        <v>5</v>
      </c>
      <c r="P163" s="12" t="s">
        <v>7</v>
      </c>
    </row>
    <row r="164" spans="2:16" x14ac:dyDescent="0.3">
      <c r="I164" s="7">
        <v>0</v>
      </c>
      <c r="J164" s="3">
        <v>1</v>
      </c>
      <c r="K164" s="4">
        <v>0</v>
      </c>
      <c r="L164" s="4">
        <v>0</v>
      </c>
      <c r="M164" s="4">
        <v>0</v>
      </c>
      <c r="N164" s="4">
        <v>0</v>
      </c>
      <c r="O164" s="5">
        <v>0</v>
      </c>
      <c r="P164" s="12">
        <v>0</v>
      </c>
    </row>
    <row r="165" spans="2:16" x14ac:dyDescent="0.3">
      <c r="I165" s="7">
        <v>1</v>
      </c>
      <c r="J165" s="6">
        <v>2.5</v>
      </c>
      <c r="K165" s="12">
        <v>-5.9999999999999991</v>
      </c>
      <c r="L165" s="7">
        <v>2.4999999999999996</v>
      </c>
      <c r="M165" s="7">
        <v>0</v>
      </c>
      <c r="N165" s="7">
        <v>0</v>
      </c>
      <c r="O165" s="8">
        <v>0</v>
      </c>
      <c r="P165" s="12">
        <v>-0.16</v>
      </c>
    </row>
    <row r="166" spans="2:16" x14ac:dyDescent="0.3">
      <c r="I166" s="7">
        <v>2</v>
      </c>
      <c r="J166" s="6">
        <v>0</v>
      </c>
      <c r="K166" s="7">
        <v>2.4999999999999996</v>
      </c>
      <c r="L166" s="7">
        <v>-5.9999999999999991</v>
      </c>
      <c r="M166" s="7">
        <v>2.4999999999999996</v>
      </c>
      <c r="N166" s="7">
        <v>0</v>
      </c>
      <c r="O166" s="8">
        <v>0</v>
      </c>
      <c r="P166" s="12">
        <v>-0.24</v>
      </c>
    </row>
    <row r="167" spans="2:16" x14ac:dyDescent="0.3">
      <c r="I167" s="7">
        <v>3</v>
      </c>
      <c r="J167" s="6">
        <v>0</v>
      </c>
      <c r="K167" s="7">
        <v>0</v>
      </c>
      <c r="L167" s="7">
        <v>2.4999999999999996</v>
      </c>
      <c r="M167" s="7">
        <v>-5.9999999999999991</v>
      </c>
      <c r="N167" s="7">
        <v>2.4999999999999996</v>
      </c>
      <c r="O167" s="8">
        <v>0</v>
      </c>
      <c r="P167" s="12">
        <v>-0.24</v>
      </c>
    </row>
    <row r="168" spans="2:16" x14ac:dyDescent="0.3">
      <c r="I168" s="7">
        <v>4</v>
      </c>
      <c r="J168" s="6">
        <v>0</v>
      </c>
      <c r="K168" s="7">
        <v>0</v>
      </c>
      <c r="L168" s="7">
        <v>0</v>
      </c>
      <c r="M168" s="7">
        <v>2.4999999999999996</v>
      </c>
      <c r="N168" s="7">
        <v>-5.9999999999999991</v>
      </c>
      <c r="O168" s="8">
        <v>2.4999999999999996</v>
      </c>
      <c r="P168" s="12">
        <v>-0.16</v>
      </c>
    </row>
    <row r="169" spans="2:16" ht="15" thickBot="1" x14ac:dyDescent="0.35">
      <c r="I169" s="7">
        <v>5</v>
      </c>
      <c r="J169" s="9">
        <v>0</v>
      </c>
      <c r="K169" s="10">
        <v>0</v>
      </c>
      <c r="L169" s="10">
        <v>0</v>
      </c>
      <c r="M169" s="10">
        <v>0</v>
      </c>
      <c r="N169" s="10">
        <v>0</v>
      </c>
      <c r="O169" s="11">
        <v>1</v>
      </c>
      <c r="P169" s="12">
        <v>0</v>
      </c>
    </row>
    <row r="170" spans="2:16" x14ac:dyDescent="0.3">
      <c r="I170" s="7"/>
      <c r="J170" s="7"/>
      <c r="K170" s="7"/>
      <c r="L170" s="7"/>
      <c r="M170" s="7"/>
      <c r="N170" s="7"/>
      <c r="O170" s="7"/>
    </row>
    <row r="171" spans="2:16" x14ac:dyDescent="0.3">
      <c r="I171" s="7"/>
      <c r="J171" s="7"/>
      <c r="K171" s="12">
        <v>0</v>
      </c>
      <c r="L171" s="12">
        <v>1</v>
      </c>
      <c r="M171" s="12">
        <v>2</v>
      </c>
      <c r="N171" s="12">
        <v>3</v>
      </c>
      <c r="O171" s="12">
        <v>4</v>
      </c>
      <c r="P171" s="12">
        <v>5</v>
      </c>
    </row>
    <row r="172" spans="2:16" x14ac:dyDescent="0.3">
      <c r="I172" s="7"/>
      <c r="J172" s="7" t="s">
        <v>5</v>
      </c>
      <c r="K172" s="12">
        <v>0</v>
      </c>
      <c r="L172" s="7">
        <f>L165/(-K165-J165*K172)</f>
        <v>0.41666666666666663</v>
      </c>
      <c r="M172" s="7">
        <f>M166/(-L166-K166*L172)</f>
        <v>0.50420168067226889</v>
      </c>
      <c r="N172" s="7">
        <f>N167/(-M167-L167*M172)</f>
        <v>0.52748226950354615</v>
      </c>
      <c r="O172" s="7">
        <f>O168/(-N168-M168*N172)</f>
        <v>0.53404033708929077</v>
      </c>
      <c r="P172">
        <v>0</v>
      </c>
    </row>
    <row r="173" spans="2:16" x14ac:dyDescent="0.3">
      <c r="I173" s="7"/>
      <c r="J173" s="7" t="s">
        <v>6</v>
      </c>
      <c r="K173" s="12">
        <v>0</v>
      </c>
      <c r="L173" s="7">
        <f>(-P165+J165*K173)/(-K165-J165*K172)</f>
        <v>2.6666666666666672E-2</v>
      </c>
      <c r="M173" s="7">
        <f>(-P166+K166*L173)/(-L166-K166*L172)</f>
        <v>6.1848739495798319E-2</v>
      </c>
      <c r="N173" s="7">
        <f>(-P167+L167*M173)/(-M167-L167*M172)</f>
        <v>8.3262411347517745E-2</v>
      </c>
      <c r="O173" s="7">
        <f>(-P168+M168*N173)/(-N168-M168*N172)</f>
        <v>7.8644067796610193E-2</v>
      </c>
      <c r="P173">
        <f>(-P169+N169*O173)/(-O169-N169*O172)</f>
        <v>0</v>
      </c>
    </row>
    <row r="174" spans="2:16" x14ac:dyDescent="0.3">
      <c r="I174" s="7"/>
      <c r="J174" s="7"/>
      <c r="K174" s="7"/>
      <c r="L174" s="7"/>
      <c r="M174" s="7"/>
      <c r="N174" s="7"/>
      <c r="O174" s="7"/>
    </row>
    <row r="175" spans="2:16" x14ac:dyDescent="0.3">
      <c r="J175" t="s">
        <v>8</v>
      </c>
      <c r="K175">
        <f>K172*L175+K173</f>
        <v>0</v>
      </c>
      <c r="L175">
        <f>L172*M175+L173</f>
        <v>7.8644067796610179E-2</v>
      </c>
      <c r="M175">
        <f>M172*N175+M173</f>
        <v>0.12474576271186442</v>
      </c>
      <c r="N175">
        <f>N172*O175+N173</f>
        <v>0.12474576271186444</v>
      </c>
      <c r="O175">
        <f>O172*P173+O173</f>
        <v>7.8644067796610193E-2</v>
      </c>
      <c r="P175">
        <f>P173</f>
        <v>0</v>
      </c>
    </row>
    <row r="177" spans="10:16" ht="15" thickBot="1" x14ac:dyDescent="0.35">
      <c r="J177" s="7">
        <v>0</v>
      </c>
      <c r="K177" s="7">
        <v>1</v>
      </c>
      <c r="L177" s="7">
        <v>2</v>
      </c>
      <c r="M177" s="7">
        <v>3</v>
      </c>
      <c r="N177" s="12">
        <v>4</v>
      </c>
      <c r="O177" s="12">
        <v>5</v>
      </c>
      <c r="P177" s="12" t="s">
        <v>7</v>
      </c>
    </row>
    <row r="178" spans="10:16" x14ac:dyDescent="0.3">
      <c r="J178" s="3">
        <v>1</v>
      </c>
      <c r="K178" s="4">
        <v>0</v>
      </c>
      <c r="L178" s="4">
        <v>0</v>
      </c>
      <c r="M178" s="4">
        <v>0</v>
      </c>
      <c r="N178" s="4">
        <v>0</v>
      </c>
      <c r="O178" s="5">
        <v>0</v>
      </c>
      <c r="P178" s="12">
        <v>0</v>
      </c>
    </row>
    <row r="179" spans="10:16" x14ac:dyDescent="0.3">
      <c r="J179" s="6">
        <v>2.5</v>
      </c>
      <c r="K179" s="12">
        <v>-5.9999999999999991</v>
      </c>
      <c r="L179" s="7">
        <v>2.4999999999999996</v>
      </c>
      <c r="M179" s="7">
        <v>0</v>
      </c>
      <c r="N179" s="7">
        <v>0</v>
      </c>
      <c r="O179" s="8">
        <v>0</v>
      </c>
      <c r="P179" s="12">
        <f>-L175</f>
        <v>-7.8644067796610179E-2</v>
      </c>
    </row>
    <row r="180" spans="10:16" x14ac:dyDescent="0.3">
      <c r="J180" s="6">
        <v>0</v>
      </c>
      <c r="K180" s="7">
        <v>2.4999999999999996</v>
      </c>
      <c r="L180" s="7">
        <v>-5.9999999999999991</v>
      </c>
      <c r="M180" s="7">
        <v>2.4999999999999996</v>
      </c>
      <c r="N180" s="7">
        <v>0</v>
      </c>
      <c r="O180" s="8">
        <v>0</v>
      </c>
      <c r="P180" s="12">
        <f>-M175</f>
        <v>-0.12474576271186442</v>
      </c>
    </row>
    <row r="181" spans="10:16" x14ac:dyDescent="0.3">
      <c r="J181" s="6">
        <v>0</v>
      </c>
      <c r="K181" s="7">
        <v>0</v>
      </c>
      <c r="L181" s="7">
        <v>2.4999999999999996</v>
      </c>
      <c r="M181" s="7">
        <v>-5.9999999999999991</v>
      </c>
      <c r="N181" s="7">
        <v>2.4999999999999996</v>
      </c>
      <c r="O181" s="8">
        <v>0</v>
      </c>
      <c r="P181" s="12">
        <f>-N175</f>
        <v>-0.12474576271186444</v>
      </c>
    </row>
    <row r="182" spans="10:16" x14ac:dyDescent="0.3">
      <c r="J182" s="6">
        <v>0</v>
      </c>
      <c r="K182" s="7">
        <v>0</v>
      </c>
      <c r="L182" s="7">
        <v>0</v>
      </c>
      <c r="M182" s="7">
        <v>2.4999999999999996</v>
      </c>
      <c r="N182" s="7">
        <v>-5.9999999999999991</v>
      </c>
      <c r="O182" s="8">
        <v>2.4999999999999996</v>
      </c>
      <c r="P182" s="12">
        <f>-O175</f>
        <v>-7.8644067796610193E-2</v>
      </c>
    </row>
    <row r="183" spans="10:16" ht="15" thickBot="1" x14ac:dyDescent="0.35">
      <c r="J183" s="9">
        <v>0</v>
      </c>
      <c r="K183" s="10">
        <v>0</v>
      </c>
      <c r="L183" s="10">
        <v>0</v>
      </c>
      <c r="M183" s="10">
        <v>0</v>
      </c>
      <c r="N183" s="10">
        <v>0</v>
      </c>
      <c r="O183" s="11">
        <v>1</v>
      </c>
      <c r="P183" s="12">
        <v>0</v>
      </c>
    </row>
    <row r="184" spans="10:16" x14ac:dyDescent="0.3">
      <c r="J184" s="7"/>
      <c r="K184" s="7"/>
      <c r="L184" s="7"/>
      <c r="M184" s="7"/>
      <c r="N184" s="7"/>
      <c r="O184" s="7"/>
    </row>
    <row r="185" spans="10:16" x14ac:dyDescent="0.3">
      <c r="J185" s="7"/>
      <c r="K185" s="12">
        <v>0</v>
      </c>
      <c r="L185" s="12">
        <v>1</v>
      </c>
      <c r="M185" s="12">
        <v>2</v>
      </c>
      <c r="N185" s="12">
        <v>3</v>
      </c>
      <c r="O185" s="12">
        <v>4</v>
      </c>
      <c r="P185" s="12">
        <v>5</v>
      </c>
    </row>
    <row r="186" spans="10:16" x14ac:dyDescent="0.3">
      <c r="J186" s="7" t="s">
        <v>5</v>
      </c>
      <c r="K186" s="12">
        <v>0</v>
      </c>
      <c r="L186" s="7">
        <f>L179/(-K179-J179*K186)</f>
        <v>0.41666666666666663</v>
      </c>
      <c r="M186" s="7">
        <f>M180/(-L180-K180*L186)</f>
        <v>0.50420168067226889</v>
      </c>
      <c r="N186" s="7">
        <f>N181/(-M181-L181*M186)</f>
        <v>0.52748226950354615</v>
      </c>
      <c r="O186" s="7">
        <f>O182/(-N182-M182*N186)</f>
        <v>0.53404033708929077</v>
      </c>
      <c r="P186">
        <v>0</v>
      </c>
    </row>
    <row r="187" spans="10:16" x14ac:dyDescent="0.3">
      <c r="J187" s="7" t="s">
        <v>6</v>
      </c>
      <c r="K187" s="12">
        <v>0</v>
      </c>
      <c r="L187" s="7">
        <f>(-P179+J179*K187)/(-K179-J179*K186)</f>
        <v>1.3107344632768365E-2</v>
      </c>
      <c r="M187" s="7">
        <f>(-P180+K180*L187)/(-L180-K180*L186)</f>
        <v>3.176755447941889E-2</v>
      </c>
      <c r="N187" s="7">
        <f>(-P181+L181*M187)/(-M181-L181*M186)</f>
        <v>4.3077292943863456E-2</v>
      </c>
      <c r="O187" s="7">
        <f>(-P182+M182*N187)/(-N182-M182*N186)</f>
        <v>3.980465383510487E-2</v>
      </c>
      <c r="P187">
        <f>(-P183+N183*O187)/(-O183-N183*O186)</f>
        <v>0</v>
      </c>
    </row>
    <row r="188" spans="10:16" x14ac:dyDescent="0.3">
      <c r="J188" s="7"/>
      <c r="K188" s="7"/>
      <c r="L188" s="7"/>
      <c r="M188" s="7"/>
      <c r="N188" s="7"/>
      <c r="O188" s="7"/>
    </row>
    <row r="189" spans="10:16" x14ac:dyDescent="0.3">
      <c r="J189" t="s">
        <v>8</v>
      </c>
      <c r="K189">
        <f>K186*L189+K187</f>
        <v>0</v>
      </c>
      <c r="L189">
        <f>L186*M189+L187</f>
        <v>3.9804653835104856E-2</v>
      </c>
      <c r="M189">
        <f>M186*N189+M187</f>
        <v>6.4073542085607588E-2</v>
      </c>
      <c r="N189">
        <f>N186*O189+N187</f>
        <v>6.4073542085607602E-2</v>
      </c>
      <c r="O189">
        <f>O186*P187+O187</f>
        <v>3.980465383510487E-2</v>
      </c>
      <c r="P189">
        <f>P187</f>
        <v>0</v>
      </c>
    </row>
    <row r="191" spans="10:16" ht="15" thickBot="1" x14ac:dyDescent="0.35">
      <c r="J191" s="7">
        <v>0</v>
      </c>
      <c r="K191" s="7">
        <v>1</v>
      </c>
      <c r="L191" s="7">
        <v>2</v>
      </c>
      <c r="M191" s="7">
        <v>3</v>
      </c>
      <c r="N191" s="12">
        <v>4</v>
      </c>
      <c r="O191" s="12">
        <v>5</v>
      </c>
      <c r="P191" s="12" t="s">
        <v>7</v>
      </c>
    </row>
    <row r="192" spans="10:16" x14ac:dyDescent="0.3">
      <c r="J192" s="3">
        <v>1</v>
      </c>
      <c r="K192" s="4">
        <v>0</v>
      </c>
      <c r="L192" s="4">
        <v>0</v>
      </c>
      <c r="M192" s="4">
        <v>0</v>
      </c>
      <c r="N192" s="4">
        <v>0</v>
      </c>
      <c r="O192" s="5">
        <v>0</v>
      </c>
      <c r="P192" s="12">
        <v>0</v>
      </c>
    </row>
    <row r="193" spans="10:16" x14ac:dyDescent="0.3">
      <c r="J193" s="6">
        <v>2.5</v>
      </c>
      <c r="K193" s="12">
        <v>-5.9999999999999991</v>
      </c>
      <c r="L193" s="7">
        <v>2.4999999999999996</v>
      </c>
      <c r="M193" s="7">
        <v>0</v>
      </c>
      <c r="N193" s="7">
        <v>0</v>
      </c>
      <c r="O193" s="8">
        <v>0</v>
      </c>
      <c r="P193" s="12">
        <f>-L189</f>
        <v>-3.9804653835104856E-2</v>
      </c>
    </row>
    <row r="194" spans="10:16" x14ac:dyDescent="0.3">
      <c r="J194" s="6">
        <v>0</v>
      </c>
      <c r="K194" s="7">
        <v>2.4999999999999996</v>
      </c>
      <c r="L194" s="7">
        <v>-5.9999999999999991</v>
      </c>
      <c r="M194" s="7">
        <v>2.4999999999999996</v>
      </c>
      <c r="N194" s="7">
        <v>0</v>
      </c>
      <c r="O194" s="8">
        <v>0</v>
      </c>
      <c r="P194" s="12">
        <f>-M189</f>
        <v>-6.4073542085607588E-2</v>
      </c>
    </row>
    <row r="195" spans="10:16" x14ac:dyDescent="0.3">
      <c r="J195" s="6">
        <v>0</v>
      </c>
      <c r="K195" s="7">
        <v>0</v>
      </c>
      <c r="L195" s="7">
        <v>2.4999999999999996</v>
      </c>
      <c r="M195" s="7">
        <v>-5.9999999999999991</v>
      </c>
      <c r="N195" s="7">
        <v>2.4999999999999996</v>
      </c>
      <c r="O195" s="8">
        <v>0</v>
      </c>
      <c r="P195" s="12">
        <f>-N189</f>
        <v>-6.4073542085607602E-2</v>
      </c>
    </row>
    <row r="196" spans="10:16" x14ac:dyDescent="0.3">
      <c r="J196" s="6">
        <v>0</v>
      </c>
      <c r="K196" s="7">
        <v>0</v>
      </c>
      <c r="L196" s="7">
        <v>0</v>
      </c>
      <c r="M196" s="7">
        <v>2.4999999999999996</v>
      </c>
      <c r="N196" s="7">
        <v>-5.9999999999999991</v>
      </c>
      <c r="O196" s="8">
        <v>2.4999999999999996</v>
      </c>
      <c r="P196" s="12">
        <f>-O189</f>
        <v>-3.980465383510487E-2</v>
      </c>
    </row>
    <row r="197" spans="10:16" ht="15" thickBot="1" x14ac:dyDescent="0.35">
      <c r="J197" s="9">
        <v>0</v>
      </c>
      <c r="K197" s="10">
        <v>0</v>
      </c>
      <c r="L197" s="10">
        <v>0</v>
      </c>
      <c r="M197" s="10">
        <v>0</v>
      </c>
      <c r="N197" s="10">
        <v>0</v>
      </c>
      <c r="O197" s="11">
        <v>1</v>
      </c>
      <c r="P197" s="12">
        <v>0</v>
      </c>
    </row>
    <row r="198" spans="10:16" x14ac:dyDescent="0.3">
      <c r="J198" s="7"/>
      <c r="K198" s="7"/>
      <c r="L198" s="7"/>
      <c r="M198" s="7"/>
      <c r="N198" s="7"/>
      <c r="O198" s="7"/>
    </row>
    <row r="199" spans="10:16" x14ac:dyDescent="0.3">
      <c r="J199" s="7"/>
      <c r="K199" s="12">
        <v>0</v>
      </c>
      <c r="L199" s="12">
        <v>1</v>
      </c>
      <c r="M199" s="12">
        <v>2</v>
      </c>
      <c r="N199" s="12">
        <v>3</v>
      </c>
      <c r="O199" s="12">
        <v>4</v>
      </c>
      <c r="P199" s="12">
        <v>5</v>
      </c>
    </row>
    <row r="200" spans="10:16" x14ac:dyDescent="0.3">
      <c r="J200" s="7" t="s">
        <v>5</v>
      </c>
      <c r="K200" s="12">
        <v>0</v>
      </c>
      <c r="L200" s="7">
        <f>L193/(-K193-J193*K200)</f>
        <v>0.41666666666666663</v>
      </c>
      <c r="M200" s="7">
        <f>M194/(-L194-K194*L200)</f>
        <v>0.50420168067226889</v>
      </c>
      <c r="N200" s="7">
        <f>N195/(-M195-L195*M200)</f>
        <v>0.52748226950354615</v>
      </c>
      <c r="O200" s="7">
        <f>O196/(-N196-M196*N200)</f>
        <v>0.53404033708929077</v>
      </c>
      <c r="P200">
        <v>0</v>
      </c>
    </row>
    <row r="201" spans="10:16" x14ac:dyDescent="0.3">
      <c r="J201" s="7" t="s">
        <v>6</v>
      </c>
      <c r="K201" s="12">
        <v>0</v>
      </c>
      <c r="L201" s="7">
        <f>(-P193+J193*K201)/(-K193-J193*K200)</f>
        <v>6.6341089725174768E-3</v>
      </c>
      <c r="M201" s="7">
        <f>(-P194+K194*L201)/(-L194-K194*L200)</f>
        <v>1.6267323936181771E-2</v>
      </c>
      <c r="N201" s="7">
        <f>(-P195+L195*M201)/(-M195-L195*M200)</f>
        <v>2.2099787906385431E-2</v>
      </c>
      <c r="O201" s="7">
        <f>(-P196+M196*N201)/(-N196-M196*N200)</f>
        <v>2.0305094483856683E-2</v>
      </c>
      <c r="P201">
        <f>(-P197+N197*O201)/(-O197-N197*O200)</f>
        <v>0</v>
      </c>
    </row>
    <row r="202" spans="10:16" x14ac:dyDescent="0.3">
      <c r="J202" s="7"/>
      <c r="K202" s="7"/>
      <c r="L202" s="7"/>
      <c r="M202" s="7"/>
      <c r="N202" s="7"/>
      <c r="O202" s="7"/>
    </row>
    <row r="203" spans="10:16" x14ac:dyDescent="0.3">
      <c r="J203" t="s">
        <v>8</v>
      </c>
      <c r="K203">
        <f>K200*L203+K201</f>
        <v>0</v>
      </c>
      <c r="L203">
        <f>L200*M203+L201</f>
        <v>2.030509448385668E-2</v>
      </c>
      <c r="M203">
        <f>M200*N203+M201</f>
        <v>3.2810365227214089E-2</v>
      </c>
      <c r="N203">
        <f>N200*O203+N201</f>
        <v>3.2810365227214089E-2</v>
      </c>
      <c r="O203">
        <f>O200*P201+O201</f>
        <v>2.0305094483856683E-2</v>
      </c>
      <c r="P203">
        <f>P201</f>
        <v>0</v>
      </c>
    </row>
    <row r="205" spans="10:16" ht="15" thickBot="1" x14ac:dyDescent="0.35">
      <c r="J205" s="7">
        <v>0</v>
      </c>
      <c r="K205" s="7">
        <v>1</v>
      </c>
      <c r="L205" s="7">
        <v>2</v>
      </c>
      <c r="M205" s="7">
        <v>3</v>
      </c>
      <c r="N205" s="12">
        <v>4</v>
      </c>
      <c r="O205" s="12">
        <v>5</v>
      </c>
      <c r="P205" s="12" t="s">
        <v>7</v>
      </c>
    </row>
    <row r="206" spans="10:16" x14ac:dyDescent="0.3">
      <c r="J206" s="3">
        <v>1</v>
      </c>
      <c r="K206" s="4">
        <v>0</v>
      </c>
      <c r="L206" s="4">
        <v>0</v>
      </c>
      <c r="M206" s="4">
        <v>0</v>
      </c>
      <c r="N206" s="4">
        <v>0</v>
      </c>
      <c r="O206" s="5">
        <v>0</v>
      </c>
      <c r="P206" s="12">
        <v>0</v>
      </c>
    </row>
    <row r="207" spans="10:16" x14ac:dyDescent="0.3">
      <c r="J207" s="6">
        <v>2.5</v>
      </c>
      <c r="K207" s="12">
        <v>-5.9999999999999991</v>
      </c>
      <c r="L207" s="7">
        <v>2.4999999999999996</v>
      </c>
      <c r="M207" s="7">
        <v>0</v>
      </c>
      <c r="N207" s="7">
        <v>0</v>
      </c>
      <c r="O207" s="8">
        <v>0</v>
      </c>
      <c r="P207" s="12">
        <f>-L203</f>
        <v>-2.030509448385668E-2</v>
      </c>
    </row>
    <row r="208" spans="10:16" x14ac:dyDescent="0.3">
      <c r="J208" s="6">
        <v>0</v>
      </c>
      <c r="K208" s="7">
        <v>2.4999999999999996</v>
      </c>
      <c r="L208" s="7">
        <v>-5.9999999999999991</v>
      </c>
      <c r="M208" s="7">
        <v>2.4999999999999996</v>
      </c>
      <c r="N208" s="7">
        <v>0</v>
      </c>
      <c r="O208" s="8">
        <v>0</v>
      </c>
      <c r="P208" s="12">
        <f>-M203</f>
        <v>-3.2810365227214089E-2</v>
      </c>
    </row>
    <row r="209" spans="10:16" x14ac:dyDescent="0.3">
      <c r="J209" s="6">
        <v>0</v>
      </c>
      <c r="K209" s="7">
        <v>0</v>
      </c>
      <c r="L209" s="7">
        <v>2.4999999999999996</v>
      </c>
      <c r="M209" s="7">
        <v>-5.9999999999999991</v>
      </c>
      <c r="N209" s="7">
        <v>2.4999999999999996</v>
      </c>
      <c r="O209" s="8">
        <v>0</v>
      </c>
      <c r="P209" s="12">
        <f>-N203</f>
        <v>-3.2810365227214089E-2</v>
      </c>
    </row>
    <row r="210" spans="10:16" x14ac:dyDescent="0.3">
      <c r="J210" s="6">
        <v>0</v>
      </c>
      <c r="K210" s="7">
        <v>0</v>
      </c>
      <c r="L210" s="7">
        <v>0</v>
      </c>
      <c r="M210" s="7">
        <v>2.4999999999999996</v>
      </c>
      <c r="N210" s="7">
        <v>-5.9999999999999991</v>
      </c>
      <c r="O210" s="8">
        <v>2.4999999999999996</v>
      </c>
      <c r="P210" s="12">
        <f>-O203</f>
        <v>-2.0305094483856683E-2</v>
      </c>
    </row>
    <row r="211" spans="10:16" ht="15" thickBot="1" x14ac:dyDescent="0.35">
      <c r="J211" s="9">
        <v>0</v>
      </c>
      <c r="K211" s="10">
        <v>0</v>
      </c>
      <c r="L211" s="10">
        <v>0</v>
      </c>
      <c r="M211" s="10">
        <v>0</v>
      </c>
      <c r="N211" s="10">
        <v>0</v>
      </c>
      <c r="O211" s="11">
        <v>1</v>
      </c>
      <c r="P211" s="12">
        <v>0</v>
      </c>
    </row>
    <row r="212" spans="10:16" x14ac:dyDescent="0.3">
      <c r="J212" s="7"/>
      <c r="K212" s="7"/>
      <c r="L212" s="7"/>
      <c r="M212" s="7"/>
      <c r="N212" s="7"/>
      <c r="O212" s="7"/>
    </row>
    <row r="213" spans="10:16" x14ac:dyDescent="0.3">
      <c r="J213" s="7"/>
      <c r="K213" s="12">
        <v>0</v>
      </c>
      <c r="L213" s="12">
        <v>1</v>
      </c>
      <c r="M213" s="12">
        <v>2</v>
      </c>
      <c r="N213" s="12">
        <v>3</v>
      </c>
      <c r="O213" s="12">
        <v>4</v>
      </c>
      <c r="P213" s="12">
        <v>5</v>
      </c>
    </row>
    <row r="214" spans="10:16" x14ac:dyDescent="0.3">
      <c r="J214" s="7" t="s">
        <v>5</v>
      </c>
      <c r="K214" s="12">
        <v>0</v>
      </c>
      <c r="L214" s="7">
        <f>L207/(-K207-J207*K214)</f>
        <v>0.41666666666666663</v>
      </c>
      <c r="M214" s="7">
        <f>M208/(-L208-K208*L214)</f>
        <v>0.50420168067226889</v>
      </c>
      <c r="N214" s="7">
        <f>N209/(-M209-L209*M214)</f>
        <v>0.52748226950354615</v>
      </c>
      <c r="O214" s="7">
        <f>O210/(-N210-M210*N214)</f>
        <v>0.53404033708929077</v>
      </c>
      <c r="P214">
        <v>0</v>
      </c>
    </row>
    <row r="215" spans="10:16" x14ac:dyDescent="0.3">
      <c r="J215" s="7" t="s">
        <v>6</v>
      </c>
      <c r="K215" s="12">
        <v>0</v>
      </c>
      <c r="L215" s="7">
        <f>(-P207+J207*K215)/(-K207-J207*K214)</f>
        <v>3.3841824139761137E-3</v>
      </c>
      <c r="M215" s="7">
        <f>(-P208+K208*L215)/(-L208-K208*L214)</f>
        <v>8.323526977241218E-3</v>
      </c>
      <c r="N215" s="7">
        <f>(-P209+L209*M215)/(-M209-L209*M214)</f>
        <v>1.1313267265545638E-2</v>
      </c>
      <c r="O215" s="7">
        <f>(-P210+M210*N215)/(-N210-M210*N214)</f>
        <v>1.0379236865188721E-2</v>
      </c>
      <c r="P215">
        <f>(-P211+N211*O215)/(-O211-N211*O214)</f>
        <v>0</v>
      </c>
    </row>
    <row r="216" spans="10:16" x14ac:dyDescent="0.3">
      <c r="J216" s="7"/>
      <c r="K216" s="7"/>
      <c r="L216" s="7"/>
      <c r="M216" s="7"/>
      <c r="N216" s="7"/>
      <c r="O216" s="7"/>
    </row>
    <row r="217" spans="10:16" x14ac:dyDescent="0.3">
      <c r="J217" t="s">
        <v>8</v>
      </c>
      <c r="K217">
        <f>K214*L217+K215</f>
        <v>0</v>
      </c>
      <c r="L217">
        <f>L214*M217+L215</f>
        <v>1.0379236865188719E-2</v>
      </c>
      <c r="M217">
        <f>M214*N217+M215</f>
        <v>1.6788130682910254E-2</v>
      </c>
      <c r="N217">
        <f>N214*O217+N215</f>
        <v>1.6788130682910254E-2</v>
      </c>
      <c r="O217">
        <f>O214*P215+O215</f>
        <v>1.0379236865188721E-2</v>
      </c>
      <c r="P217">
        <f>P215</f>
        <v>0</v>
      </c>
    </row>
    <row r="219" spans="10:16" ht="15" thickBot="1" x14ac:dyDescent="0.35">
      <c r="J219" s="7">
        <v>0</v>
      </c>
      <c r="K219" s="7">
        <v>1</v>
      </c>
      <c r="L219" s="7">
        <v>2</v>
      </c>
      <c r="M219" s="7">
        <v>3</v>
      </c>
      <c r="N219" s="12">
        <v>4</v>
      </c>
      <c r="O219" s="12">
        <v>5</v>
      </c>
      <c r="P219" s="12" t="s">
        <v>7</v>
      </c>
    </row>
    <row r="220" spans="10:16" x14ac:dyDescent="0.3">
      <c r="J220" s="3">
        <v>1</v>
      </c>
      <c r="K220" s="4">
        <v>0</v>
      </c>
      <c r="L220" s="4">
        <v>0</v>
      </c>
      <c r="M220" s="4">
        <v>0</v>
      </c>
      <c r="N220" s="4">
        <v>0</v>
      </c>
      <c r="O220" s="5">
        <v>0</v>
      </c>
      <c r="P220" s="12">
        <v>0</v>
      </c>
    </row>
    <row r="221" spans="10:16" x14ac:dyDescent="0.3">
      <c r="J221" s="6">
        <v>2.5</v>
      </c>
      <c r="K221" s="12">
        <v>-5.9999999999999991</v>
      </c>
      <c r="L221" s="7">
        <v>2.4999999999999996</v>
      </c>
      <c r="M221" s="7">
        <v>0</v>
      </c>
      <c r="N221" s="7">
        <v>0</v>
      </c>
      <c r="O221" s="8">
        <v>0</v>
      </c>
      <c r="P221" s="12">
        <f>-L217</f>
        <v>-1.0379236865188719E-2</v>
      </c>
    </row>
    <row r="222" spans="10:16" x14ac:dyDescent="0.3">
      <c r="J222" s="6">
        <v>0</v>
      </c>
      <c r="K222" s="7">
        <v>2.4999999999999996</v>
      </c>
      <c r="L222" s="7">
        <v>-5.9999999999999991</v>
      </c>
      <c r="M222" s="7">
        <v>2.4999999999999996</v>
      </c>
      <c r="N222" s="7">
        <v>0</v>
      </c>
      <c r="O222" s="8">
        <v>0</v>
      </c>
      <c r="P222" s="12">
        <f>-M217</f>
        <v>-1.6788130682910254E-2</v>
      </c>
    </row>
    <row r="223" spans="10:16" x14ac:dyDescent="0.3">
      <c r="J223" s="6">
        <v>0</v>
      </c>
      <c r="K223" s="7">
        <v>0</v>
      </c>
      <c r="L223" s="7">
        <v>2.4999999999999996</v>
      </c>
      <c r="M223" s="7">
        <v>-5.9999999999999991</v>
      </c>
      <c r="N223" s="7">
        <v>2.4999999999999996</v>
      </c>
      <c r="O223" s="8">
        <v>0</v>
      </c>
      <c r="P223" s="12">
        <f>-N217</f>
        <v>-1.6788130682910254E-2</v>
      </c>
    </row>
    <row r="224" spans="10:16" x14ac:dyDescent="0.3">
      <c r="J224" s="6">
        <v>0</v>
      </c>
      <c r="K224" s="7">
        <v>0</v>
      </c>
      <c r="L224" s="7">
        <v>0</v>
      </c>
      <c r="M224" s="7">
        <v>2.4999999999999996</v>
      </c>
      <c r="N224" s="7">
        <v>-5.9999999999999991</v>
      </c>
      <c r="O224" s="8">
        <v>2.4999999999999996</v>
      </c>
      <c r="P224" s="12">
        <f>-O217</f>
        <v>-1.0379236865188721E-2</v>
      </c>
    </row>
    <row r="225" spans="10:16" ht="15" thickBot="1" x14ac:dyDescent="0.35">
      <c r="J225" s="9">
        <v>0</v>
      </c>
      <c r="K225" s="10">
        <v>0</v>
      </c>
      <c r="L225" s="10">
        <v>0</v>
      </c>
      <c r="M225" s="10">
        <v>0</v>
      </c>
      <c r="N225" s="10">
        <v>0</v>
      </c>
      <c r="O225" s="11">
        <v>1</v>
      </c>
      <c r="P225" s="12">
        <v>0</v>
      </c>
    </row>
    <row r="226" spans="10:16" x14ac:dyDescent="0.3">
      <c r="J226" s="7"/>
      <c r="K226" s="7"/>
      <c r="L226" s="7"/>
      <c r="M226" s="7"/>
      <c r="N226" s="7"/>
      <c r="O226" s="7"/>
    </row>
    <row r="227" spans="10:16" x14ac:dyDescent="0.3">
      <c r="J227" s="7"/>
      <c r="K227" s="12">
        <v>0</v>
      </c>
      <c r="L227" s="12">
        <v>1</v>
      </c>
      <c r="M227" s="12">
        <v>2</v>
      </c>
      <c r="N227" s="12">
        <v>3</v>
      </c>
      <c r="O227" s="12">
        <v>4</v>
      </c>
      <c r="P227" s="12">
        <v>5</v>
      </c>
    </row>
    <row r="228" spans="10:16" x14ac:dyDescent="0.3">
      <c r="J228" s="7" t="s">
        <v>5</v>
      </c>
      <c r="K228" s="12">
        <v>0</v>
      </c>
      <c r="L228" s="7">
        <f>L221/(-K221-J221*K228)</f>
        <v>0.41666666666666663</v>
      </c>
      <c r="M228" s="7">
        <f>M222/(-L222-K222*L228)</f>
        <v>0.50420168067226889</v>
      </c>
      <c r="N228" s="7">
        <f>N223/(-M223-L223*M228)</f>
        <v>0.52748226950354615</v>
      </c>
      <c r="O228" s="7">
        <f>O224/(-N224-M224*N228)</f>
        <v>0.53404033708929077</v>
      </c>
      <c r="P228">
        <v>0</v>
      </c>
    </row>
    <row r="229" spans="10:16" x14ac:dyDescent="0.3">
      <c r="J229" s="7" t="s">
        <v>6</v>
      </c>
      <c r="K229" s="12">
        <v>0</v>
      </c>
      <c r="L229" s="7">
        <f>(-P221+J221*K229)/(-K221-J221*K228)</f>
        <v>1.7298728108647869E-3</v>
      </c>
      <c r="M229" s="7">
        <f>(-P222+K222*L229)/(-L222-K222*L228)</f>
        <v>4.2580462608549016E-3</v>
      </c>
      <c r="N229" s="7">
        <f>(-P223+L223*M229)/(-M223-L223*M228)</f>
        <v>5.7882204146642796E-3</v>
      </c>
      <c r="O229" s="7">
        <f>(-P224+M224*N229)/(-N224-M224*N228)</f>
        <v>5.3083156430804189E-3</v>
      </c>
      <c r="P229">
        <f>(-P225+N225*O229)/(-O225-N225*O228)</f>
        <v>0</v>
      </c>
    </row>
    <row r="230" spans="10:16" x14ac:dyDescent="0.3">
      <c r="J230" s="7"/>
      <c r="K230" s="7"/>
      <c r="L230" s="7"/>
      <c r="M230" s="7"/>
      <c r="N230" s="7"/>
      <c r="O230" s="7"/>
    </row>
    <row r="231" spans="10:16" x14ac:dyDescent="0.3">
      <c r="J231" t="s">
        <v>8</v>
      </c>
      <c r="K231">
        <f>K228*L231+K229</f>
        <v>0</v>
      </c>
      <c r="L231">
        <f>L228*M231+L229</f>
        <v>5.3083156430804171E-3</v>
      </c>
      <c r="M231">
        <f>M228*N231+M229</f>
        <v>8.5882627973175134E-3</v>
      </c>
      <c r="N231">
        <f>N228*O231+N229</f>
        <v>8.5882627973175151E-3</v>
      </c>
      <c r="O231">
        <f>O228*P229+O229</f>
        <v>5.3083156430804189E-3</v>
      </c>
      <c r="P231">
        <f>P229</f>
        <v>0</v>
      </c>
    </row>
    <row r="233" spans="10:16" ht="15" thickBot="1" x14ac:dyDescent="0.35">
      <c r="J233" s="7">
        <v>0</v>
      </c>
      <c r="K233" s="7">
        <v>1</v>
      </c>
      <c r="L233" s="7">
        <v>2</v>
      </c>
      <c r="M233" s="7">
        <v>3</v>
      </c>
      <c r="N233" s="12">
        <v>4</v>
      </c>
      <c r="O233" s="12">
        <v>5</v>
      </c>
      <c r="P233" s="12" t="s">
        <v>7</v>
      </c>
    </row>
    <row r="234" spans="10:16" x14ac:dyDescent="0.3">
      <c r="J234" s="3">
        <v>1</v>
      </c>
      <c r="K234" s="4">
        <v>0</v>
      </c>
      <c r="L234" s="4">
        <v>0</v>
      </c>
      <c r="M234" s="4">
        <v>0</v>
      </c>
      <c r="N234" s="4">
        <v>0</v>
      </c>
      <c r="O234" s="5">
        <v>0</v>
      </c>
      <c r="P234" s="12">
        <v>0</v>
      </c>
    </row>
    <row r="235" spans="10:16" x14ac:dyDescent="0.3">
      <c r="J235" s="6">
        <v>2.5</v>
      </c>
      <c r="K235" s="12">
        <v>-5.9999999999999991</v>
      </c>
      <c r="L235" s="7">
        <v>2.4999999999999996</v>
      </c>
      <c r="M235" s="7">
        <v>0</v>
      </c>
      <c r="N235" s="7">
        <v>0</v>
      </c>
      <c r="O235" s="8">
        <v>0</v>
      </c>
      <c r="P235" s="12">
        <f>-L231</f>
        <v>-5.3083156430804171E-3</v>
      </c>
    </row>
    <row r="236" spans="10:16" x14ac:dyDescent="0.3">
      <c r="J236" s="6">
        <v>0</v>
      </c>
      <c r="K236" s="7">
        <v>2.4999999999999996</v>
      </c>
      <c r="L236" s="7">
        <v>-5.9999999999999991</v>
      </c>
      <c r="M236" s="7">
        <v>2.4999999999999996</v>
      </c>
      <c r="N236" s="7">
        <v>0</v>
      </c>
      <c r="O236" s="8">
        <v>0</v>
      </c>
      <c r="P236" s="12">
        <f>-M231</f>
        <v>-8.5882627973175134E-3</v>
      </c>
    </row>
    <row r="237" spans="10:16" x14ac:dyDescent="0.3">
      <c r="J237" s="6">
        <v>0</v>
      </c>
      <c r="K237" s="7">
        <v>0</v>
      </c>
      <c r="L237" s="7">
        <v>2.4999999999999996</v>
      </c>
      <c r="M237" s="7">
        <v>-5.9999999999999991</v>
      </c>
      <c r="N237" s="7">
        <v>2.4999999999999996</v>
      </c>
      <c r="O237" s="8">
        <v>0</v>
      </c>
      <c r="P237" s="12">
        <f>-N231</f>
        <v>-8.5882627973175151E-3</v>
      </c>
    </row>
    <row r="238" spans="10:16" x14ac:dyDescent="0.3">
      <c r="J238" s="6">
        <v>0</v>
      </c>
      <c r="K238" s="7">
        <v>0</v>
      </c>
      <c r="L238" s="7">
        <v>0</v>
      </c>
      <c r="M238" s="7">
        <v>2.4999999999999996</v>
      </c>
      <c r="N238" s="7">
        <v>-5.9999999999999991</v>
      </c>
      <c r="O238" s="8">
        <v>2.4999999999999996</v>
      </c>
      <c r="P238" s="12">
        <f>-O231</f>
        <v>-5.3083156430804189E-3</v>
      </c>
    </row>
    <row r="239" spans="10:16" ht="15" thickBot="1" x14ac:dyDescent="0.35">
      <c r="J239" s="9">
        <v>0</v>
      </c>
      <c r="K239" s="10">
        <v>0</v>
      </c>
      <c r="L239" s="10">
        <v>0</v>
      </c>
      <c r="M239" s="10">
        <v>0</v>
      </c>
      <c r="N239" s="10">
        <v>0</v>
      </c>
      <c r="O239" s="11">
        <v>1</v>
      </c>
      <c r="P239" s="12">
        <v>0</v>
      </c>
    </row>
    <row r="240" spans="10:16" x14ac:dyDescent="0.3">
      <c r="J240" s="7"/>
      <c r="K240" s="7"/>
      <c r="L240" s="7"/>
      <c r="M240" s="7"/>
      <c r="N240" s="7"/>
      <c r="O240" s="7"/>
    </row>
    <row r="241" spans="10:16" x14ac:dyDescent="0.3">
      <c r="J241" s="7"/>
      <c r="K241" s="12">
        <v>0</v>
      </c>
      <c r="L241" s="12">
        <v>1</v>
      </c>
      <c r="M241" s="12">
        <v>2</v>
      </c>
      <c r="N241" s="12">
        <v>3</v>
      </c>
      <c r="O241" s="12">
        <v>4</v>
      </c>
      <c r="P241" s="12">
        <v>5</v>
      </c>
    </row>
    <row r="242" spans="10:16" x14ac:dyDescent="0.3">
      <c r="J242" s="7" t="s">
        <v>5</v>
      </c>
      <c r="K242" s="12">
        <v>0</v>
      </c>
      <c r="L242" s="7">
        <f>L235/(-K235-J235*K242)</f>
        <v>0.41666666666666663</v>
      </c>
      <c r="M242" s="7">
        <f>M236/(-L236-K236*L242)</f>
        <v>0.50420168067226889</v>
      </c>
      <c r="N242" s="7">
        <f>N237/(-M237-L237*M242)</f>
        <v>0.52748226950354615</v>
      </c>
      <c r="O242" s="7">
        <f>O238/(-N238-M238*N242)</f>
        <v>0.53404033708929077</v>
      </c>
      <c r="P242">
        <v>0</v>
      </c>
    </row>
    <row r="243" spans="10:16" x14ac:dyDescent="0.3">
      <c r="J243" s="7" t="s">
        <v>6</v>
      </c>
      <c r="K243" s="12">
        <v>0</v>
      </c>
      <c r="L243" s="7">
        <f>(-P235+J235*K243)/(-K235-J235*K242)</f>
        <v>8.8471927384673637E-4</v>
      </c>
      <c r="M243" s="7">
        <f>(-P236+K236*L243)/(-L236-K236*L242)</f>
        <v>2.1781635593817184E-3</v>
      </c>
      <c r="N243" s="7">
        <f>(-P237+L237*M243)/(-M237-L237*M242)</f>
        <v>2.9610051982213574E-3</v>
      </c>
      <c r="O243" s="7">
        <f>(-P238+M238*N243)/(-N238-M238*N242)</f>
        <v>2.7152380843440851E-3</v>
      </c>
      <c r="P243">
        <f>(-P239+N239*O243)/(-O239-N239*O242)</f>
        <v>0</v>
      </c>
    </row>
    <row r="244" spans="10:16" x14ac:dyDescent="0.3">
      <c r="J244" s="7"/>
      <c r="K244" s="7"/>
      <c r="L244" s="7"/>
      <c r="M244" s="7"/>
      <c r="N244" s="7"/>
      <c r="O244" s="7"/>
    </row>
    <row r="245" spans="10:16" x14ac:dyDescent="0.3">
      <c r="J245" t="s">
        <v>8</v>
      </c>
      <c r="K245">
        <f>K242*L245+K243</f>
        <v>0</v>
      </c>
      <c r="L245">
        <f>L242*M245+L243</f>
        <v>2.7152380843440843E-3</v>
      </c>
      <c r="M245">
        <f>M242*N245+M243</f>
        <v>4.3932451451936354E-3</v>
      </c>
      <c r="N245">
        <f>N242*O245+N243</f>
        <v>4.3932451451936362E-3</v>
      </c>
      <c r="O245">
        <f>O242*P243+O243</f>
        <v>2.7152380843440851E-3</v>
      </c>
      <c r="P245">
        <f>P243</f>
        <v>0</v>
      </c>
    </row>
    <row r="247" spans="10:16" ht="15" thickBot="1" x14ac:dyDescent="0.35">
      <c r="J247" s="7">
        <v>0</v>
      </c>
      <c r="K247" s="7">
        <v>1</v>
      </c>
      <c r="L247" s="7">
        <v>2</v>
      </c>
      <c r="M247" s="7">
        <v>3</v>
      </c>
      <c r="N247" s="12">
        <v>4</v>
      </c>
      <c r="O247" s="12">
        <v>5</v>
      </c>
      <c r="P247" s="12" t="s">
        <v>7</v>
      </c>
    </row>
    <row r="248" spans="10:16" x14ac:dyDescent="0.3">
      <c r="J248" s="3">
        <v>1</v>
      </c>
      <c r="K248" s="4">
        <v>0</v>
      </c>
      <c r="L248" s="4">
        <v>0</v>
      </c>
      <c r="M248" s="4">
        <v>0</v>
      </c>
      <c r="N248" s="4">
        <v>0</v>
      </c>
      <c r="O248" s="5">
        <v>0</v>
      </c>
      <c r="P248" s="12">
        <v>0</v>
      </c>
    </row>
    <row r="249" spans="10:16" x14ac:dyDescent="0.3">
      <c r="J249" s="6">
        <v>2.5</v>
      </c>
      <c r="K249" s="12">
        <v>-5.9999999999999991</v>
      </c>
      <c r="L249" s="7">
        <v>2.4999999999999996</v>
      </c>
      <c r="M249" s="7">
        <v>0</v>
      </c>
      <c r="N249" s="7">
        <v>0</v>
      </c>
      <c r="O249" s="8">
        <v>0</v>
      </c>
      <c r="P249" s="12">
        <f>-L245</f>
        <v>-2.7152380843440843E-3</v>
      </c>
    </row>
    <row r="250" spans="10:16" x14ac:dyDescent="0.3">
      <c r="J250" s="6">
        <v>0</v>
      </c>
      <c r="K250" s="7">
        <v>2.4999999999999996</v>
      </c>
      <c r="L250" s="7">
        <v>-5.9999999999999991</v>
      </c>
      <c r="M250" s="7">
        <v>2.4999999999999996</v>
      </c>
      <c r="N250" s="7">
        <v>0</v>
      </c>
      <c r="O250" s="8">
        <v>0</v>
      </c>
      <c r="P250" s="12">
        <f>-M245</f>
        <v>-4.3932451451936354E-3</v>
      </c>
    </row>
    <row r="251" spans="10:16" x14ac:dyDescent="0.3">
      <c r="J251" s="6">
        <v>0</v>
      </c>
      <c r="K251" s="7">
        <v>0</v>
      </c>
      <c r="L251" s="7">
        <v>2.4999999999999996</v>
      </c>
      <c r="M251" s="7">
        <v>-5.9999999999999991</v>
      </c>
      <c r="N251" s="7">
        <v>2.4999999999999996</v>
      </c>
      <c r="O251" s="8">
        <v>0</v>
      </c>
      <c r="P251" s="12">
        <f>-N245</f>
        <v>-4.3932451451936362E-3</v>
      </c>
    </row>
    <row r="252" spans="10:16" x14ac:dyDescent="0.3">
      <c r="J252" s="6">
        <v>0</v>
      </c>
      <c r="K252" s="7">
        <v>0</v>
      </c>
      <c r="L252" s="7">
        <v>0</v>
      </c>
      <c r="M252" s="7">
        <v>2.4999999999999996</v>
      </c>
      <c r="N252" s="7">
        <v>-5.9999999999999991</v>
      </c>
      <c r="O252" s="8">
        <v>2.4999999999999996</v>
      </c>
      <c r="P252" s="12">
        <f>-O245</f>
        <v>-2.7152380843440851E-3</v>
      </c>
    </row>
    <row r="253" spans="10:16" ht="15" thickBot="1" x14ac:dyDescent="0.35">
      <c r="J253" s="9">
        <v>0</v>
      </c>
      <c r="K253" s="10">
        <v>0</v>
      </c>
      <c r="L253" s="10">
        <v>0</v>
      </c>
      <c r="M253" s="10">
        <v>0</v>
      </c>
      <c r="N253" s="10">
        <v>0</v>
      </c>
      <c r="O253" s="11">
        <v>1</v>
      </c>
      <c r="P253" s="12">
        <v>0</v>
      </c>
    </row>
    <row r="254" spans="10:16" x14ac:dyDescent="0.3">
      <c r="J254" s="7"/>
      <c r="K254" s="7"/>
      <c r="L254" s="7"/>
      <c r="M254" s="7"/>
      <c r="N254" s="7"/>
      <c r="O254" s="7"/>
    </row>
    <row r="255" spans="10:16" x14ac:dyDescent="0.3">
      <c r="J255" s="7"/>
      <c r="K255" s="12">
        <v>0</v>
      </c>
      <c r="L255" s="12">
        <v>1</v>
      </c>
      <c r="M255" s="12">
        <v>2</v>
      </c>
      <c r="N255" s="12">
        <v>3</v>
      </c>
      <c r="O255" s="12">
        <v>4</v>
      </c>
      <c r="P255" s="12">
        <v>5</v>
      </c>
    </row>
    <row r="256" spans="10:16" x14ac:dyDescent="0.3">
      <c r="J256" s="7" t="s">
        <v>5</v>
      </c>
      <c r="K256" s="12">
        <v>0</v>
      </c>
      <c r="L256" s="7">
        <f>L249/(-K249-J249*K256)</f>
        <v>0.41666666666666663</v>
      </c>
      <c r="M256" s="7">
        <f>M250/(-L250-K250*L256)</f>
        <v>0.50420168067226889</v>
      </c>
      <c r="N256" s="7">
        <f>N251/(-M251-L251*M256)</f>
        <v>0.52748226950354615</v>
      </c>
      <c r="O256" s="7">
        <f>O252/(-N252-M252*N256)</f>
        <v>0.53404033708929077</v>
      </c>
      <c r="P256">
        <v>0</v>
      </c>
    </row>
    <row r="257" spans="10:16" x14ac:dyDescent="0.3">
      <c r="J257" s="7" t="s">
        <v>6</v>
      </c>
      <c r="K257" s="12">
        <v>0</v>
      </c>
      <c r="L257" s="7">
        <f>(-P249+J249*K257)/(-K249-J249*K256)</f>
        <v>4.5253968072401412E-4</v>
      </c>
      <c r="M257" s="7">
        <f>(-P250+K250*L257)/(-L250-K250*L256)</f>
        <v>1.1142039019167067E-3</v>
      </c>
      <c r="N257" s="7">
        <f>(-P251+L251*M257)/(-M251-L251*M256)</f>
        <v>1.5146663707416013E-3</v>
      </c>
      <c r="O257" s="7">
        <f>(-P252+M252*N257)/(-N252-M252*N256)</f>
        <v>1.3889116039449757E-3</v>
      </c>
      <c r="P257">
        <f>(-P253+N253*O257)/(-O253-N253*O256)</f>
        <v>0</v>
      </c>
    </row>
    <row r="258" spans="10:16" x14ac:dyDescent="0.3">
      <c r="J258" s="7"/>
      <c r="K258" s="7"/>
      <c r="L258" s="7"/>
      <c r="M258" s="7"/>
      <c r="N258" s="7"/>
      <c r="O258" s="7"/>
    </row>
    <row r="259" spans="10:16" x14ac:dyDescent="0.3">
      <c r="J259" t="s">
        <v>8</v>
      </c>
      <c r="K259">
        <f>K256*L259+K257</f>
        <v>0</v>
      </c>
      <c r="L259">
        <f>L256*M259+L257</f>
        <v>1.3889116039449752E-3</v>
      </c>
      <c r="M259">
        <f>M256*N259+M257</f>
        <v>2.2472926157303071E-3</v>
      </c>
      <c r="N259">
        <f>N256*O259+N257</f>
        <v>2.2472926157303076E-3</v>
      </c>
      <c r="O259">
        <f>O256*P257+O257</f>
        <v>1.3889116039449757E-3</v>
      </c>
      <c r="P259">
        <f>P257</f>
        <v>0</v>
      </c>
    </row>
    <row r="261" spans="10:16" ht="15" thickBot="1" x14ac:dyDescent="0.35">
      <c r="J261" s="7">
        <v>0</v>
      </c>
      <c r="K261" s="7">
        <v>1</v>
      </c>
      <c r="L261" s="7">
        <v>2</v>
      </c>
      <c r="M261" s="7">
        <v>3</v>
      </c>
      <c r="N261" s="12">
        <v>4</v>
      </c>
      <c r="O261" s="12">
        <v>5</v>
      </c>
      <c r="P261" s="12" t="s">
        <v>7</v>
      </c>
    </row>
    <row r="262" spans="10:16" x14ac:dyDescent="0.3">
      <c r="J262" s="3">
        <v>1</v>
      </c>
      <c r="K262" s="4">
        <v>0</v>
      </c>
      <c r="L262" s="4">
        <v>0</v>
      </c>
      <c r="M262" s="4">
        <v>0</v>
      </c>
      <c r="N262" s="4">
        <v>0</v>
      </c>
      <c r="O262" s="5">
        <v>0</v>
      </c>
      <c r="P262" s="12">
        <v>0</v>
      </c>
    </row>
    <row r="263" spans="10:16" x14ac:dyDescent="0.3">
      <c r="J263" s="6">
        <v>2.5</v>
      </c>
      <c r="K263" s="12">
        <v>-5.9999999999999991</v>
      </c>
      <c r="L263" s="7">
        <v>2.4999999999999996</v>
      </c>
      <c r="M263" s="7">
        <v>0</v>
      </c>
      <c r="N263" s="7">
        <v>0</v>
      </c>
      <c r="O263" s="8">
        <v>0</v>
      </c>
      <c r="P263" s="12">
        <f>-L259</f>
        <v>-1.3889116039449752E-3</v>
      </c>
    </row>
    <row r="264" spans="10:16" x14ac:dyDescent="0.3">
      <c r="J264" s="6">
        <v>0</v>
      </c>
      <c r="K264" s="7">
        <v>2.4999999999999996</v>
      </c>
      <c r="L264" s="7">
        <v>-5.9999999999999991</v>
      </c>
      <c r="M264" s="7">
        <v>2.4999999999999996</v>
      </c>
      <c r="N264" s="7">
        <v>0</v>
      </c>
      <c r="O264" s="8">
        <v>0</v>
      </c>
      <c r="P264" s="12">
        <f>-M259</f>
        <v>-2.2472926157303071E-3</v>
      </c>
    </row>
    <row r="265" spans="10:16" x14ac:dyDescent="0.3">
      <c r="J265" s="6">
        <v>0</v>
      </c>
      <c r="K265" s="7">
        <v>0</v>
      </c>
      <c r="L265" s="7">
        <v>2.4999999999999996</v>
      </c>
      <c r="M265" s="7">
        <v>-5.9999999999999991</v>
      </c>
      <c r="N265" s="7">
        <v>2.4999999999999996</v>
      </c>
      <c r="O265" s="8">
        <v>0</v>
      </c>
      <c r="P265" s="12">
        <f>-N259</f>
        <v>-2.2472926157303076E-3</v>
      </c>
    </row>
    <row r="266" spans="10:16" x14ac:dyDescent="0.3">
      <c r="J266" s="6">
        <v>0</v>
      </c>
      <c r="K266" s="7">
        <v>0</v>
      </c>
      <c r="L266" s="7">
        <v>0</v>
      </c>
      <c r="M266" s="7">
        <v>2.4999999999999996</v>
      </c>
      <c r="N266" s="7">
        <v>-5.9999999999999991</v>
      </c>
      <c r="O266" s="8">
        <v>2.4999999999999996</v>
      </c>
      <c r="P266" s="12">
        <f>-O259</f>
        <v>-1.3889116039449757E-3</v>
      </c>
    </row>
    <row r="267" spans="10:16" ht="15" thickBot="1" x14ac:dyDescent="0.35">
      <c r="J267" s="9">
        <v>0</v>
      </c>
      <c r="K267" s="10">
        <v>0</v>
      </c>
      <c r="L267" s="10">
        <v>0</v>
      </c>
      <c r="M267" s="10">
        <v>0</v>
      </c>
      <c r="N267" s="10">
        <v>0</v>
      </c>
      <c r="O267" s="11">
        <v>1</v>
      </c>
      <c r="P267" s="12">
        <v>0</v>
      </c>
    </row>
    <row r="268" spans="10:16" x14ac:dyDescent="0.3">
      <c r="J268" s="7"/>
      <c r="K268" s="7"/>
      <c r="L268" s="7"/>
      <c r="M268" s="7"/>
      <c r="N268" s="7"/>
      <c r="O268" s="7"/>
    </row>
    <row r="269" spans="10:16" x14ac:dyDescent="0.3">
      <c r="J269" s="7"/>
      <c r="K269" s="12">
        <v>0</v>
      </c>
      <c r="L269" s="12">
        <v>1</v>
      </c>
      <c r="M269" s="12">
        <v>2</v>
      </c>
      <c r="N269" s="12">
        <v>3</v>
      </c>
      <c r="O269" s="12">
        <v>4</v>
      </c>
      <c r="P269" s="12">
        <v>5</v>
      </c>
    </row>
    <row r="270" spans="10:16" x14ac:dyDescent="0.3">
      <c r="J270" s="7" t="s">
        <v>5</v>
      </c>
      <c r="K270" s="12">
        <v>0</v>
      </c>
      <c r="L270" s="7">
        <f>L263/(-K263-J263*K270)</f>
        <v>0.41666666666666663</v>
      </c>
      <c r="M270" s="7">
        <f>M264/(-L264-K264*L270)</f>
        <v>0.50420168067226889</v>
      </c>
      <c r="N270" s="7">
        <f>N265/(-M265-L265*M270)</f>
        <v>0.52748226950354615</v>
      </c>
      <c r="O270" s="7">
        <f>O266/(-N266-M266*N270)</f>
        <v>0.53404033708929077</v>
      </c>
      <c r="P270">
        <v>0</v>
      </c>
    </row>
    <row r="271" spans="10:16" x14ac:dyDescent="0.3">
      <c r="J271" s="7" t="s">
        <v>6</v>
      </c>
      <c r="K271" s="12">
        <v>0</v>
      </c>
      <c r="L271" s="7">
        <f>(-P263+J263*K271)/(-K263-J263*K270)</f>
        <v>2.3148526732416259E-4</v>
      </c>
      <c r="M271" s="7">
        <f>(-P264+K264*L271)/(-L264-K264*L270)</f>
        <v>5.699507463611523E-4</v>
      </c>
      <c r="N271" s="7">
        <f>(-P265+L265*M271)/(-M265-L265*M270)</f>
        <v>7.7480171686941397E-4</v>
      </c>
      <c r="O271" s="7">
        <f>(-P266+M266*N271)/(-N266-M266*N270)</f>
        <v>7.1046929851750404E-4</v>
      </c>
      <c r="P271">
        <f>(-P267+N267*O271)/(-O267-N267*O270)</f>
        <v>0</v>
      </c>
    </row>
    <row r="272" spans="10:16" x14ac:dyDescent="0.3">
      <c r="J272" s="7"/>
      <c r="K272" s="7"/>
      <c r="L272" s="7"/>
      <c r="M272" s="7"/>
      <c r="N272" s="7"/>
      <c r="O272" s="7"/>
    </row>
    <row r="273" spans="10:16" x14ac:dyDescent="0.3">
      <c r="J273" t="s">
        <v>8</v>
      </c>
      <c r="K273">
        <f>K270*L273+K271</f>
        <v>0</v>
      </c>
      <c r="L273">
        <f>L270*M273+L271</f>
        <v>7.1046929851750382E-4</v>
      </c>
      <c r="M273">
        <f>M270*N273+M271</f>
        <v>1.1495616748640192E-3</v>
      </c>
      <c r="N273">
        <f>N270*O273+N271</f>
        <v>1.1495616748640194E-3</v>
      </c>
      <c r="O273">
        <f>O270*P271+O271</f>
        <v>7.1046929851750404E-4</v>
      </c>
      <c r="P273">
        <f>P271</f>
        <v>0</v>
      </c>
    </row>
    <row r="275" spans="10:16" ht="15" thickBot="1" x14ac:dyDescent="0.35">
      <c r="J275" s="7">
        <v>0</v>
      </c>
      <c r="K275" s="7">
        <v>1</v>
      </c>
      <c r="L275" s="7">
        <v>2</v>
      </c>
      <c r="M275" s="7">
        <v>3</v>
      </c>
      <c r="N275" s="12">
        <v>4</v>
      </c>
      <c r="O275" s="12">
        <v>5</v>
      </c>
      <c r="P275" s="12" t="s">
        <v>7</v>
      </c>
    </row>
    <row r="276" spans="10:16" x14ac:dyDescent="0.3">
      <c r="J276" s="3">
        <v>1</v>
      </c>
      <c r="K276" s="4">
        <v>0</v>
      </c>
      <c r="L276" s="4">
        <v>0</v>
      </c>
      <c r="M276" s="4">
        <v>0</v>
      </c>
      <c r="N276" s="4">
        <v>0</v>
      </c>
      <c r="O276" s="5">
        <v>0</v>
      </c>
      <c r="P276" s="12">
        <v>0</v>
      </c>
    </row>
    <row r="277" spans="10:16" x14ac:dyDescent="0.3">
      <c r="J277" s="6">
        <v>2.5</v>
      </c>
      <c r="K277" s="12">
        <v>-5.9999999999999991</v>
      </c>
      <c r="L277" s="7">
        <v>2.4999999999999996</v>
      </c>
      <c r="M277" s="7">
        <v>0</v>
      </c>
      <c r="N277" s="7">
        <v>0</v>
      </c>
      <c r="O277" s="8">
        <v>0</v>
      </c>
      <c r="P277" s="12">
        <f>-L273</f>
        <v>-7.1046929851750382E-4</v>
      </c>
    </row>
    <row r="278" spans="10:16" x14ac:dyDescent="0.3">
      <c r="J278" s="6">
        <v>0</v>
      </c>
      <c r="K278" s="7">
        <v>2.4999999999999996</v>
      </c>
      <c r="L278" s="7">
        <v>-5.9999999999999991</v>
      </c>
      <c r="M278" s="7">
        <v>2.4999999999999996</v>
      </c>
      <c r="N278" s="7">
        <v>0</v>
      </c>
      <c r="O278" s="8">
        <v>0</v>
      </c>
      <c r="P278" s="12">
        <f>-M273</f>
        <v>-1.1495616748640192E-3</v>
      </c>
    </row>
    <row r="279" spans="10:16" x14ac:dyDescent="0.3">
      <c r="J279" s="6">
        <v>0</v>
      </c>
      <c r="K279" s="7">
        <v>0</v>
      </c>
      <c r="L279" s="7">
        <v>2.4999999999999996</v>
      </c>
      <c r="M279" s="7">
        <v>-5.9999999999999991</v>
      </c>
      <c r="N279" s="7">
        <v>2.4999999999999996</v>
      </c>
      <c r="O279" s="8">
        <v>0</v>
      </c>
      <c r="P279" s="12">
        <f>-N273</f>
        <v>-1.1495616748640194E-3</v>
      </c>
    </row>
    <row r="280" spans="10:16" x14ac:dyDescent="0.3">
      <c r="J280" s="6">
        <v>0</v>
      </c>
      <c r="K280" s="7">
        <v>0</v>
      </c>
      <c r="L280" s="7">
        <v>0</v>
      </c>
      <c r="M280" s="7">
        <v>2.4999999999999996</v>
      </c>
      <c r="N280" s="7">
        <v>-5.9999999999999991</v>
      </c>
      <c r="O280" s="8">
        <v>2.4999999999999996</v>
      </c>
      <c r="P280" s="12">
        <f>-O273</f>
        <v>-7.1046929851750404E-4</v>
      </c>
    </row>
    <row r="281" spans="10:16" ht="15" thickBot="1" x14ac:dyDescent="0.35">
      <c r="J281" s="9">
        <v>0</v>
      </c>
      <c r="K281" s="10">
        <v>0</v>
      </c>
      <c r="L281" s="10">
        <v>0</v>
      </c>
      <c r="M281" s="10">
        <v>0</v>
      </c>
      <c r="N281" s="10">
        <v>0</v>
      </c>
      <c r="O281" s="11">
        <v>1</v>
      </c>
      <c r="P281" s="12">
        <v>0</v>
      </c>
    </row>
    <row r="282" spans="10:16" x14ac:dyDescent="0.3">
      <c r="J282" s="7"/>
      <c r="K282" s="7"/>
      <c r="L282" s="7"/>
      <c r="M282" s="7"/>
      <c r="N282" s="7"/>
      <c r="O282" s="7"/>
    </row>
    <row r="283" spans="10:16" x14ac:dyDescent="0.3">
      <c r="J283" s="7"/>
      <c r="K283" s="12">
        <v>0</v>
      </c>
      <c r="L283" s="12">
        <v>1</v>
      </c>
      <c r="M283" s="12">
        <v>2</v>
      </c>
      <c r="N283" s="12">
        <v>3</v>
      </c>
      <c r="O283" s="12">
        <v>4</v>
      </c>
      <c r="P283" s="12">
        <v>5</v>
      </c>
    </row>
    <row r="284" spans="10:16" x14ac:dyDescent="0.3">
      <c r="J284" s="7" t="s">
        <v>5</v>
      </c>
      <c r="K284" s="12">
        <v>0</v>
      </c>
      <c r="L284" s="7">
        <f>L277/(-K277-J277*K284)</f>
        <v>0.41666666666666663</v>
      </c>
      <c r="M284" s="7">
        <f>M278/(-L278-K278*L284)</f>
        <v>0.50420168067226889</v>
      </c>
      <c r="N284" s="7">
        <f>N279/(-M279-L279*M284)</f>
        <v>0.52748226950354615</v>
      </c>
      <c r="O284" s="7">
        <f>O280/(-N280-M280*N284)</f>
        <v>0.53404033708929077</v>
      </c>
      <c r="P284">
        <v>0</v>
      </c>
    </row>
    <row r="285" spans="10:16" x14ac:dyDescent="0.3">
      <c r="J285" s="7" t="s">
        <v>6</v>
      </c>
      <c r="K285" s="12">
        <v>0</v>
      </c>
      <c r="L285" s="7">
        <f>(-P277+J277*K285)/(-K277-J277*K284)</f>
        <v>1.1841154975291732E-4</v>
      </c>
      <c r="M285" s="7">
        <f>(-P278+K278*L285)/(-L278-K278*L284)</f>
        <v>2.9154767379757564E-4</v>
      </c>
      <c r="N285" s="7">
        <f>(-P279+L279*M285)/(-M279-L279*M284)</f>
        <v>3.9633558911985299E-4</v>
      </c>
      <c r="O285" s="7">
        <f>(-P280+M280*N285)/(-N280-M280*N284)</f>
        <v>3.6342689708280087E-4</v>
      </c>
      <c r="P285">
        <f>(-P281+N281*O285)/(-O281-N281*O284)</f>
        <v>0</v>
      </c>
    </row>
    <row r="286" spans="10:16" x14ac:dyDescent="0.3">
      <c r="J286" s="7"/>
      <c r="K286" s="7"/>
      <c r="L286" s="7"/>
      <c r="M286" s="7"/>
      <c r="N286" s="7"/>
      <c r="O286" s="7"/>
    </row>
    <row r="287" spans="10:16" x14ac:dyDescent="0.3">
      <c r="J287" t="s">
        <v>8</v>
      </c>
      <c r="K287">
        <f>K284*L287+K285</f>
        <v>0</v>
      </c>
      <c r="L287">
        <f>L284*M287+L285</f>
        <v>3.6342689708280081E-4</v>
      </c>
      <c r="M287">
        <f>M284*N287+M285</f>
        <v>5.880368335917205E-4</v>
      </c>
      <c r="N287">
        <f>N284*O287+N285</f>
        <v>5.880368335917205E-4</v>
      </c>
      <c r="O287">
        <f>O284*P285+O285</f>
        <v>3.6342689708280087E-4</v>
      </c>
      <c r="P287">
        <f>P285</f>
        <v>0</v>
      </c>
    </row>
    <row r="289" spans="1:16" ht="15" thickBot="1" x14ac:dyDescent="0.35">
      <c r="J289" s="7">
        <v>0</v>
      </c>
      <c r="K289" s="7">
        <v>1</v>
      </c>
      <c r="L289" s="7">
        <v>2</v>
      </c>
      <c r="M289" s="7">
        <v>3</v>
      </c>
      <c r="N289" s="12">
        <v>4</v>
      </c>
      <c r="O289" s="12">
        <v>5</v>
      </c>
      <c r="P289" s="12" t="s">
        <v>7</v>
      </c>
    </row>
    <row r="290" spans="1:16" x14ac:dyDescent="0.3">
      <c r="J290" s="3">
        <v>1</v>
      </c>
      <c r="K290" s="4">
        <v>0</v>
      </c>
      <c r="L290" s="4">
        <v>0</v>
      </c>
      <c r="M290" s="4">
        <v>0</v>
      </c>
      <c r="N290" s="4">
        <v>0</v>
      </c>
      <c r="O290" s="5">
        <v>0</v>
      </c>
      <c r="P290" s="12">
        <v>0</v>
      </c>
    </row>
    <row r="291" spans="1:16" x14ac:dyDescent="0.3">
      <c r="J291" s="6">
        <v>2.5</v>
      </c>
      <c r="K291" s="12">
        <v>-5.9999999999999991</v>
      </c>
      <c r="L291" s="7">
        <v>2.4999999999999996</v>
      </c>
      <c r="M291" s="7">
        <v>0</v>
      </c>
      <c r="N291" s="7">
        <v>0</v>
      </c>
      <c r="O291" s="8">
        <v>0</v>
      </c>
      <c r="P291" s="12">
        <f>-L287</f>
        <v>-3.6342689708280081E-4</v>
      </c>
    </row>
    <row r="292" spans="1:16" x14ac:dyDescent="0.3">
      <c r="J292" s="6">
        <v>0</v>
      </c>
      <c r="K292" s="7">
        <v>2.4999999999999996</v>
      </c>
      <c r="L292" s="7">
        <v>-5.9999999999999991</v>
      </c>
      <c r="M292" s="7">
        <v>2.4999999999999996</v>
      </c>
      <c r="N292" s="7">
        <v>0</v>
      </c>
      <c r="O292" s="8">
        <v>0</v>
      </c>
      <c r="P292" s="12">
        <f>-M287</f>
        <v>-5.880368335917205E-4</v>
      </c>
    </row>
    <row r="293" spans="1:16" x14ac:dyDescent="0.3">
      <c r="J293" s="6">
        <v>0</v>
      </c>
      <c r="K293" s="7">
        <v>0</v>
      </c>
      <c r="L293" s="7">
        <v>2.4999999999999996</v>
      </c>
      <c r="M293" s="7">
        <v>-5.9999999999999991</v>
      </c>
      <c r="N293" s="7">
        <v>2.4999999999999996</v>
      </c>
      <c r="O293" s="8">
        <v>0</v>
      </c>
      <c r="P293" s="12">
        <f>-N287</f>
        <v>-5.880368335917205E-4</v>
      </c>
    </row>
    <row r="294" spans="1:16" x14ac:dyDescent="0.3">
      <c r="J294" s="6">
        <v>0</v>
      </c>
      <c r="K294" s="7">
        <v>0</v>
      </c>
      <c r="L294" s="7">
        <v>0</v>
      </c>
      <c r="M294" s="7">
        <v>2.4999999999999996</v>
      </c>
      <c r="N294" s="7">
        <v>-5.9999999999999991</v>
      </c>
      <c r="O294" s="8">
        <v>2.4999999999999996</v>
      </c>
      <c r="P294" s="12">
        <f>-O287</f>
        <v>-3.6342689708280087E-4</v>
      </c>
    </row>
    <row r="295" spans="1:16" ht="15" thickBot="1" x14ac:dyDescent="0.35">
      <c r="J295" s="9">
        <v>0</v>
      </c>
      <c r="K295" s="10">
        <v>0</v>
      </c>
      <c r="L295" s="10">
        <v>0</v>
      </c>
      <c r="M295" s="10">
        <v>0</v>
      </c>
      <c r="N295" s="10">
        <v>0</v>
      </c>
      <c r="O295" s="11">
        <v>1</v>
      </c>
      <c r="P295" s="12">
        <v>0</v>
      </c>
    </row>
    <row r="296" spans="1:16" x14ac:dyDescent="0.3">
      <c r="J296" s="7"/>
      <c r="K296" s="7"/>
      <c r="L296" s="7"/>
      <c r="M296" s="7"/>
      <c r="N296" s="7"/>
      <c r="O296" s="7"/>
    </row>
    <row r="297" spans="1:16" x14ac:dyDescent="0.3">
      <c r="J297" s="7"/>
      <c r="K297" s="12">
        <v>0</v>
      </c>
      <c r="L297" s="12">
        <v>1</v>
      </c>
      <c r="M297" s="12">
        <v>2</v>
      </c>
      <c r="N297" s="12">
        <v>3</v>
      </c>
      <c r="O297" s="12">
        <v>4</v>
      </c>
      <c r="P297" s="12">
        <v>5</v>
      </c>
    </row>
    <row r="298" spans="1:16" x14ac:dyDescent="0.3">
      <c r="J298" s="7" t="s">
        <v>5</v>
      </c>
      <c r="K298" s="12">
        <v>0</v>
      </c>
      <c r="L298" s="7">
        <f>L291/(-K291-J291*K298)</f>
        <v>0.41666666666666663</v>
      </c>
      <c r="M298" s="7">
        <f>M292/(-L292-K292*L298)</f>
        <v>0.50420168067226889</v>
      </c>
      <c r="N298" s="7">
        <f>N293/(-M293-L293*M298)</f>
        <v>0.52748226950354615</v>
      </c>
      <c r="O298" s="7">
        <f>O294/(-N294-M294*N298)</f>
        <v>0.53404033708929077</v>
      </c>
      <c r="P298">
        <v>0</v>
      </c>
    </row>
    <row r="299" spans="1:16" x14ac:dyDescent="0.3">
      <c r="J299" s="7" t="s">
        <v>6</v>
      </c>
      <c r="K299" s="12">
        <v>0</v>
      </c>
      <c r="L299" s="7">
        <f>(-P291+J291*K299)/(-K291-J291*K298)</f>
        <v>6.0571149513800144E-5</v>
      </c>
      <c r="M299" s="7">
        <f>(-P292+K292*L299)/(-L292-K292*L298)</f>
        <v>1.4913573930276725E-4</v>
      </c>
      <c r="N299" s="7">
        <f>(-P293+L293*M299)/(-M293-L293*M298)</f>
        <v>2.0273805964536883E-4</v>
      </c>
      <c r="O299" s="7">
        <f>(-P294+M294*N299)/(-N294-M294*N298)</f>
        <v>1.859041507640071E-4</v>
      </c>
      <c r="P299">
        <f>(-P295+N295*O299)/(-O295-N295*O298)</f>
        <v>0</v>
      </c>
    </row>
    <row r="300" spans="1:16" x14ac:dyDescent="0.3">
      <c r="J300" s="7"/>
      <c r="K300" s="7"/>
      <c r="L300" s="7"/>
      <c r="M300" s="7"/>
      <c r="N300" s="7"/>
      <c r="O300" s="7"/>
    </row>
    <row r="301" spans="1:16" x14ac:dyDescent="0.3">
      <c r="J301" t="s">
        <v>8</v>
      </c>
      <c r="K301">
        <f>K298*L301+K299</f>
        <v>0</v>
      </c>
      <c r="L301">
        <f>L298*M301+L299</f>
        <v>1.8590415076400707E-4</v>
      </c>
      <c r="M301">
        <f>M298*N301+M299</f>
        <v>3.0079920300049665E-4</v>
      </c>
      <c r="N301">
        <f>N298*O301+N299</f>
        <v>3.0079920300049671E-4</v>
      </c>
      <c r="O301">
        <f>O298*P299+O299</f>
        <v>1.859041507640071E-4</v>
      </c>
      <c r="P301">
        <f>P299</f>
        <v>0</v>
      </c>
    </row>
    <row r="303" spans="1:16" x14ac:dyDescent="0.3">
      <c r="B303" s="1">
        <v>0</v>
      </c>
      <c r="C303" s="1">
        <f>B303+0.2</f>
        <v>0.2</v>
      </c>
      <c r="D303" s="1">
        <f t="shared" ref="D303" si="9">C303+0.2</f>
        <v>0.4</v>
      </c>
      <c r="E303" s="1">
        <f t="shared" ref="E303" si="10">D303+0.2</f>
        <v>0.60000000000000009</v>
      </c>
      <c r="F303" s="1">
        <f t="shared" ref="F303" si="11">E303+0.2</f>
        <v>0.8</v>
      </c>
      <c r="G303" s="1">
        <f t="shared" ref="G303" si="12">F303+0.2</f>
        <v>1</v>
      </c>
      <c r="H303" t="s">
        <v>17</v>
      </c>
    </row>
    <row r="304" spans="1:16" x14ac:dyDescent="0.3">
      <c r="A304" s="1">
        <v>0</v>
      </c>
      <c r="B304" s="2">
        <f>B$303*(1-B$303)</f>
        <v>0</v>
      </c>
      <c r="C304" s="2">
        <f t="shared" ref="C304:G304" si="13">C$303*(1-C$303)</f>
        <v>0.16000000000000003</v>
      </c>
      <c r="D304" s="2">
        <f t="shared" si="13"/>
        <v>0.24</v>
      </c>
      <c r="E304" s="2">
        <f t="shared" si="13"/>
        <v>0.24</v>
      </c>
      <c r="F304" s="2">
        <f t="shared" si="13"/>
        <v>0.15999999999999998</v>
      </c>
      <c r="G304" s="2">
        <f t="shared" si="13"/>
        <v>0</v>
      </c>
      <c r="H304" t="s">
        <v>18</v>
      </c>
    </row>
    <row r="305" spans="1:15" x14ac:dyDescent="0.3">
      <c r="A305" s="1">
        <f>A304+0.1</f>
        <v>0.1</v>
      </c>
      <c r="B305" s="2">
        <v>0.19333333333333338</v>
      </c>
      <c r="C305">
        <v>0.19333333333333338</v>
      </c>
      <c r="D305">
        <v>0.20666666666666672</v>
      </c>
      <c r="E305">
        <v>0.20666666666666672</v>
      </c>
      <c r="F305">
        <v>0.19333333333333336</v>
      </c>
      <c r="G305" s="2">
        <v>0.19333333333333336</v>
      </c>
      <c r="H305" t="s">
        <v>19</v>
      </c>
    </row>
    <row r="306" spans="1:15" x14ac:dyDescent="0.3">
      <c r="A306" s="1">
        <f t="shared" ref="A306:A314" si="14">A305+0.1</f>
        <v>0.2</v>
      </c>
      <c r="B306" s="2">
        <v>0.19687943262411356</v>
      </c>
      <c r="C306">
        <v>0.19687943262411356</v>
      </c>
      <c r="D306">
        <v>0.19829787234042562</v>
      </c>
      <c r="E306">
        <v>0.20170212765957457</v>
      </c>
      <c r="F306">
        <v>0.20312056737588663</v>
      </c>
      <c r="G306" s="2">
        <v>0.20312056737588663</v>
      </c>
    </row>
    <row r="307" spans="1:15" x14ac:dyDescent="0.3">
      <c r="A307" s="1">
        <f t="shared" si="14"/>
        <v>0.30000000000000004</v>
      </c>
      <c r="B307" s="2">
        <v>0.1976339218349179</v>
      </c>
      <c r="C307">
        <v>0.1976339218349179</v>
      </c>
      <c r="D307">
        <v>0.19793571751923961</v>
      </c>
      <c r="E307">
        <v>0.19866002716161171</v>
      </c>
      <c r="F307">
        <v>0.19952919873245825</v>
      </c>
      <c r="G307" s="2">
        <v>0.19952919873245825</v>
      </c>
    </row>
    <row r="308" spans="1:15" x14ac:dyDescent="0.3">
      <c r="A308" s="1">
        <f t="shared" si="14"/>
        <v>0.4</v>
      </c>
      <c r="B308" s="2">
        <v>0.19779445145423802</v>
      </c>
      <c r="C308">
        <v>0.19779445145423802</v>
      </c>
      <c r="D308">
        <v>0.19785866330196605</v>
      </c>
      <c r="E308">
        <v>0.1980127717365133</v>
      </c>
      <c r="F308">
        <v>0.19819770185796998</v>
      </c>
      <c r="G308" s="2">
        <v>0.19819770185796998</v>
      </c>
    </row>
    <row r="309" spans="1:15" x14ac:dyDescent="0.3">
      <c r="A309" s="1">
        <f t="shared" si="14"/>
        <v>0.5</v>
      </c>
      <c r="B309" s="2">
        <v>0.19782860669239125</v>
      </c>
      <c r="C309">
        <v>0.19782860669239125</v>
      </c>
      <c r="D309">
        <v>0.19784226878765254</v>
      </c>
      <c r="E309">
        <v>0.19787505781627962</v>
      </c>
      <c r="F309">
        <v>0.19791440465063209</v>
      </c>
      <c r="G309" s="2">
        <v>0.19791440465063209</v>
      </c>
    </row>
    <row r="310" spans="1:15" x14ac:dyDescent="0.3">
      <c r="A310" s="1">
        <f t="shared" si="14"/>
        <v>0.6</v>
      </c>
      <c r="B310" s="2">
        <v>0.19783587376433878</v>
      </c>
      <c r="C310">
        <v>0.19783587376433878</v>
      </c>
      <c r="D310">
        <v>0.19783878059311777</v>
      </c>
      <c r="E310">
        <v>0.19784575698218737</v>
      </c>
      <c r="F310">
        <v>0.19785412864907087</v>
      </c>
      <c r="G310" s="2">
        <v>0.19785412864907087</v>
      </c>
    </row>
    <row r="311" spans="1:15" x14ac:dyDescent="0.3">
      <c r="A311" s="1">
        <f t="shared" si="14"/>
        <v>0.7</v>
      </c>
      <c r="B311" s="2">
        <v>0.19783741994985954</v>
      </c>
      <c r="C311">
        <v>0.19783741994985954</v>
      </c>
      <c r="D311">
        <v>0.19783803842406783</v>
      </c>
      <c r="E311">
        <v>0.19783952276216776</v>
      </c>
      <c r="F311">
        <v>0.19784130396788766</v>
      </c>
      <c r="G311" s="2">
        <v>0.19784130396788766</v>
      </c>
    </row>
    <row r="312" spans="1:15" x14ac:dyDescent="0.3">
      <c r="A312" s="1">
        <f t="shared" si="14"/>
        <v>0.79999999999999993</v>
      </c>
      <c r="B312" s="2">
        <v>0.19783774892550229</v>
      </c>
      <c r="C312">
        <v>0.19783774892550229</v>
      </c>
      <c r="D312">
        <v>0.19783788051575937</v>
      </c>
      <c r="E312">
        <v>0.1978381963323764</v>
      </c>
      <c r="F312">
        <v>0.19783857531231677</v>
      </c>
      <c r="G312" s="2">
        <v>0.19783857531231677</v>
      </c>
    </row>
    <row r="313" spans="1:15" x14ac:dyDescent="0.3">
      <c r="A313" s="1">
        <f t="shared" si="14"/>
        <v>0.89999999999999991</v>
      </c>
      <c r="B313" s="2">
        <v>0.19783781892031993</v>
      </c>
      <c r="C313">
        <v>0.19783781892031993</v>
      </c>
      <c r="D313">
        <v>0.19783784691824696</v>
      </c>
      <c r="E313">
        <v>0.19783791411327184</v>
      </c>
      <c r="F313">
        <v>0.19783799474730171</v>
      </c>
      <c r="G313" s="2">
        <v>0.19783799474730171</v>
      </c>
    </row>
    <row r="314" spans="1:15" ht="15" thickBot="1" x14ac:dyDescent="0.35">
      <c r="A314" s="1">
        <f t="shared" si="14"/>
        <v>0.99999999999999989</v>
      </c>
      <c r="B314" s="2">
        <v>0.19783783381283437</v>
      </c>
      <c r="C314">
        <v>0.19783783381283437</v>
      </c>
      <c r="D314">
        <v>0.1978378397698401</v>
      </c>
      <c r="E314">
        <v>0.19783785406665391</v>
      </c>
      <c r="F314">
        <v>0.19783787122283045</v>
      </c>
      <c r="G314" s="2">
        <v>0.19783787122283045</v>
      </c>
      <c r="H314" s="7"/>
      <c r="I314" s="7">
        <v>0</v>
      </c>
      <c r="J314" s="7">
        <v>1</v>
      </c>
      <c r="K314" s="7">
        <v>2</v>
      </c>
      <c r="L314" s="7">
        <v>3</v>
      </c>
      <c r="M314" s="12">
        <v>4</v>
      </c>
      <c r="N314" s="12">
        <v>5</v>
      </c>
      <c r="O314" s="12" t="s">
        <v>7</v>
      </c>
    </row>
    <row r="315" spans="1:15" x14ac:dyDescent="0.3">
      <c r="H315" s="7">
        <v>0</v>
      </c>
      <c r="I315" s="3">
        <v>1</v>
      </c>
      <c r="J315" s="4">
        <v>-1</v>
      </c>
      <c r="K315" s="4">
        <v>0</v>
      </c>
      <c r="L315" s="4">
        <v>0</v>
      </c>
      <c r="M315" s="4">
        <v>0</v>
      </c>
      <c r="N315" s="5">
        <v>0</v>
      </c>
      <c r="O315" s="12">
        <v>0</v>
      </c>
    </row>
    <row r="316" spans="1:15" x14ac:dyDescent="0.3">
      <c r="H316" s="7">
        <v>1</v>
      </c>
      <c r="I316" s="6">
        <v>2.5</v>
      </c>
      <c r="J316" s="12">
        <v>-5.9999999999999991</v>
      </c>
      <c r="K316" s="7">
        <v>2.4999999999999996</v>
      </c>
      <c r="L316" s="7">
        <v>0</v>
      </c>
      <c r="M316" s="7">
        <v>0</v>
      </c>
      <c r="N316" s="8">
        <v>0</v>
      </c>
      <c r="O316" s="12">
        <v>-0.16</v>
      </c>
    </row>
    <row r="317" spans="1:15" x14ac:dyDescent="0.3">
      <c r="H317" s="7">
        <v>2</v>
      </c>
      <c r="I317" s="6">
        <v>0</v>
      </c>
      <c r="J317" s="7">
        <v>2.4999999999999996</v>
      </c>
      <c r="K317" s="7">
        <v>-5.9999999999999991</v>
      </c>
      <c r="L317" s="7">
        <v>2.4999999999999996</v>
      </c>
      <c r="M317" s="7">
        <v>0</v>
      </c>
      <c r="N317" s="8">
        <v>0</v>
      </c>
      <c r="O317" s="12">
        <v>-0.24</v>
      </c>
    </row>
    <row r="318" spans="1:15" x14ac:dyDescent="0.3">
      <c r="H318" s="7">
        <v>3</v>
      </c>
      <c r="I318" s="6">
        <v>0</v>
      </c>
      <c r="J318" s="7">
        <v>0</v>
      </c>
      <c r="K318" s="7">
        <v>2.4999999999999996</v>
      </c>
      <c r="L318" s="7">
        <v>-5.9999999999999991</v>
      </c>
      <c r="M318" s="7">
        <v>2.4999999999999996</v>
      </c>
      <c r="N318" s="8">
        <v>0</v>
      </c>
      <c r="O318" s="12">
        <v>-0.24</v>
      </c>
    </row>
    <row r="319" spans="1:15" x14ac:dyDescent="0.3">
      <c r="H319" s="7">
        <v>4</v>
      </c>
      <c r="I319" s="6">
        <v>0</v>
      </c>
      <c r="J319" s="7">
        <v>0</v>
      </c>
      <c r="K319" s="7">
        <v>0</v>
      </c>
      <c r="L319" s="7">
        <v>2.4999999999999996</v>
      </c>
      <c r="M319" s="7">
        <v>-5.9999999999999991</v>
      </c>
      <c r="N319" s="8">
        <v>2.4999999999999996</v>
      </c>
      <c r="O319" s="12">
        <v>-0.16</v>
      </c>
    </row>
    <row r="320" spans="1:15" ht="15" thickBot="1" x14ac:dyDescent="0.35">
      <c r="H320" s="7">
        <v>5</v>
      </c>
      <c r="I320" s="9">
        <v>0</v>
      </c>
      <c r="J320" s="10">
        <v>0</v>
      </c>
      <c r="K320" s="10">
        <v>0</v>
      </c>
      <c r="L320" s="10">
        <v>0</v>
      </c>
      <c r="M320" s="10">
        <v>-1</v>
      </c>
      <c r="N320" s="11">
        <v>1</v>
      </c>
      <c r="O320" s="12">
        <v>0</v>
      </c>
    </row>
    <row r="321" spans="8:15" x14ac:dyDescent="0.3">
      <c r="H321" s="7"/>
      <c r="I321" s="7"/>
      <c r="J321" s="7"/>
      <c r="K321" s="7"/>
      <c r="L321" s="7"/>
      <c r="M321" s="7"/>
      <c r="N321" s="7"/>
    </row>
    <row r="322" spans="8:15" x14ac:dyDescent="0.3">
      <c r="H322" s="7"/>
      <c r="I322" s="7"/>
      <c r="J322" s="12">
        <v>0</v>
      </c>
      <c r="K322" s="12">
        <v>1</v>
      </c>
      <c r="L322" s="12">
        <v>2</v>
      </c>
      <c r="M322" s="12">
        <v>3</v>
      </c>
      <c r="N322" s="12">
        <v>4</v>
      </c>
      <c r="O322" s="12">
        <v>5</v>
      </c>
    </row>
    <row r="323" spans="8:15" x14ac:dyDescent="0.3">
      <c r="H323" s="7"/>
      <c r="I323" s="7" t="s">
        <v>5</v>
      </c>
      <c r="J323" s="12">
        <f>J315/-I315</f>
        <v>1</v>
      </c>
      <c r="K323" s="7">
        <f>K316/(-J316-I316*J323)</f>
        <v>0.7142857142857143</v>
      </c>
      <c r="L323" s="7">
        <f>L317/(-K317-J317*K323)</f>
        <v>0.59322033898305082</v>
      </c>
      <c r="M323" s="7">
        <f>M318/(-L318-K318*L323)</f>
        <v>0.55347091932457793</v>
      </c>
      <c r="N323" s="7">
        <f>N319/(-M319-L319*M323)</f>
        <v>0.54155659418817315</v>
      </c>
      <c r="O323">
        <v>0</v>
      </c>
    </row>
    <row r="324" spans="8:15" x14ac:dyDescent="0.3">
      <c r="H324" s="7"/>
      <c r="I324" s="7" t="s">
        <v>6</v>
      </c>
      <c r="J324" s="12">
        <v>0</v>
      </c>
      <c r="K324" s="7">
        <f>(-O316+I316*J324)/(-J316-I316*J323)</f>
        <v>4.5714285714285728E-2</v>
      </c>
      <c r="L324" s="7">
        <f>(-O317+J317*K324)/(-K317-J317*K323)</f>
        <v>8.4067796610169512E-2</v>
      </c>
      <c r="M324" s="7">
        <f>(-O318+K318*L324)/(-L318-K318*L323)</f>
        <v>9.9662288930581641E-2</v>
      </c>
      <c r="N324" s="7">
        <f>(-O319+L319*M324)/(-M319-L319*M323)</f>
        <v>8.8632391790286535E-2</v>
      </c>
      <c r="O324">
        <f>(-O320+M320*N324)/(-N320-M320*N323)</f>
        <v>0.19333333333333336</v>
      </c>
    </row>
    <row r="325" spans="8:15" x14ac:dyDescent="0.3">
      <c r="H325" s="7"/>
      <c r="I325" s="7"/>
      <c r="J325" s="7"/>
      <c r="K325" s="7"/>
      <c r="L325" s="7"/>
      <c r="M325" s="7"/>
      <c r="N325" s="7"/>
    </row>
    <row r="326" spans="8:15" x14ac:dyDescent="0.3">
      <c r="I326" t="s">
        <v>8</v>
      </c>
      <c r="J326">
        <f>J323*K326+J324</f>
        <v>0.19333333333333338</v>
      </c>
      <c r="K326">
        <f>K323*L326+K324</f>
        <v>0.19333333333333338</v>
      </c>
      <c r="L326">
        <f>L323*M326+L324</f>
        <v>0.20666666666666672</v>
      </c>
      <c r="M326">
        <f>M323*N326+M324</f>
        <v>0.20666666666666672</v>
      </c>
      <c r="N326">
        <f>N323*O324+N324</f>
        <v>0.19333333333333336</v>
      </c>
      <c r="O326">
        <f>O324</f>
        <v>0.19333333333333336</v>
      </c>
    </row>
    <row r="328" spans="8:15" ht="15" thickBot="1" x14ac:dyDescent="0.35">
      <c r="H328" s="7"/>
      <c r="I328" s="7">
        <v>0</v>
      </c>
      <c r="J328" s="7">
        <v>1</v>
      </c>
      <c r="K328" s="7">
        <v>2</v>
      </c>
      <c r="L328" s="7">
        <v>3</v>
      </c>
      <c r="M328" s="12">
        <v>4</v>
      </c>
      <c r="N328" s="12">
        <v>5</v>
      </c>
      <c r="O328" s="12" t="s">
        <v>7</v>
      </c>
    </row>
    <row r="329" spans="8:15" x14ac:dyDescent="0.3">
      <c r="H329" s="7">
        <v>0</v>
      </c>
      <c r="I329" s="3">
        <v>1</v>
      </c>
      <c r="J329" s="4">
        <v>-1</v>
      </c>
      <c r="K329" s="4">
        <v>0</v>
      </c>
      <c r="L329" s="4">
        <v>0</v>
      </c>
      <c r="M329" s="4">
        <v>0</v>
      </c>
      <c r="N329" s="5">
        <v>0</v>
      </c>
      <c r="O329" s="12">
        <v>0</v>
      </c>
    </row>
    <row r="330" spans="8:15" x14ac:dyDescent="0.3">
      <c r="H330" s="7">
        <v>1</v>
      </c>
      <c r="I330" s="6">
        <v>2.5</v>
      </c>
      <c r="J330" s="12">
        <v>-5.9999999999999991</v>
      </c>
      <c r="K330" s="7">
        <v>2.4999999999999996</v>
      </c>
      <c r="L330" s="7">
        <v>0</v>
      </c>
      <c r="M330" s="7">
        <v>0</v>
      </c>
      <c r="N330" s="8">
        <v>0</v>
      </c>
      <c r="O330" s="12">
        <f>-J326</f>
        <v>-0.19333333333333338</v>
      </c>
    </row>
    <row r="331" spans="8:15" x14ac:dyDescent="0.3">
      <c r="H331" s="7">
        <v>2</v>
      </c>
      <c r="I331" s="6">
        <v>0</v>
      </c>
      <c r="J331" s="7">
        <v>2.4999999999999996</v>
      </c>
      <c r="K331" s="7">
        <v>-5.9999999999999991</v>
      </c>
      <c r="L331" s="7">
        <v>2.4999999999999996</v>
      </c>
      <c r="M331" s="7">
        <v>0</v>
      </c>
      <c r="N331" s="8">
        <v>0</v>
      </c>
      <c r="O331" s="12">
        <f>-K326</f>
        <v>-0.19333333333333338</v>
      </c>
    </row>
    <row r="332" spans="8:15" x14ac:dyDescent="0.3">
      <c r="H332" s="7">
        <v>3</v>
      </c>
      <c r="I332" s="6">
        <v>0</v>
      </c>
      <c r="J332" s="7">
        <v>0</v>
      </c>
      <c r="K332" s="7">
        <v>2.4999999999999996</v>
      </c>
      <c r="L332" s="7">
        <v>-5.9999999999999991</v>
      </c>
      <c r="M332" s="7">
        <v>2.4999999999999996</v>
      </c>
      <c r="N332" s="8">
        <v>0</v>
      </c>
      <c r="O332" s="12">
        <f>-L326</f>
        <v>-0.20666666666666672</v>
      </c>
    </row>
    <row r="333" spans="8:15" x14ac:dyDescent="0.3">
      <c r="H333" s="7">
        <v>4</v>
      </c>
      <c r="I333" s="6">
        <v>0</v>
      </c>
      <c r="J333" s="7">
        <v>0</v>
      </c>
      <c r="K333" s="7">
        <v>0</v>
      </c>
      <c r="L333" s="7">
        <v>2.4999999999999996</v>
      </c>
      <c r="M333" s="7">
        <v>-5.9999999999999991</v>
      </c>
      <c r="N333" s="8">
        <v>2.4999999999999996</v>
      </c>
      <c r="O333" s="12">
        <f>-M326</f>
        <v>-0.20666666666666672</v>
      </c>
    </row>
    <row r="334" spans="8:15" ht="15" thickBot="1" x14ac:dyDescent="0.35">
      <c r="H334" s="7">
        <v>5</v>
      </c>
      <c r="I334" s="9">
        <v>0</v>
      </c>
      <c r="J334" s="10">
        <v>0</v>
      </c>
      <c r="K334" s="10">
        <v>0</v>
      </c>
      <c r="L334" s="10">
        <v>0</v>
      </c>
      <c r="M334" s="10">
        <v>-1</v>
      </c>
      <c r="N334" s="11">
        <v>1</v>
      </c>
      <c r="O334" s="12">
        <v>0</v>
      </c>
    </row>
    <row r="335" spans="8:15" x14ac:dyDescent="0.3">
      <c r="H335" s="7"/>
      <c r="I335" s="7"/>
      <c r="J335" s="7"/>
      <c r="K335" s="7"/>
      <c r="L335" s="7"/>
      <c r="M335" s="7"/>
      <c r="N335" s="7"/>
    </row>
    <row r="336" spans="8:15" x14ac:dyDescent="0.3">
      <c r="H336" s="7"/>
      <c r="I336" s="7"/>
      <c r="J336" s="12">
        <v>0</v>
      </c>
      <c r="K336" s="12">
        <v>1</v>
      </c>
      <c r="L336" s="12">
        <v>2</v>
      </c>
      <c r="M336" s="12">
        <v>3</v>
      </c>
      <c r="N336" s="12">
        <v>4</v>
      </c>
      <c r="O336" s="12">
        <v>5</v>
      </c>
    </row>
    <row r="337" spans="8:15" x14ac:dyDescent="0.3">
      <c r="H337" s="7"/>
      <c r="I337" s="7" t="s">
        <v>5</v>
      </c>
      <c r="J337" s="12">
        <f>J329/-I329</f>
        <v>1</v>
      </c>
      <c r="K337" s="7">
        <f>K330/(-J330-I330*J337)</f>
        <v>0.7142857142857143</v>
      </c>
      <c r="L337" s="7">
        <f>L331/(-K331-J331*K337)</f>
        <v>0.59322033898305082</v>
      </c>
      <c r="M337" s="7">
        <f>M332/(-L332-K332*L337)</f>
        <v>0.55347091932457793</v>
      </c>
      <c r="N337" s="7">
        <f>N333/(-M333-L333*M337)</f>
        <v>0.54155659418817315</v>
      </c>
      <c r="O337">
        <v>0</v>
      </c>
    </row>
    <row r="338" spans="8:15" x14ac:dyDescent="0.3">
      <c r="H338" s="7"/>
      <c r="I338" s="7" t="s">
        <v>6</v>
      </c>
      <c r="J338" s="12">
        <v>0</v>
      </c>
      <c r="K338" s="7">
        <f>(-O330+I330*J338)/(-J330-I330*J337)</f>
        <v>5.5238095238095267E-2</v>
      </c>
      <c r="L338" s="7">
        <f>(-O331+J331*K338)/(-K331-J331*K337)</f>
        <v>7.8644067796610206E-2</v>
      </c>
      <c r="M338" s="7">
        <f>(-O332+K332*L338)/(-L332-K332*L337)</f>
        <v>8.9280800500312743E-2</v>
      </c>
      <c r="N338" s="7">
        <f>(-O333+L333*M338)/(-M333-L333*M337)</f>
        <v>9.3119284698232108E-2</v>
      </c>
      <c r="O338">
        <f>(-O334+M334*N338)/(-N334-M334*N337)</f>
        <v>0.20312056737588663</v>
      </c>
    </row>
    <row r="339" spans="8:15" x14ac:dyDescent="0.3">
      <c r="H339" s="7"/>
      <c r="I339" s="7"/>
      <c r="J339" s="7"/>
      <c r="K339" s="7"/>
      <c r="L339" s="7"/>
      <c r="M339" s="7"/>
      <c r="N339" s="7"/>
    </row>
    <row r="340" spans="8:15" x14ac:dyDescent="0.3">
      <c r="I340" t="s">
        <v>8</v>
      </c>
      <c r="J340">
        <f>J337*K340+J338</f>
        <v>0.19687943262411356</v>
      </c>
      <c r="K340">
        <f>K337*L340+K338</f>
        <v>0.19687943262411356</v>
      </c>
      <c r="L340">
        <f>L337*M340+L338</f>
        <v>0.19829787234042562</v>
      </c>
      <c r="M340">
        <f>M337*N340+M338</f>
        <v>0.20170212765957457</v>
      </c>
      <c r="N340">
        <f>N337*O338+N338</f>
        <v>0.20312056737588663</v>
      </c>
      <c r="O340">
        <f>O338</f>
        <v>0.20312056737588663</v>
      </c>
    </row>
    <row r="342" spans="8:15" ht="15" thickBot="1" x14ac:dyDescent="0.35">
      <c r="I342" s="7">
        <v>0</v>
      </c>
      <c r="J342" s="7">
        <v>1</v>
      </c>
      <c r="K342" s="7">
        <v>2</v>
      </c>
      <c r="L342" s="7">
        <v>3</v>
      </c>
      <c r="M342" s="12">
        <v>4</v>
      </c>
      <c r="N342" s="12">
        <v>5</v>
      </c>
      <c r="O342" s="12" t="s">
        <v>7</v>
      </c>
    </row>
    <row r="343" spans="8:15" x14ac:dyDescent="0.3">
      <c r="I343" s="3">
        <v>1</v>
      </c>
      <c r="J343" s="4">
        <v>-1</v>
      </c>
      <c r="K343" s="4">
        <v>0</v>
      </c>
      <c r="L343" s="4">
        <v>0</v>
      </c>
      <c r="M343" s="4">
        <v>0</v>
      </c>
      <c r="N343" s="5">
        <v>0</v>
      </c>
      <c r="O343" s="12">
        <v>0</v>
      </c>
    </row>
    <row r="344" spans="8:15" x14ac:dyDescent="0.3">
      <c r="I344" s="6">
        <v>2.5</v>
      </c>
      <c r="J344" s="12">
        <v>-5.9999999999999991</v>
      </c>
      <c r="K344" s="7">
        <v>2.4999999999999996</v>
      </c>
      <c r="L344" s="7">
        <v>0</v>
      </c>
      <c r="M344" s="7">
        <v>0</v>
      </c>
      <c r="N344" s="8">
        <v>0</v>
      </c>
      <c r="O344" s="12">
        <f>-J340</f>
        <v>-0.19687943262411356</v>
      </c>
    </row>
    <row r="345" spans="8:15" x14ac:dyDescent="0.3">
      <c r="I345" s="6">
        <v>0</v>
      </c>
      <c r="J345" s="7">
        <v>2.4999999999999996</v>
      </c>
      <c r="K345" s="7">
        <v>-5.9999999999999991</v>
      </c>
      <c r="L345" s="7">
        <v>2.4999999999999996</v>
      </c>
      <c r="M345" s="7">
        <v>0</v>
      </c>
      <c r="N345" s="8">
        <v>0</v>
      </c>
      <c r="O345" s="12">
        <f>-K340</f>
        <v>-0.19687943262411356</v>
      </c>
    </row>
    <row r="346" spans="8:15" x14ac:dyDescent="0.3">
      <c r="I346" s="6">
        <v>0</v>
      </c>
      <c r="J346" s="7">
        <v>0</v>
      </c>
      <c r="K346" s="7">
        <v>2.4999999999999996</v>
      </c>
      <c r="L346" s="7">
        <v>-5.9999999999999991</v>
      </c>
      <c r="M346" s="7">
        <v>2.4999999999999996</v>
      </c>
      <c r="N346" s="8">
        <v>0</v>
      </c>
      <c r="O346" s="12">
        <f>-L340</f>
        <v>-0.19829787234042562</v>
      </c>
    </row>
    <row r="347" spans="8:15" x14ac:dyDescent="0.3">
      <c r="I347" s="6">
        <v>0</v>
      </c>
      <c r="J347" s="7">
        <v>0</v>
      </c>
      <c r="K347" s="7">
        <v>0</v>
      </c>
      <c r="L347" s="7">
        <v>2.4999999999999996</v>
      </c>
      <c r="M347" s="7">
        <v>-5.9999999999999991</v>
      </c>
      <c r="N347" s="8">
        <v>2.4999999999999996</v>
      </c>
      <c r="O347" s="12">
        <f>-M340</f>
        <v>-0.20170212765957457</v>
      </c>
    </row>
    <row r="348" spans="8:15" ht="15" thickBot="1" x14ac:dyDescent="0.35">
      <c r="I348" s="9">
        <v>0</v>
      </c>
      <c r="J348" s="10">
        <v>0</v>
      </c>
      <c r="K348" s="10">
        <v>0</v>
      </c>
      <c r="L348" s="10">
        <v>0</v>
      </c>
      <c r="M348" s="10">
        <v>-1</v>
      </c>
      <c r="N348" s="11">
        <v>1</v>
      </c>
      <c r="O348" s="12">
        <v>0</v>
      </c>
    </row>
    <row r="349" spans="8:15" x14ac:dyDescent="0.3">
      <c r="I349" s="7"/>
      <c r="J349" s="7"/>
      <c r="K349" s="7"/>
      <c r="L349" s="7"/>
      <c r="M349" s="7"/>
      <c r="N349" s="7"/>
    </row>
    <row r="350" spans="8:15" x14ac:dyDescent="0.3">
      <c r="I350" s="7"/>
      <c r="J350" s="12">
        <v>0</v>
      </c>
      <c r="K350" s="12">
        <v>1</v>
      </c>
      <c r="L350" s="12">
        <v>2</v>
      </c>
      <c r="M350" s="12">
        <v>3</v>
      </c>
      <c r="N350" s="12">
        <v>4</v>
      </c>
      <c r="O350" s="12">
        <v>5</v>
      </c>
    </row>
    <row r="351" spans="8:15" x14ac:dyDescent="0.3">
      <c r="I351" s="7" t="s">
        <v>5</v>
      </c>
      <c r="J351" s="12">
        <f>J343/-I343</f>
        <v>1</v>
      </c>
      <c r="K351" s="7">
        <f>K344/(-J344-I344*J351)</f>
        <v>0.7142857142857143</v>
      </c>
      <c r="L351" s="7">
        <f>L345/(-K345-J345*K351)</f>
        <v>0.59322033898305082</v>
      </c>
      <c r="M351" s="7">
        <f>M346/(-L346-K346*L351)</f>
        <v>0.55347091932457793</v>
      </c>
      <c r="N351" s="7">
        <f>N347/(-M347-L347*M351)</f>
        <v>0.54155659418817315</v>
      </c>
      <c r="O351">
        <v>0</v>
      </c>
    </row>
    <row r="352" spans="8:15" x14ac:dyDescent="0.3">
      <c r="I352" s="7" t="s">
        <v>6</v>
      </c>
      <c r="J352" s="12">
        <v>0</v>
      </c>
      <c r="K352" s="7">
        <f>(-O344+I344*J352)/(-J344-I344*J351)</f>
        <v>5.6251266464032459E-2</v>
      </c>
      <c r="L352" s="7">
        <f>(-O345+J345*K352)/(-K345-J345*K351)</f>
        <v>8.0086548864046203E-2</v>
      </c>
      <c r="M352" s="7">
        <f>(-O346+K346*L352)/(-L346-K346*L351)</f>
        <v>8.8226418107061638E-2</v>
      </c>
      <c r="N352" s="7">
        <f>(-O347+L347*M352)/(-M347-L347*M351)</f>
        <v>9.1472845425813007E-2</v>
      </c>
      <c r="O352">
        <f>(-O348+M348*N352)/(-N348-M348*N351)</f>
        <v>0.19952919873245825</v>
      </c>
    </row>
    <row r="353" spans="9:15" x14ac:dyDescent="0.3">
      <c r="I353" s="7"/>
      <c r="J353" s="7"/>
      <c r="K353" s="7"/>
      <c r="L353" s="7"/>
      <c r="M353" s="7"/>
      <c r="N353" s="7"/>
    </row>
    <row r="354" spans="9:15" x14ac:dyDescent="0.3">
      <c r="I354" t="s">
        <v>8</v>
      </c>
      <c r="J354">
        <f>J351*K354+J352</f>
        <v>0.1976339218349179</v>
      </c>
      <c r="K354">
        <f>K351*L354+K352</f>
        <v>0.1976339218349179</v>
      </c>
      <c r="L354">
        <f>L351*M354+L352</f>
        <v>0.19793571751923961</v>
      </c>
      <c r="M354">
        <f>M351*N354+M352</f>
        <v>0.19866002716161171</v>
      </c>
      <c r="N354">
        <f>N351*O352+N352</f>
        <v>0.19952919873245825</v>
      </c>
      <c r="O354">
        <f>O352</f>
        <v>0.19952919873245825</v>
      </c>
    </row>
    <row r="356" spans="9:15" ht="15" thickBot="1" x14ac:dyDescent="0.35">
      <c r="I356" s="7">
        <v>0</v>
      </c>
      <c r="J356" s="7">
        <v>1</v>
      </c>
      <c r="K356" s="7">
        <v>2</v>
      </c>
      <c r="L356" s="7">
        <v>3</v>
      </c>
      <c r="M356" s="12">
        <v>4</v>
      </c>
      <c r="N356" s="12">
        <v>5</v>
      </c>
      <c r="O356" s="12" t="s">
        <v>7</v>
      </c>
    </row>
    <row r="357" spans="9:15" x14ac:dyDescent="0.3">
      <c r="I357" s="3">
        <v>1</v>
      </c>
      <c r="J357" s="4">
        <v>-1</v>
      </c>
      <c r="K357" s="4">
        <v>0</v>
      </c>
      <c r="L357" s="4">
        <v>0</v>
      </c>
      <c r="M357" s="4">
        <v>0</v>
      </c>
      <c r="N357" s="5">
        <v>0</v>
      </c>
      <c r="O357" s="12">
        <v>0</v>
      </c>
    </row>
    <row r="358" spans="9:15" x14ac:dyDescent="0.3">
      <c r="I358" s="6">
        <v>2.5</v>
      </c>
      <c r="J358" s="12">
        <v>-5.9999999999999991</v>
      </c>
      <c r="K358" s="7">
        <v>2.4999999999999996</v>
      </c>
      <c r="L358" s="7">
        <v>0</v>
      </c>
      <c r="M358" s="7">
        <v>0</v>
      </c>
      <c r="N358" s="8">
        <v>0</v>
      </c>
      <c r="O358" s="12">
        <f>-J354</f>
        <v>-0.1976339218349179</v>
      </c>
    </row>
    <row r="359" spans="9:15" x14ac:dyDescent="0.3">
      <c r="I359" s="6">
        <v>0</v>
      </c>
      <c r="J359" s="7">
        <v>2.4999999999999996</v>
      </c>
      <c r="K359" s="7">
        <v>-5.9999999999999991</v>
      </c>
      <c r="L359" s="7">
        <v>2.4999999999999996</v>
      </c>
      <c r="M359" s="7">
        <v>0</v>
      </c>
      <c r="N359" s="8">
        <v>0</v>
      </c>
      <c r="O359" s="12">
        <f>-K354</f>
        <v>-0.1976339218349179</v>
      </c>
    </row>
    <row r="360" spans="9:15" x14ac:dyDescent="0.3">
      <c r="I360" s="6">
        <v>0</v>
      </c>
      <c r="J360" s="7">
        <v>0</v>
      </c>
      <c r="K360" s="7">
        <v>2.4999999999999996</v>
      </c>
      <c r="L360" s="7">
        <v>-5.9999999999999991</v>
      </c>
      <c r="M360" s="7">
        <v>2.4999999999999996</v>
      </c>
      <c r="N360" s="8">
        <v>0</v>
      </c>
      <c r="O360" s="12">
        <f>-L354</f>
        <v>-0.19793571751923961</v>
      </c>
    </row>
    <row r="361" spans="9:15" x14ac:dyDescent="0.3">
      <c r="I361" s="6">
        <v>0</v>
      </c>
      <c r="J361" s="7">
        <v>0</v>
      </c>
      <c r="K361" s="7">
        <v>0</v>
      </c>
      <c r="L361" s="7">
        <v>2.4999999999999996</v>
      </c>
      <c r="M361" s="7">
        <v>-5.9999999999999991</v>
      </c>
      <c r="N361" s="8">
        <v>2.4999999999999996</v>
      </c>
      <c r="O361" s="12">
        <f>-M354</f>
        <v>-0.19866002716161171</v>
      </c>
    </row>
    <row r="362" spans="9:15" ht="15" thickBot="1" x14ac:dyDescent="0.35">
      <c r="I362" s="9">
        <v>0</v>
      </c>
      <c r="J362" s="10">
        <v>0</v>
      </c>
      <c r="K362" s="10">
        <v>0</v>
      </c>
      <c r="L362" s="10">
        <v>0</v>
      </c>
      <c r="M362" s="10">
        <v>-1</v>
      </c>
      <c r="N362" s="11">
        <v>1</v>
      </c>
      <c r="O362" s="12">
        <v>0</v>
      </c>
    </row>
    <row r="363" spans="9:15" x14ac:dyDescent="0.3">
      <c r="I363" s="7"/>
      <c r="J363" s="7"/>
      <c r="K363" s="7"/>
      <c r="L363" s="7"/>
      <c r="M363" s="7"/>
      <c r="N363" s="7"/>
    </row>
    <row r="364" spans="9:15" x14ac:dyDescent="0.3">
      <c r="I364" s="7"/>
      <c r="J364" s="12">
        <v>0</v>
      </c>
      <c r="K364" s="12">
        <v>1</v>
      </c>
      <c r="L364" s="12">
        <v>2</v>
      </c>
      <c r="M364" s="12">
        <v>3</v>
      </c>
      <c r="N364" s="12">
        <v>4</v>
      </c>
      <c r="O364" s="12">
        <v>5</v>
      </c>
    </row>
    <row r="365" spans="9:15" x14ac:dyDescent="0.3">
      <c r="I365" s="7" t="s">
        <v>5</v>
      </c>
      <c r="J365" s="12">
        <f>J357/-I357</f>
        <v>1</v>
      </c>
      <c r="K365" s="7">
        <f>K358/(-J358-I358*J365)</f>
        <v>0.7142857142857143</v>
      </c>
      <c r="L365" s="7">
        <f>L359/(-K359-J359*K365)</f>
        <v>0.59322033898305082</v>
      </c>
      <c r="M365" s="7">
        <f>M360/(-L360-K360*L365)</f>
        <v>0.55347091932457793</v>
      </c>
      <c r="N365" s="7">
        <f>N361/(-M361-L361*M365)</f>
        <v>0.54155659418817315</v>
      </c>
      <c r="O365">
        <v>0</v>
      </c>
    </row>
    <row r="366" spans="9:15" x14ac:dyDescent="0.3">
      <c r="I366" s="7" t="s">
        <v>6</v>
      </c>
      <c r="J366" s="12">
        <v>0</v>
      </c>
      <c r="K366" s="7">
        <f>(-O358+I358*J366)/(-J358-I358*J365)</f>
        <v>5.6466834809976559E-2</v>
      </c>
      <c r="L366" s="7">
        <f>(-O359+J359*K366)/(-K359-J359*K365)</f>
        <v>8.0393459729458161E-2</v>
      </c>
      <c r="M366" s="7">
        <f>(-O360+K360*L366)/(-L360-K360*L365)</f>
        <v>8.8316107481164044E-2</v>
      </c>
      <c r="N366" s="7">
        <f>(-O361+L361*M366)/(-M361-L361*M365)</f>
        <v>9.0862429463844804E-2</v>
      </c>
      <c r="O366">
        <f>(-O362+M362*N366)/(-N362-M362*N365)</f>
        <v>0.19819770185796998</v>
      </c>
    </row>
    <row r="367" spans="9:15" x14ac:dyDescent="0.3">
      <c r="I367" s="7"/>
      <c r="J367" s="7"/>
      <c r="K367" s="7"/>
      <c r="L367" s="7"/>
      <c r="M367" s="7"/>
      <c r="N367" s="7"/>
    </row>
    <row r="368" spans="9:15" x14ac:dyDescent="0.3">
      <c r="I368" t="s">
        <v>8</v>
      </c>
      <c r="J368">
        <f>J365*K368+J366</f>
        <v>0.19779445145423802</v>
      </c>
      <c r="K368">
        <f>K365*L368+K366</f>
        <v>0.19779445145423802</v>
      </c>
      <c r="L368">
        <f>L365*M368+L366</f>
        <v>0.19785866330196605</v>
      </c>
      <c r="M368">
        <f>M365*N368+M366</f>
        <v>0.1980127717365133</v>
      </c>
      <c r="N368">
        <f>N365*O366+N366</f>
        <v>0.19819770185796998</v>
      </c>
      <c r="O368">
        <f>O366</f>
        <v>0.19819770185796998</v>
      </c>
    </row>
    <row r="370" spans="9:15" ht="15" thickBot="1" x14ac:dyDescent="0.35">
      <c r="I370" s="7">
        <v>0</v>
      </c>
      <c r="J370" s="7">
        <v>1</v>
      </c>
      <c r="K370" s="7">
        <v>2</v>
      </c>
      <c r="L370" s="7">
        <v>3</v>
      </c>
      <c r="M370" s="12">
        <v>4</v>
      </c>
      <c r="N370" s="12">
        <v>5</v>
      </c>
      <c r="O370" s="12" t="s">
        <v>7</v>
      </c>
    </row>
    <row r="371" spans="9:15" x14ac:dyDescent="0.3">
      <c r="I371" s="3">
        <v>1</v>
      </c>
      <c r="J371" s="4">
        <v>-1</v>
      </c>
      <c r="K371" s="4">
        <v>0</v>
      </c>
      <c r="L371" s="4">
        <v>0</v>
      </c>
      <c r="M371" s="4">
        <v>0</v>
      </c>
      <c r="N371" s="5">
        <v>0</v>
      </c>
      <c r="O371" s="12">
        <v>0</v>
      </c>
    </row>
    <row r="372" spans="9:15" x14ac:dyDescent="0.3">
      <c r="I372" s="6">
        <v>2.5</v>
      </c>
      <c r="J372" s="12">
        <v>-5.9999999999999991</v>
      </c>
      <c r="K372" s="7">
        <v>2.4999999999999996</v>
      </c>
      <c r="L372" s="7">
        <v>0</v>
      </c>
      <c r="M372" s="7">
        <v>0</v>
      </c>
      <c r="N372" s="8">
        <v>0</v>
      </c>
      <c r="O372" s="12">
        <f>-J368</f>
        <v>-0.19779445145423802</v>
      </c>
    </row>
    <row r="373" spans="9:15" x14ac:dyDescent="0.3">
      <c r="I373" s="6">
        <v>0</v>
      </c>
      <c r="J373" s="7">
        <v>2.4999999999999996</v>
      </c>
      <c r="K373" s="7">
        <v>-5.9999999999999991</v>
      </c>
      <c r="L373" s="7">
        <v>2.4999999999999996</v>
      </c>
      <c r="M373" s="7">
        <v>0</v>
      </c>
      <c r="N373" s="8">
        <v>0</v>
      </c>
      <c r="O373" s="12">
        <f>-K368</f>
        <v>-0.19779445145423802</v>
      </c>
    </row>
    <row r="374" spans="9:15" x14ac:dyDescent="0.3">
      <c r="I374" s="6">
        <v>0</v>
      </c>
      <c r="J374" s="7">
        <v>0</v>
      </c>
      <c r="K374" s="7">
        <v>2.4999999999999996</v>
      </c>
      <c r="L374" s="7">
        <v>-5.9999999999999991</v>
      </c>
      <c r="M374" s="7">
        <v>2.4999999999999996</v>
      </c>
      <c r="N374" s="8">
        <v>0</v>
      </c>
      <c r="O374" s="12">
        <f>-L368</f>
        <v>-0.19785866330196605</v>
      </c>
    </row>
    <row r="375" spans="9:15" x14ac:dyDescent="0.3">
      <c r="I375" s="6">
        <v>0</v>
      </c>
      <c r="J375" s="7">
        <v>0</v>
      </c>
      <c r="K375" s="7">
        <v>0</v>
      </c>
      <c r="L375" s="7">
        <v>2.4999999999999996</v>
      </c>
      <c r="M375" s="7">
        <v>-5.9999999999999991</v>
      </c>
      <c r="N375" s="8">
        <v>2.4999999999999996</v>
      </c>
      <c r="O375" s="12">
        <f>-M368</f>
        <v>-0.1980127717365133</v>
      </c>
    </row>
    <row r="376" spans="9:15" ht="15" thickBot="1" x14ac:dyDescent="0.35">
      <c r="I376" s="9">
        <v>0</v>
      </c>
      <c r="J376" s="10">
        <v>0</v>
      </c>
      <c r="K376" s="10">
        <v>0</v>
      </c>
      <c r="L376" s="10">
        <v>0</v>
      </c>
      <c r="M376" s="10">
        <v>-1</v>
      </c>
      <c r="N376" s="11">
        <v>1</v>
      </c>
      <c r="O376" s="12">
        <v>0</v>
      </c>
    </row>
    <row r="377" spans="9:15" x14ac:dyDescent="0.3">
      <c r="I377" s="7"/>
      <c r="J377" s="7"/>
      <c r="K377" s="7"/>
      <c r="L377" s="7"/>
      <c r="M377" s="7"/>
      <c r="N377" s="7"/>
    </row>
    <row r="378" spans="9:15" x14ac:dyDescent="0.3">
      <c r="I378" s="7"/>
      <c r="J378" s="12">
        <v>0</v>
      </c>
      <c r="K378" s="12">
        <v>1</v>
      </c>
      <c r="L378" s="12">
        <v>2</v>
      </c>
      <c r="M378" s="12">
        <v>3</v>
      </c>
      <c r="N378" s="12">
        <v>4</v>
      </c>
      <c r="O378" s="12">
        <v>5</v>
      </c>
    </row>
    <row r="379" spans="9:15" x14ac:dyDescent="0.3">
      <c r="I379" s="7" t="s">
        <v>5</v>
      </c>
      <c r="J379" s="12">
        <f>J371/-I371</f>
        <v>1</v>
      </c>
      <c r="K379" s="7">
        <f>K372/(-J372-I372*J379)</f>
        <v>0.7142857142857143</v>
      </c>
      <c r="L379" s="7">
        <f>L373/(-K373-J373*K379)</f>
        <v>0.59322033898305082</v>
      </c>
      <c r="M379" s="7">
        <f>M374/(-L374-K374*L379)</f>
        <v>0.55347091932457793</v>
      </c>
      <c r="N379" s="7">
        <f>N375/(-M375-L375*M379)</f>
        <v>0.54155659418817315</v>
      </c>
      <c r="O379">
        <v>0</v>
      </c>
    </row>
    <row r="380" spans="9:15" x14ac:dyDescent="0.3">
      <c r="I380" s="7" t="s">
        <v>6</v>
      </c>
      <c r="J380" s="12">
        <v>0</v>
      </c>
      <c r="K380" s="7">
        <f>(-O372+I372*J380)/(-J372-I372*J379)</f>
        <v>5.6512700415496588E-2</v>
      </c>
      <c r="L380" s="7">
        <f>(-O373+J373*K380)/(-K373-J373*K379)</f>
        <v>8.0458759913588349E-2</v>
      </c>
      <c r="M380" s="7">
        <f>(-O374+K374*L380)/(-L374-K374*L379)</f>
        <v>8.8335190326717744E-2</v>
      </c>
      <c r="N380" s="7">
        <f>(-O375+L375*M380)/(-M375-L375*M379)</f>
        <v>9.0732553727255846E-2</v>
      </c>
      <c r="O380">
        <f>(-O376+M376*N380)/(-N376-M376*N379)</f>
        <v>0.19791440465063209</v>
      </c>
    </row>
    <row r="381" spans="9:15" x14ac:dyDescent="0.3">
      <c r="I381" s="7"/>
      <c r="J381" s="7"/>
      <c r="K381" s="7"/>
      <c r="L381" s="7"/>
      <c r="M381" s="7"/>
      <c r="N381" s="7"/>
    </row>
    <row r="382" spans="9:15" x14ac:dyDescent="0.3">
      <c r="I382" t="s">
        <v>8</v>
      </c>
      <c r="J382">
        <f>J379*K382+J380</f>
        <v>0.19782860669239125</v>
      </c>
      <c r="K382">
        <f>K379*L382+K380</f>
        <v>0.19782860669239125</v>
      </c>
      <c r="L382">
        <f>L379*M382+L380</f>
        <v>0.19784226878765254</v>
      </c>
      <c r="M382">
        <f>M379*N382+M380</f>
        <v>0.19787505781627962</v>
      </c>
      <c r="N382">
        <f>N379*O380+N380</f>
        <v>0.19791440465063209</v>
      </c>
      <c r="O382">
        <f>O380</f>
        <v>0.19791440465063209</v>
      </c>
    </row>
    <row r="384" spans="9:15" ht="15" thickBot="1" x14ac:dyDescent="0.35">
      <c r="I384" s="7">
        <v>0</v>
      </c>
      <c r="J384" s="7">
        <v>1</v>
      </c>
      <c r="K384" s="7">
        <v>2</v>
      </c>
      <c r="L384" s="7">
        <v>3</v>
      </c>
      <c r="M384" s="12">
        <v>4</v>
      </c>
      <c r="N384" s="12">
        <v>5</v>
      </c>
      <c r="O384" s="12" t="s">
        <v>7</v>
      </c>
    </row>
    <row r="385" spans="9:15" x14ac:dyDescent="0.3">
      <c r="I385" s="3">
        <v>1</v>
      </c>
      <c r="J385" s="4">
        <v>-1</v>
      </c>
      <c r="K385" s="4">
        <v>0</v>
      </c>
      <c r="L385" s="4">
        <v>0</v>
      </c>
      <c r="M385" s="4">
        <v>0</v>
      </c>
      <c r="N385" s="5">
        <v>0</v>
      </c>
      <c r="O385" s="12">
        <v>0</v>
      </c>
    </row>
    <row r="386" spans="9:15" x14ac:dyDescent="0.3">
      <c r="I386" s="6">
        <v>2.5</v>
      </c>
      <c r="J386" s="12">
        <v>-5.9999999999999991</v>
      </c>
      <c r="K386" s="7">
        <v>2.4999999999999996</v>
      </c>
      <c r="L386" s="7">
        <v>0</v>
      </c>
      <c r="M386" s="7">
        <v>0</v>
      </c>
      <c r="N386" s="8">
        <v>0</v>
      </c>
      <c r="O386" s="12">
        <f>-J382</f>
        <v>-0.19782860669239125</v>
      </c>
    </row>
    <row r="387" spans="9:15" x14ac:dyDescent="0.3">
      <c r="I387" s="6">
        <v>0</v>
      </c>
      <c r="J387" s="7">
        <v>2.4999999999999996</v>
      </c>
      <c r="K387" s="7">
        <v>-5.9999999999999991</v>
      </c>
      <c r="L387" s="7">
        <v>2.4999999999999996</v>
      </c>
      <c r="M387" s="7">
        <v>0</v>
      </c>
      <c r="N387" s="8">
        <v>0</v>
      </c>
      <c r="O387" s="12">
        <f>-K382</f>
        <v>-0.19782860669239125</v>
      </c>
    </row>
    <row r="388" spans="9:15" x14ac:dyDescent="0.3">
      <c r="I388" s="6">
        <v>0</v>
      </c>
      <c r="J388" s="7">
        <v>0</v>
      </c>
      <c r="K388" s="7">
        <v>2.4999999999999996</v>
      </c>
      <c r="L388" s="7">
        <v>-5.9999999999999991</v>
      </c>
      <c r="M388" s="7">
        <v>2.4999999999999996</v>
      </c>
      <c r="N388" s="8">
        <v>0</v>
      </c>
      <c r="O388" s="12">
        <f>-L382</f>
        <v>-0.19784226878765254</v>
      </c>
    </row>
    <row r="389" spans="9:15" x14ac:dyDescent="0.3">
      <c r="I389" s="6">
        <v>0</v>
      </c>
      <c r="J389" s="7">
        <v>0</v>
      </c>
      <c r="K389" s="7">
        <v>0</v>
      </c>
      <c r="L389" s="7">
        <v>2.4999999999999996</v>
      </c>
      <c r="M389" s="7">
        <v>-5.9999999999999991</v>
      </c>
      <c r="N389" s="8">
        <v>2.4999999999999996</v>
      </c>
      <c r="O389" s="12">
        <f>-M382</f>
        <v>-0.19787505781627962</v>
      </c>
    </row>
    <row r="390" spans="9:15" ht="15" thickBot="1" x14ac:dyDescent="0.35">
      <c r="I390" s="9">
        <v>0</v>
      </c>
      <c r="J390" s="10">
        <v>0</v>
      </c>
      <c r="K390" s="10">
        <v>0</v>
      </c>
      <c r="L390" s="10">
        <v>0</v>
      </c>
      <c r="M390" s="10">
        <v>-1</v>
      </c>
      <c r="N390" s="11">
        <v>1</v>
      </c>
      <c r="O390" s="12">
        <v>0</v>
      </c>
    </row>
    <row r="391" spans="9:15" x14ac:dyDescent="0.3">
      <c r="I391" s="7"/>
      <c r="J391" s="7"/>
      <c r="K391" s="7"/>
      <c r="L391" s="7"/>
      <c r="M391" s="7"/>
      <c r="N391" s="7"/>
    </row>
    <row r="392" spans="9:15" x14ac:dyDescent="0.3">
      <c r="I392" s="7"/>
      <c r="J392" s="12">
        <v>0</v>
      </c>
      <c r="K392" s="12">
        <v>1</v>
      </c>
      <c r="L392" s="12">
        <v>2</v>
      </c>
      <c r="M392" s="12">
        <v>3</v>
      </c>
      <c r="N392" s="12">
        <v>4</v>
      </c>
      <c r="O392" s="12">
        <v>5</v>
      </c>
    </row>
    <row r="393" spans="9:15" x14ac:dyDescent="0.3">
      <c r="I393" s="7" t="s">
        <v>5</v>
      </c>
      <c r="J393" s="12">
        <f>J385/-I385</f>
        <v>1</v>
      </c>
      <c r="K393" s="7">
        <f>K386/(-J386-I386*J393)</f>
        <v>0.7142857142857143</v>
      </c>
      <c r="L393" s="7">
        <f>L387/(-K387-J387*K393)</f>
        <v>0.59322033898305082</v>
      </c>
      <c r="M393" s="7">
        <f>M388/(-L388-K388*L393)</f>
        <v>0.55347091932457793</v>
      </c>
      <c r="N393" s="7">
        <f>N389/(-M389-L389*M393)</f>
        <v>0.54155659418817315</v>
      </c>
      <c r="O393">
        <v>0</v>
      </c>
    </row>
    <row r="394" spans="9:15" x14ac:dyDescent="0.3">
      <c r="I394" s="7" t="s">
        <v>6</v>
      </c>
      <c r="J394" s="12">
        <v>0</v>
      </c>
      <c r="K394" s="7">
        <f>(-O386+I386*J394)/(-J386-I386*J393)</f>
        <v>5.6522459054968943E-2</v>
      </c>
      <c r="L394" s="7">
        <f>(-O387+J387*K394)/(-K387-J387*K393)</f>
        <v>8.0472653569786279E-2</v>
      </c>
      <c r="M394" s="7">
        <f>(-O388+K388*L394)/(-L388-K388*L393)</f>
        <v>8.8339250506622807E-2</v>
      </c>
      <c r="N394" s="7">
        <f>(-O389+L389*M394)/(-M389-L389*M393)</f>
        <v>9.07049205918114E-2</v>
      </c>
      <c r="O394">
        <f>(-O390+M390*N394)/(-N390-M390*N393)</f>
        <v>0.19785412864907087</v>
      </c>
    </row>
    <row r="395" spans="9:15" x14ac:dyDescent="0.3">
      <c r="I395" s="7"/>
      <c r="J395" s="7"/>
      <c r="K395" s="7"/>
      <c r="L395" s="7"/>
      <c r="M395" s="7"/>
      <c r="N395" s="7"/>
    </row>
    <row r="396" spans="9:15" x14ac:dyDescent="0.3">
      <c r="I396" t="s">
        <v>8</v>
      </c>
      <c r="J396">
        <f>J393*K396+J394</f>
        <v>0.19783587376433878</v>
      </c>
      <c r="K396">
        <f>K393*L396+K394</f>
        <v>0.19783587376433878</v>
      </c>
      <c r="L396">
        <f>L393*M396+L394</f>
        <v>0.19783878059311777</v>
      </c>
      <c r="M396">
        <f>M393*N396+M394</f>
        <v>0.19784575698218737</v>
      </c>
      <c r="N396">
        <f>N393*O394+N394</f>
        <v>0.19785412864907087</v>
      </c>
      <c r="O396">
        <f>O394</f>
        <v>0.19785412864907087</v>
      </c>
    </row>
    <row r="398" spans="9:15" ht="15" thickBot="1" x14ac:dyDescent="0.35">
      <c r="I398" s="7">
        <v>0</v>
      </c>
      <c r="J398" s="7">
        <v>1</v>
      </c>
      <c r="K398" s="7">
        <v>2</v>
      </c>
      <c r="L398" s="7">
        <v>3</v>
      </c>
      <c r="M398" s="12">
        <v>4</v>
      </c>
      <c r="N398" s="12">
        <v>5</v>
      </c>
      <c r="O398" s="12" t="s">
        <v>7</v>
      </c>
    </row>
    <row r="399" spans="9:15" x14ac:dyDescent="0.3">
      <c r="I399" s="3">
        <v>1</v>
      </c>
      <c r="J399" s="4">
        <v>-1</v>
      </c>
      <c r="K399" s="4">
        <v>0</v>
      </c>
      <c r="L399" s="4">
        <v>0</v>
      </c>
      <c r="M399" s="4">
        <v>0</v>
      </c>
      <c r="N399" s="5">
        <v>0</v>
      </c>
      <c r="O399" s="12">
        <v>0</v>
      </c>
    </row>
    <row r="400" spans="9:15" x14ac:dyDescent="0.3">
      <c r="I400" s="6">
        <v>2.5</v>
      </c>
      <c r="J400" s="12">
        <v>-5.9999999999999991</v>
      </c>
      <c r="K400" s="7">
        <v>2.4999999999999996</v>
      </c>
      <c r="L400" s="7">
        <v>0</v>
      </c>
      <c r="M400" s="7">
        <v>0</v>
      </c>
      <c r="N400" s="8">
        <v>0</v>
      </c>
      <c r="O400" s="12">
        <f>-J396</f>
        <v>-0.19783587376433878</v>
      </c>
    </row>
    <row r="401" spans="9:15" x14ac:dyDescent="0.3">
      <c r="I401" s="6">
        <v>0</v>
      </c>
      <c r="J401" s="7">
        <v>2.4999999999999996</v>
      </c>
      <c r="K401" s="7">
        <v>-5.9999999999999991</v>
      </c>
      <c r="L401" s="7">
        <v>2.4999999999999996</v>
      </c>
      <c r="M401" s="7">
        <v>0</v>
      </c>
      <c r="N401" s="8">
        <v>0</v>
      </c>
      <c r="O401" s="12">
        <f>-K396</f>
        <v>-0.19783587376433878</v>
      </c>
    </row>
    <row r="402" spans="9:15" x14ac:dyDescent="0.3">
      <c r="I402" s="6">
        <v>0</v>
      </c>
      <c r="J402" s="7">
        <v>0</v>
      </c>
      <c r="K402" s="7">
        <v>2.4999999999999996</v>
      </c>
      <c r="L402" s="7">
        <v>-5.9999999999999991</v>
      </c>
      <c r="M402" s="7">
        <v>2.4999999999999996</v>
      </c>
      <c r="N402" s="8">
        <v>0</v>
      </c>
      <c r="O402" s="12">
        <f>-L396</f>
        <v>-0.19783878059311777</v>
      </c>
    </row>
    <row r="403" spans="9:15" x14ac:dyDescent="0.3">
      <c r="I403" s="6">
        <v>0</v>
      </c>
      <c r="J403" s="7">
        <v>0</v>
      </c>
      <c r="K403" s="7">
        <v>0</v>
      </c>
      <c r="L403" s="7">
        <v>2.4999999999999996</v>
      </c>
      <c r="M403" s="7">
        <v>-5.9999999999999991</v>
      </c>
      <c r="N403" s="8">
        <v>2.4999999999999996</v>
      </c>
      <c r="O403" s="12">
        <f>-M396</f>
        <v>-0.19784575698218737</v>
      </c>
    </row>
    <row r="404" spans="9:15" ht="15" thickBot="1" x14ac:dyDescent="0.35">
      <c r="I404" s="9">
        <v>0</v>
      </c>
      <c r="J404" s="10">
        <v>0</v>
      </c>
      <c r="K404" s="10">
        <v>0</v>
      </c>
      <c r="L404" s="10">
        <v>0</v>
      </c>
      <c r="M404" s="10">
        <v>-1</v>
      </c>
      <c r="N404" s="11">
        <v>1</v>
      </c>
      <c r="O404" s="12">
        <v>0</v>
      </c>
    </row>
    <row r="405" spans="9:15" x14ac:dyDescent="0.3">
      <c r="I405" s="7"/>
      <c r="J405" s="7"/>
      <c r="K405" s="7"/>
      <c r="L405" s="7"/>
      <c r="M405" s="7"/>
      <c r="N405" s="7"/>
    </row>
    <row r="406" spans="9:15" x14ac:dyDescent="0.3">
      <c r="I406" s="7"/>
      <c r="J406" s="12">
        <v>0</v>
      </c>
      <c r="K406" s="12">
        <v>1</v>
      </c>
      <c r="L406" s="12">
        <v>2</v>
      </c>
      <c r="M406" s="12">
        <v>3</v>
      </c>
      <c r="N406" s="12">
        <v>4</v>
      </c>
      <c r="O406" s="12">
        <v>5</v>
      </c>
    </row>
    <row r="407" spans="9:15" x14ac:dyDescent="0.3">
      <c r="I407" s="7" t="s">
        <v>5</v>
      </c>
      <c r="J407" s="12">
        <f>J399/-I399</f>
        <v>1</v>
      </c>
      <c r="K407" s="7">
        <f>K400/(-J400-I400*J407)</f>
        <v>0.7142857142857143</v>
      </c>
      <c r="L407" s="7">
        <f>L401/(-K401-J401*K407)</f>
        <v>0.59322033898305082</v>
      </c>
      <c r="M407" s="7">
        <f>M402/(-L402-K402*L407)</f>
        <v>0.55347091932457793</v>
      </c>
      <c r="N407" s="7">
        <f>N403/(-M403-L403*M407)</f>
        <v>0.54155659418817315</v>
      </c>
      <c r="O407">
        <v>0</v>
      </c>
    </row>
    <row r="408" spans="9:15" x14ac:dyDescent="0.3">
      <c r="I408" s="7" t="s">
        <v>6</v>
      </c>
      <c r="J408" s="12">
        <v>0</v>
      </c>
      <c r="K408" s="7">
        <f>(-O400+I400*J408)/(-J400-I400*J407)</f>
        <v>5.6524535361239664E-2</v>
      </c>
      <c r="L408" s="7">
        <f>(-O401+J401*K408)/(-K401-J401*K407)</f>
        <v>8.047560966684969E-2</v>
      </c>
      <c r="M408" s="7">
        <f>(-O402+K402*L408)/(-L402-K402*L407)</f>
        <v>8.8340114374687737E-2</v>
      </c>
      <c r="N408" s="7">
        <f>(-O403+L403*M408)/(-M403-L403*M407)</f>
        <v>9.0699041201291311E-2</v>
      </c>
      <c r="O408">
        <f>(-O404+M404*N408)/(-N404-M404*N407)</f>
        <v>0.19784130396788766</v>
      </c>
    </row>
    <row r="409" spans="9:15" x14ac:dyDescent="0.3">
      <c r="I409" s="7"/>
      <c r="J409" s="7"/>
      <c r="K409" s="7"/>
      <c r="L409" s="7"/>
      <c r="M409" s="7"/>
      <c r="N409" s="7"/>
    </row>
    <row r="410" spans="9:15" x14ac:dyDescent="0.3">
      <c r="I410" t="s">
        <v>8</v>
      </c>
      <c r="J410">
        <f>J407*K410+J408</f>
        <v>0.19783741994985954</v>
      </c>
      <c r="K410">
        <f>K407*L410+K408</f>
        <v>0.19783741994985954</v>
      </c>
      <c r="L410">
        <f>L407*M410+L408</f>
        <v>0.19783803842406783</v>
      </c>
      <c r="M410">
        <f>M407*N410+M408</f>
        <v>0.19783952276216776</v>
      </c>
      <c r="N410">
        <f>N407*O408+N408</f>
        <v>0.19784130396788766</v>
      </c>
      <c r="O410">
        <f>O408</f>
        <v>0.19784130396788766</v>
      </c>
    </row>
    <row r="412" spans="9:15" ht="15" thickBot="1" x14ac:dyDescent="0.35">
      <c r="I412" s="7">
        <v>0</v>
      </c>
      <c r="J412" s="7">
        <v>1</v>
      </c>
      <c r="K412" s="7">
        <v>2</v>
      </c>
      <c r="L412" s="7">
        <v>3</v>
      </c>
      <c r="M412" s="12">
        <v>4</v>
      </c>
      <c r="N412" s="12">
        <v>5</v>
      </c>
      <c r="O412" s="12" t="s">
        <v>7</v>
      </c>
    </row>
    <row r="413" spans="9:15" x14ac:dyDescent="0.3">
      <c r="I413" s="3">
        <v>1</v>
      </c>
      <c r="J413" s="4">
        <v>-1</v>
      </c>
      <c r="K413" s="4">
        <v>0</v>
      </c>
      <c r="L413" s="4">
        <v>0</v>
      </c>
      <c r="M413" s="4">
        <v>0</v>
      </c>
      <c r="N413" s="5">
        <v>0</v>
      </c>
      <c r="O413" s="12">
        <v>0</v>
      </c>
    </row>
    <row r="414" spans="9:15" x14ac:dyDescent="0.3">
      <c r="I414" s="6">
        <v>2.5</v>
      </c>
      <c r="J414" s="12">
        <v>-5.9999999999999991</v>
      </c>
      <c r="K414" s="7">
        <v>2.4999999999999996</v>
      </c>
      <c r="L414" s="7">
        <v>0</v>
      </c>
      <c r="M414" s="7">
        <v>0</v>
      </c>
      <c r="N414" s="8">
        <v>0</v>
      </c>
      <c r="O414" s="12">
        <f>-J410</f>
        <v>-0.19783741994985954</v>
      </c>
    </row>
    <row r="415" spans="9:15" x14ac:dyDescent="0.3">
      <c r="I415" s="6">
        <v>0</v>
      </c>
      <c r="J415" s="7">
        <v>2.4999999999999996</v>
      </c>
      <c r="K415" s="7">
        <v>-5.9999999999999991</v>
      </c>
      <c r="L415" s="7">
        <v>2.4999999999999996</v>
      </c>
      <c r="M415" s="7">
        <v>0</v>
      </c>
      <c r="N415" s="8">
        <v>0</v>
      </c>
      <c r="O415" s="12">
        <f>-K410</f>
        <v>-0.19783741994985954</v>
      </c>
    </row>
    <row r="416" spans="9:15" x14ac:dyDescent="0.3">
      <c r="I416" s="6">
        <v>0</v>
      </c>
      <c r="J416" s="7">
        <v>0</v>
      </c>
      <c r="K416" s="7">
        <v>2.4999999999999996</v>
      </c>
      <c r="L416" s="7">
        <v>-5.9999999999999991</v>
      </c>
      <c r="M416" s="7">
        <v>2.4999999999999996</v>
      </c>
      <c r="N416" s="8">
        <v>0</v>
      </c>
      <c r="O416" s="12">
        <f>-L410</f>
        <v>-0.19783803842406783</v>
      </c>
    </row>
    <row r="417" spans="9:15" x14ac:dyDescent="0.3">
      <c r="I417" s="6">
        <v>0</v>
      </c>
      <c r="J417" s="7">
        <v>0</v>
      </c>
      <c r="K417" s="7">
        <v>0</v>
      </c>
      <c r="L417" s="7">
        <v>2.4999999999999996</v>
      </c>
      <c r="M417" s="7">
        <v>-5.9999999999999991</v>
      </c>
      <c r="N417" s="8">
        <v>2.4999999999999996</v>
      </c>
      <c r="O417" s="12">
        <f>-M410</f>
        <v>-0.19783952276216776</v>
      </c>
    </row>
    <row r="418" spans="9:15" ht="15" thickBot="1" x14ac:dyDescent="0.35">
      <c r="I418" s="9">
        <v>0</v>
      </c>
      <c r="J418" s="10">
        <v>0</v>
      </c>
      <c r="K418" s="10">
        <v>0</v>
      </c>
      <c r="L418" s="10">
        <v>0</v>
      </c>
      <c r="M418" s="10">
        <v>-1</v>
      </c>
      <c r="N418" s="11">
        <v>1</v>
      </c>
      <c r="O418" s="12">
        <v>0</v>
      </c>
    </row>
    <row r="419" spans="9:15" x14ac:dyDescent="0.3">
      <c r="I419" s="7"/>
      <c r="J419" s="7"/>
      <c r="K419" s="7"/>
      <c r="L419" s="7"/>
      <c r="M419" s="7"/>
      <c r="N419" s="7"/>
    </row>
    <row r="420" spans="9:15" x14ac:dyDescent="0.3">
      <c r="I420" s="7"/>
      <c r="J420" s="12">
        <v>0</v>
      </c>
      <c r="K420" s="12">
        <v>1</v>
      </c>
      <c r="L420" s="12">
        <v>2</v>
      </c>
      <c r="M420" s="12">
        <v>3</v>
      </c>
      <c r="N420" s="12">
        <v>4</v>
      </c>
      <c r="O420" s="12">
        <v>5</v>
      </c>
    </row>
    <row r="421" spans="9:15" x14ac:dyDescent="0.3">
      <c r="I421" s="7" t="s">
        <v>5</v>
      </c>
      <c r="J421" s="12">
        <f>J413/-I413</f>
        <v>1</v>
      </c>
      <c r="K421" s="7">
        <f>K414/(-J414-I414*J421)</f>
        <v>0.7142857142857143</v>
      </c>
      <c r="L421" s="7">
        <f>L415/(-K415-J415*K421)</f>
        <v>0.59322033898305082</v>
      </c>
      <c r="M421" s="7">
        <f>M416/(-L416-K416*L421)</f>
        <v>0.55347091932457793</v>
      </c>
      <c r="N421" s="7">
        <f>N417/(-M417-L417*M421)</f>
        <v>0.54155659418817315</v>
      </c>
      <c r="O421">
        <v>0</v>
      </c>
    </row>
    <row r="422" spans="9:15" x14ac:dyDescent="0.3">
      <c r="I422" s="7" t="s">
        <v>6</v>
      </c>
      <c r="J422" s="12">
        <v>0</v>
      </c>
      <c r="K422" s="7">
        <f>(-O414+I414*J422)/(-J414-I414*J421)</f>
        <v>5.6524977128531308E-2</v>
      </c>
      <c r="L422" s="7">
        <f>(-O415+J415*K422)/(-K415-J415*K421)</f>
        <v>8.0476238623671689E-2</v>
      </c>
      <c r="M422" s="7">
        <f>(-O416+K416*L422)/(-L416-K416*L421)</f>
        <v>8.8340298176403681E-2</v>
      </c>
      <c r="N422" s="7">
        <f>(-O417+L417*M422)/(-M417-L417*M421)</f>
        <v>9.0697790267138104E-2</v>
      </c>
      <c r="O422">
        <f>(-O418+M418*N422)/(-N418-M418*N421)</f>
        <v>0.19783857531231677</v>
      </c>
    </row>
    <row r="423" spans="9:15" x14ac:dyDescent="0.3">
      <c r="I423" s="7"/>
      <c r="J423" s="7"/>
      <c r="K423" s="7"/>
      <c r="L423" s="7"/>
      <c r="M423" s="7"/>
      <c r="N423" s="7"/>
    </row>
    <row r="424" spans="9:15" x14ac:dyDescent="0.3">
      <c r="I424" t="s">
        <v>8</v>
      </c>
      <c r="J424">
        <f>J421*K424+J422</f>
        <v>0.19783774892550229</v>
      </c>
      <c r="K424">
        <f>K421*L424+K422</f>
        <v>0.19783774892550229</v>
      </c>
      <c r="L424">
        <f>L421*M424+L422</f>
        <v>0.19783788051575937</v>
      </c>
      <c r="M424">
        <f>M421*N424+M422</f>
        <v>0.1978381963323764</v>
      </c>
      <c r="N424">
        <f>N421*O422+N422</f>
        <v>0.19783857531231677</v>
      </c>
      <c r="O424">
        <f>O422</f>
        <v>0.19783857531231677</v>
      </c>
    </row>
    <row r="426" spans="9:15" ht="15" thickBot="1" x14ac:dyDescent="0.35">
      <c r="I426" s="7">
        <v>0</v>
      </c>
      <c r="J426" s="7">
        <v>1</v>
      </c>
      <c r="K426" s="7">
        <v>2</v>
      </c>
      <c r="L426" s="7">
        <v>3</v>
      </c>
      <c r="M426" s="12">
        <v>4</v>
      </c>
      <c r="N426" s="12">
        <v>5</v>
      </c>
      <c r="O426" s="12" t="s">
        <v>7</v>
      </c>
    </row>
    <row r="427" spans="9:15" x14ac:dyDescent="0.3">
      <c r="I427" s="3">
        <v>1</v>
      </c>
      <c r="J427" s="4">
        <v>-1</v>
      </c>
      <c r="K427" s="4">
        <v>0</v>
      </c>
      <c r="L427" s="4">
        <v>0</v>
      </c>
      <c r="M427" s="4">
        <v>0</v>
      </c>
      <c r="N427" s="5">
        <v>0</v>
      </c>
      <c r="O427" s="12">
        <v>0</v>
      </c>
    </row>
    <row r="428" spans="9:15" x14ac:dyDescent="0.3">
      <c r="I428" s="6">
        <v>2.5</v>
      </c>
      <c r="J428" s="12">
        <v>-5.9999999999999991</v>
      </c>
      <c r="K428" s="7">
        <v>2.4999999999999996</v>
      </c>
      <c r="L428" s="7">
        <v>0</v>
      </c>
      <c r="M428" s="7">
        <v>0</v>
      </c>
      <c r="N428" s="8">
        <v>0</v>
      </c>
      <c r="O428" s="12">
        <f>-J424</f>
        <v>-0.19783774892550229</v>
      </c>
    </row>
    <row r="429" spans="9:15" x14ac:dyDescent="0.3">
      <c r="I429" s="6">
        <v>0</v>
      </c>
      <c r="J429" s="7">
        <v>2.4999999999999996</v>
      </c>
      <c r="K429" s="7">
        <v>-5.9999999999999991</v>
      </c>
      <c r="L429" s="7">
        <v>2.4999999999999996</v>
      </c>
      <c r="M429" s="7">
        <v>0</v>
      </c>
      <c r="N429" s="8">
        <v>0</v>
      </c>
      <c r="O429" s="12">
        <f>-K424</f>
        <v>-0.19783774892550229</v>
      </c>
    </row>
    <row r="430" spans="9:15" x14ac:dyDescent="0.3">
      <c r="I430" s="6">
        <v>0</v>
      </c>
      <c r="J430" s="7">
        <v>0</v>
      </c>
      <c r="K430" s="7">
        <v>2.4999999999999996</v>
      </c>
      <c r="L430" s="7">
        <v>-5.9999999999999991</v>
      </c>
      <c r="M430" s="7">
        <v>2.4999999999999996</v>
      </c>
      <c r="N430" s="8">
        <v>0</v>
      </c>
      <c r="O430" s="12">
        <f>-L424</f>
        <v>-0.19783788051575937</v>
      </c>
    </row>
    <row r="431" spans="9:15" x14ac:dyDescent="0.3">
      <c r="I431" s="6">
        <v>0</v>
      </c>
      <c r="J431" s="7">
        <v>0</v>
      </c>
      <c r="K431" s="7">
        <v>0</v>
      </c>
      <c r="L431" s="7">
        <v>2.4999999999999996</v>
      </c>
      <c r="M431" s="7">
        <v>-5.9999999999999991</v>
      </c>
      <c r="N431" s="8">
        <v>2.4999999999999996</v>
      </c>
      <c r="O431" s="12">
        <f>-M424</f>
        <v>-0.1978381963323764</v>
      </c>
    </row>
    <row r="432" spans="9:15" ht="15" thickBot="1" x14ac:dyDescent="0.35">
      <c r="I432" s="9">
        <v>0</v>
      </c>
      <c r="J432" s="10">
        <v>0</v>
      </c>
      <c r="K432" s="10">
        <v>0</v>
      </c>
      <c r="L432" s="10">
        <v>0</v>
      </c>
      <c r="M432" s="10">
        <v>-1</v>
      </c>
      <c r="N432" s="11">
        <v>1</v>
      </c>
      <c r="O432" s="12">
        <v>0</v>
      </c>
    </row>
    <row r="433" spans="9:15" x14ac:dyDescent="0.3">
      <c r="I433" s="7"/>
      <c r="J433" s="7"/>
      <c r="K433" s="7"/>
      <c r="L433" s="7"/>
      <c r="M433" s="7"/>
      <c r="N433" s="7"/>
    </row>
    <row r="434" spans="9:15" x14ac:dyDescent="0.3">
      <c r="I434" s="7"/>
      <c r="J434" s="12">
        <v>0</v>
      </c>
      <c r="K434" s="12">
        <v>1</v>
      </c>
      <c r="L434" s="12">
        <v>2</v>
      </c>
      <c r="M434" s="12">
        <v>3</v>
      </c>
      <c r="N434" s="12">
        <v>4</v>
      </c>
      <c r="O434" s="12">
        <v>5</v>
      </c>
    </row>
    <row r="435" spans="9:15" x14ac:dyDescent="0.3">
      <c r="I435" s="7" t="s">
        <v>5</v>
      </c>
      <c r="J435" s="12">
        <f>J427/-I427</f>
        <v>1</v>
      </c>
      <c r="K435" s="7">
        <f>K428/(-J428-I428*J435)</f>
        <v>0.7142857142857143</v>
      </c>
      <c r="L435" s="7">
        <f>L429/(-K429-J429*K435)</f>
        <v>0.59322033898305082</v>
      </c>
      <c r="M435" s="7">
        <f>M430/(-L430-K430*L435)</f>
        <v>0.55347091932457793</v>
      </c>
      <c r="N435" s="7">
        <f>N431/(-M431-L431*M435)</f>
        <v>0.54155659418817315</v>
      </c>
      <c r="O435">
        <v>0</v>
      </c>
    </row>
    <row r="436" spans="9:15" x14ac:dyDescent="0.3">
      <c r="I436" s="7" t="s">
        <v>6</v>
      </c>
      <c r="J436" s="12">
        <v>0</v>
      </c>
      <c r="K436" s="7">
        <f>(-O428+I428*J436)/(-J428-I428*J435)</f>
        <v>5.6525071121572096E-2</v>
      </c>
      <c r="L436" s="7">
        <f>(-O429+J429*K436)/(-K429-J429*K435)</f>
        <v>8.0476372444272137E-2</v>
      </c>
      <c r="M436" s="7">
        <f>(-O430+K430*L436)/(-L430-K430*L435)</f>
        <v>8.8340337283151757E-2</v>
      </c>
      <c r="N436" s="7">
        <f>(-O431+L431*M436)/(-M431-L431*M435)</f>
        <v>9.0697524110935304E-2</v>
      </c>
      <c r="O436">
        <f>(-O432+M432*N436)/(-N432-M432*N435)</f>
        <v>0.19783799474730171</v>
      </c>
    </row>
    <row r="437" spans="9:15" x14ac:dyDescent="0.3">
      <c r="I437" s="7"/>
      <c r="J437" s="7"/>
      <c r="K437" s="7"/>
      <c r="L437" s="7"/>
      <c r="M437" s="7"/>
      <c r="N437" s="7"/>
    </row>
    <row r="438" spans="9:15" x14ac:dyDescent="0.3">
      <c r="I438" t="s">
        <v>8</v>
      </c>
      <c r="J438">
        <f>J435*K438+J436</f>
        <v>0.19783781892031993</v>
      </c>
      <c r="K438">
        <f>K435*L438+K436</f>
        <v>0.19783781892031993</v>
      </c>
      <c r="L438">
        <f>L435*M438+L436</f>
        <v>0.19783784691824696</v>
      </c>
      <c r="M438">
        <f>M435*N438+M436</f>
        <v>0.19783791411327184</v>
      </c>
      <c r="N438">
        <f>N435*O436+N436</f>
        <v>0.19783799474730171</v>
      </c>
      <c r="O438">
        <f>O436</f>
        <v>0.19783799474730171</v>
      </c>
    </row>
    <row r="440" spans="9:15" ht="15" thickBot="1" x14ac:dyDescent="0.35">
      <c r="I440" s="7">
        <v>0</v>
      </c>
      <c r="J440" s="7">
        <v>1</v>
      </c>
      <c r="K440" s="7">
        <v>2</v>
      </c>
      <c r="L440" s="7">
        <v>3</v>
      </c>
      <c r="M440" s="12">
        <v>4</v>
      </c>
      <c r="N440" s="12">
        <v>5</v>
      </c>
      <c r="O440" s="12" t="s">
        <v>7</v>
      </c>
    </row>
    <row r="441" spans="9:15" x14ac:dyDescent="0.3">
      <c r="I441" s="3">
        <v>1</v>
      </c>
      <c r="J441" s="4">
        <v>-1</v>
      </c>
      <c r="K441" s="4">
        <v>0</v>
      </c>
      <c r="L441" s="4">
        <v>0</v>
      </c>
      <c r="M441" s="4">
        <v>0</v>
      </c>
      <c r="N441" s="5">
        <v>0</v>
      </c>
      <c r="O441" s="12">
        <v>0</v>
      </c>
    </row>
    <row r="442" spans="9:15" x14ac:dyDescent="0.3">
      <c r="I442" s="6">
        <v>2.5</v>
      </c>
      <c r="J442" s="12">
        <v>-5.9999999999999991</v>
      </c>
      <c r="K442" s="7">
        <v>2.4999999999999996</v>
      </c>
      <c r="L442" s="7">
        <v>0</v>
      </c>
      <c r="M442" s="7">
        <v>0</v>
      </c>
      <c r="N442" s="8">
        <v>0</v>
      </c>
      <c r="O442" s="12">
        <f>-J438</f>
        <v>-0.19783781892031993</v>
      </c>
    </row>
    <row r="443" spans="9:15" x14ac:dyDescent="0.3">
      <c r="I443" s="6">
        <v>0</v>
      </c>
      <c r="J443" s="7">
        <v>2.4999999999999996</v>
      </c>
      <c r="K443" s="7">
        <v>-5.9999999999999991</v>
      </c>
      <c r="L443" s="7">
        <v>2.4999999999999996</v>
      </c>
      <c r="M443" s="7">
        <v>0</v>
      </c>
      <c r="N443" s="8">
        <v>0</v>
      </c>
      <c r="O443" s="12">
        <f>-K438</f>
        <v>-0.19783781892031993</v>
      </c>
    </row>
    <row r="444" spans="9:15" x14ac:dyDescent="0.3">
      <c r="I444" s="6">
        <v>0</v>
      </c>
      <c r="J444" s="7">
        <v>0</v>
      </c>
      <c r="K444" s="7">
        <v>2.4999999999999996</v>
      </c>
      <c r="L444" s="7">
        <v>-5.9999999999999991</v>
      </c>
      <c r="M444" s="7">
        <v>2.4999999999999996</v>
      </c>
      <c r="N444" s="8">
        <v>0</v>
      </c>
      <c r="O444" s="12">
        <f>-L438</f>
        <v>-0.19783784691824696</v>
      </c>
    </row>
    <row r="445" spans="9:15" x14ac:dyDescent="0.3">
      <c r="I445" s="6">
        <v>0</v>
      </c>
      <c r="J445" s="7">
        <v>0</v>
      </c>
      <c r="K445" s="7">
        <v>0</v>
      </c>
      <c r="L445" s="7">
        <v>2.4999999999999996</v>
      </c>
      <c r="M445" s="7">
        <v>-5.9999999999999991</v>
      </c>
      <c r="N445" s="8">
        <v>2.4999999999999996</v>
      </c>
      <c r="O445" s="12">
        <f>-M438</f>
        <v>-0.19783791411327184</v>
      </c>
    </row>
    <row r="446" spans="9:15" ht="15" thickBot="1" x14ac:dyDescent="0.35">
      <c r="I446" s="9">
        <v>0</v>
      </c>
      <c r="J446" s="10">
        <v>0</v>
      </c>
      <c r="K446" s="10">
        <v>0</v>
      </c>
      <c r="L446" s="10">
        <v>0</v>
      </c>
      <c r="M446" s="10">
        <v>-1</v>
      </c>
      <c r="N446" s="11">
        <v>1</v>
      </c>
      <c r="O446" s="12">
        <v>0</v>
      </c>
    </row>
    <row r="447" spans="9:15" x14ac:dyDescent="0.3">
      <c r="I447" s="7"/>
      <c r="J447" s="7"/>
      <c r="K447" s="7"/>
      <c r="L447" s="7"/>
      <c r="M447" s="7"/>
      <c r="N447" s="7"/>
    </row>
    <row r="448" spans="9:15" x14ac:dyDescent="0.3">
      <c r="I448" s="7"/>
      <c r="J448" s="12">
        <v>0</v>
      </c>
      <c r="K448" s="12">
        <v>1</v>
      </c>
      <c r="L448" s="12">
        <v>2</v>
      </c>
      <c r="M448" s="12">
        <v>3</v>
      </c>
      <c r="N448" s="12">
        <v>4</v>
      </c>
      <c r="O448" s="12">
        <v>5</v>
      </c>
    </row>
    <row r="449" spans="9:15" x14ac:dyDescent="0.3">
      <c r="I449" s="7" t="s">
        <v>5</v>
      </c>
      <c r="J449" s="12">
        <f>J441/-I441</f>
        <v>1</v>
      </c>
      <c r="K449" s="7">
        <f>K442/(-J442-I442*J449)</f>
        <v>0.7142857142857143</v>
      </c>
      <c r="L449" s="7">
        <f>L443/(-K443-J443*K449)</f>
        <v>0.59322033898305082</v>
      </c>
      <c r="M449" s="7">
        <f>M444/(-L444-K444*L449)</f>
        <v>0.55347091932457793</v>
      </c>
      <c r="N449" s="7">
        <f>N445/(-M445-L445*M449)</f>
        <v>0.54155659418817315</v>
      </c>
      <c r="O449">
        <v>0</v>
      </c>
    </row>
    <row r="450" spans="9:15" x14ac:dyDescent="0.3">
      <c r="I450" s="7" t="s">
        <v>6</v>
      </c>
      <c r="J450" s="12">
        <v>0</v>
      </c>
      <c r="K450" s="7">
        <f>(-O442+I442*J450)/(-J442-I442*J449)</f>
        <v>5.6525091120091422E-2</v>
      </c>
      <c r="L450" s="7">
        <f>(-O443+J443*K450)/(-K443-J443*K449)</f>
        <v>8.0476400916740326E-2</v>
      </c>
      <c r="M450" s="7">
        <f>(-O444+K444*L450)/(-L444-K444*L449)</f>
        <v>8.8340345603736478E-2</v>
      </c>
      <c r="N450" s="7">
        <f>(-O445+L445*M450)/(-M445-L445*M449)</f>
        <v>9.0697467481956007E-2</v>
      </c>
      <c r="O450">
        <f>(-O446+M446*N450)/(-N446-M446*N449)</f>
        <v>0.19783787122283045</v>
      </c>
    </row>
    <row r="451" spans="9:15" x14ac:dyDescent="0.3">
      <c r="I451" s="7"/>
      <c r="J451" s="7"/>
      <c r="K451" s="7"/>
      <c r="L451" s="7"/>
      <c r="M451" s="7"/>
      <c r="N451" s="7"/>
    </row>
    <row r="452" spans="9:15" x14ac:dyDescent="0.3">
      <c r="I452" t="s">
        <v>8</v>
      </c>
      <c r="J452">
        <f>J449*K452+J450</f>
        <v>0.19783783381283437</v>
      </c>
      <c r="K452">
        <f>K449*L452+K450</f>
        <v>0.19783783381283437</v>
      </c>
      <c r="L452">
        <f>L449*M452+L450</f>
        <v>0.1978378397698401</v>
      </c>
      <c r="M452">
        <f>M449*N452+M450</f>
        <v>0.19783785406665391</v>
      </c>
      <c r="N452">
        <f>N449*O450+N450</f>
        <v>0.19783787122283045</v>
      </c>
      <c r="O452">
        <f>O450</f>
        <v>0.19783787122283045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</dc:creator>
  <cp:lastModifiedBy>Valeria</cp:lastModifiedBy>
  <dcterms:created xsi:type="dcterms:W3CDTF">2022-11-30T08:48:24Z</dcterms:created>
  <dcterms:modified xsi:type="dcterms:W3CDTF">2022-12-06T15:39:17Z</dcterms:modified>
</cp:coreProperties>
</file>