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thProg\Lab6\"/>
    </mc:Choice>
  </mc:AlternateContent>
  <bookViews>
    <workbookView xWindow="0" yWindow="0" windowWidth="23040" windowHeight="9195" tabRatio="921" activeTab="9"/>
  </bookViews>
  <sheets>
    <sheet name="Отчет об устойчивости 1" sheetId="7" r:id="rId1"/>
    <sheet name="Отчет о результатах 1" sheetId="6" r:id="rId2"/>
    <sheet name="Отчет о пределах 1" sheetId="8" r:id="rId3"/>
    <sheet name="Отчет о результатах 2" sheetId="9" state="hidden" r:id="rId4"/>
    <sheet name="Отчет об устойчивости 2" sheetId="10" state="hidden" r:id="rId5"/>
    <sheet name="Отчет об устойчивости 3" sheetId="13" r:id="rId6"/>
    <sheet name="Отчет о пределах 2" sheetId="11" state="hidden" r:id="rId7"/>
    <sheet name="Отчет о результатах 3" sheetId="12" r:id="rId8"/>
    <sheet name="Отчет о пределах 3" sheetId="14" r:id="rId9"/>
    <sheet name="Лист1" sheetId="1" r:id="rId10"/>
  </sheets>
  <definedNames>
    <definedName name="solver_adj" localSheetId="9" hidden="1">Лист1!$E$19:$E$21</definedName>
    <definedName name="solver_cvg" localSheetId="9" hidden="1">0.0001</definedName>
    <definedName name="solver_drv" localSheetId="9" hidden="1">2</definedName>
    <definedName name="solver_eng" localSheetId="9" hidden="1">2</definedName>
    <definedName name="solver_est" localSheetId="9" hidden="1">1</definedName>
    <definedName name="solver_itr" localSheetId="9" hidden="1">100</definedName>
    <definedName name="solver_lhs1" localSheetId="9" hidden="1">Лист1!$E$19:$E$21</definedName>
    <definedName name="solver_lhs2" localSheetId="9" hidden="1">Лист1!$F$14:$F$17</definedName>
    <definedName name="solver_lhs3" localSheetId="9" hidden="1">Лист1!$F$7</definedName>
    <definedName name="solver_lhs4" localSheetId="9" hidden="1">Лист1!$F$7</definedName>
    <definedName name="solver_lhs5" localSheetId="9" hidden="1">Лист1!$F$7</definedName>
    <definedName name="solver_lhs6" localSheetId="9" hidden="1">Лист1!$F$7</definedName>
    <definedName name="solver_lhs7" localSheetId="9" hidden="1">Лист1!$F$7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1</definedName>
    <definedName name="solver_nod" localSheetId="9" hidden="1">2147483647</definedName>
    <definedName name="solver_num" localSheetId="9" hidden="1">2</definedName>
    <definedName name="solver_nwt" localSheetId="9" hidden="1">1</definedName>
    <definedName name="solver_opt" localSheetId="9" hidden="1">Лист1!$F$20</definedName>
    <definedName name="solver_pre" localSheetId="9" hidden="1">0.000001</definedName>
    <definedName name="solver_rbv" localSheetId="9" hidden="1">2</definedName>
    <definedName name="solver_rel1" localSheetId="9" hidden="1">3</definedName>
    <definedName name="solver_rel2" localSheetId="9" hidden="1">3</definedName>
    <definedName name="solver_rel3" localSheetId="9" hidden="1">1</definedName>
    <definedName name="solver_rel4" localSheetId="9" hidden="1">1</definedName>
    <definedName name="solver_rel5" localSheetId="9" hidden="1">1</definedName>
    <definedName name="solver_rel6" localSheetId="9" hidden="1">1</definedName>
    <definedName name="solver_rel7" localSheetId="9" hidden="1">1</definedName>
    <definedName name="solver_rhs1" localSheetId="9" hidden="1">0</definedName>
    <definedName name="solver_rhs2" localSheetId="9" hidden="1">Лист1!$H$14:$H$17</definedName>
    <definedName name="solver_rhs3" localSheetId="9" hidden="1">Лист1!$H$7</definedName>
    <definedName name="solver_rhs4" localSheetId="9" hidden="1">Лист1!$H$7</definedName>
    <definedName name="solver_rhs5" localSheetId="9" hidden="1">Лист1!$H$7</definedName>
    <definedName name="solver_rhs6" localSheetId="9" hidden="1">Лист1!$H$7</definedName>
    <definedName name="solver_rhs7" localSheetId="9" hidden="1">Лист1!$H$7</definedName>
    <definedName name="solver_rlx" localSheetId="9" hidden="1">2</definedName>
    <definedName name="solver_rsd" localSheetId="9" hidden="1">0</definedName>
    <definedName name="solver_scl" localSheetId="9" hidden="1">2</definedName>
    <definedName name="solver_sho" localSheetId="9" hidden="1">2</definedName>
    <definedName name="solver_sho" localSheetId="2" hidden="1">2</definedName>
    <definedName name="solver_sho" localSheetId="6" hidden="1">2</definedName>
    <definedName name="solver_sho" localSheetId="8" hidden="1">2</definedName>
    <definedName name="solver_ssz" localSheetId="9" hidden="1">100</definedName>
    <definedName name="solver_tim" localSheetId="9" hidden="1">100</definedName>
    <definedName name="solver_tol" localSheetId="9" hidden="1">0.01</definedName>
    <definedName name="solver_typ" localSheetId="9" hidden="1">2</definedName>
    <definedName name="solver_val" localSheetId="9" hidden="1">0</definedName>
    <definedName name="solver_ver" localSheetId="9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 a="1"/>
  <c r="F20" i="1" s="1"/>
  <c r="F17" i="1"/>
  <c r="F16" i="1"/>
  <c r="F15" i="1"/>
  <c r="F14" i="1" a="1"/>
  <c r="F14" i="1" s="1"/>
  <c r="F10" i="1" a="1"/>
  <c r="F10" i="1" s="1"/>
  <c r="F7" i="1" a="1"/>
  <c r="F7" i="1" s="1"/>
  <c r="F6" i="1" a="1"/>
  <c r="F6" i="1" s="1"/>
  <c r="F5" i="1" a="1"/>
  <c r="F5" i="1" s="1"/>
</calcChain>
</file>

<file path=xl/sharedStrings.xml><?xml version="1.0" encoding="utf-8"?>
<sst xmlns="http://schemas.openxmlformats.org/spreadsheetml/2006/main" count="464" uniqueCount="118">
  <si>
    <t>Наименование</t>
  </si>
  <si>
    <t>Коэффициенты в целевой функции</t>
  </si>
  <si>
    <t>Коффициенты в 1 ограничении</t>
  </si>
  <si>
    <t>Коффициенты в 2 ограничении</t>
  </si>
  <si>
    <t>Коффициенты в 3 ограничении</t>
  </si>
  <si>
    <t>Оптимальные значения</t>
  </si>
  <si>
    <t>Переменные</t>
  </si>
  <si>
    <t>x0</t>
  </si>
  <si>
    <t>x1</t>
  </si>
  <si>
    <t>x2</t>
  </si>
  <si>
    <t>x3</t>
  </si>
  <si>
    <t>Левая часть</t>
  </si>
  <si>
    <t>Знак</t>
  </si>
  <si>
    <t>&lt;=</t>
  </si>
  <si>
    <t>Правая част</t>
  </si>
  <si>
    <t>Целевая 
функция</t>
  </si>
  <si>
    <t>max</t>
  </si>
  <si>
    <t>Лист: [Книга1]Лист1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</si>
  <si>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</si>
  <si>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</si>
  <si>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</si>
  <si>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</si>
  <si>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</si>
  <si>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</si>
  <si>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Ограничения</t>
  </si>
  <si>
    <t>Значение ячейки</t>
  </si>
  <si>
    <t>Формула</t>
  </si>
  <si>
    <t>$F$10</t>
  </si>
  <si>
    <t>Оптимальные значения Целевая 
функция</t>
  </si>
  <si>
    <t>$B$10</t>
  </si>
  <si>
    <t>Оптимальные значения x0</t>
  </si>
  <si>
    <t>$C$10</t>
  </si>
  <si>
    <t>Оптимальные значения x1</t>
  </si>
  <si>
    <t>$D$10</t>
  </si>
  <si>
    <t>Оптимальные значения x2</t>
  </si>
  <si>
    <t>$E$10</t>
  </si>
  <si>
    <t>Оптимальные значения x3</t>
  </si>
  <si>
    <t>$F$5</t>
  </si>
  <si>
    <t>Коффициенты в 1 ограничении Левая часть</t>
  </si>
  <si>
    <t>$F$5&lt;=$H$5</t>
  </si>
  <si>
    <t>Microsoft Excel 16.0 Отчет о результатах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</si>
  <si>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</si>
  <si>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</si>
  <si>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</si>
  <si>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0,031 секунд.</t>
  </si>
  <si>
    <t>Параметры поиска решения</t>
  </si>
  <si>
    <t>Максимальное время 100 с,  Число итераций 100,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</si>
  <si>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</si>
  <si>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Целочисленное</t>
  </si>
  <si>
    <t>Состояние</t>
  </si>
  <si>
    <t>Допуск</t>
  </si>
  <si>
    <t>Продолжить</t>
  </si>
  <si>
    <t>Без привязки</t>
  </si>
  <si>
    <t>Привязка</t>
  </si>
  <si>
    <t>$B$10&gt;=0</t>
  </si>
  <si>
    <t>$C$10&gt;=0</t>
  </si>
  <si>
    <t>$D$10&gt;=0</t>
  </si>
  <si>
    <t>$E$10&gt;=0</t>
  </si>
  <si>
    <t>Microsoft Excel 16.0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</si>
  <si>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</si>
  <si>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</si>
  <si>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</si>
  <si>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</si>
  <si>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</si>
  <si>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</si>
  <si>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</si>
  <si>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</si>
  <si>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</si>
  <si>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</si>
  <si>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</si>
  <si>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</si>
  <si>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</si>
  <si>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Microsoft Excel 16.0 Отчет о пределах</t>
  </si>
  <si>
    <t>Переменная</t>
  </si>
  <si>
    <t>Нижний</t>
  </si>
  <si>
    <t>Предел</t>
  </si>
  <si>
    <t>Результат</t>
  </si>
  <si>
    <t>Верхний</t>
  </si>
  <si>
    <t>Отчет создан: 05.05.2020 14:03:09</t>
  </si>
  <si>
    <t>Число итераций: 3 Число подзадач: 0</t>
  </si>
  <si>
    <t>$F$6</t>
  </si>
  <si>
    <t>Коффициенты в 2 ограничении Левая часть</t>
  </si>
  <si>
    <t>$F$6&lt;=$H$6</t>
  </si>
  <si>
    <t>$F$7</t>
  </si>
  <si>
    <t>Коффициенты в 3 ограничении Левая часть</t>
  </si>
  <si>
    <t>$F$7&lt;=$H$7</t>
  </si>
  <si>
    <t>Отчет создан: 05.05.2020 14:03:10</t>
  </si>
  <si>
    <t>Отчет создан: 05.05.2020 14:27:02</t>
  </si>
  <si>
    <t>ДВОЙСТВЕННАЯ ЗАДАЧА</t>
  </si>
  <si>
    <t>&gt;=</t>
  </si>
  <si>
    <t>Оптимальные значения z0</t>
  </si>
  <si>
    <t>Оптимальные значения z1</t>
  </si>
  <si>
    <t>Оптимальные значения z2</t>
  </si>
  <si>
    <t>min</t>
  </si>
  <si>
    <t>Отчет создан: 05.05.2020 15:00:34</t>
  </si>
  <si>
    <t>Число итераций: 7 Число подзадач: 0</t>
  </si>
  <si>
    <t>Ячейка целевой функции (Минимум)</t>
  </si>
  <si>
    <t>$F$20</t>
  </si>
  <si>
    <t>Оптимальные значения z1 Целевая 
функция</t>
  </si>
  <si>
    <t>$E$19</t>
  </si>
  <si>
    <t>Оптимальные значения z0 x3</t>
  </si>
  <si>
    <t>$E$20</t>
  </si>
  <si>
    <t>Оптимальные значения z1 x3</t>
  </si>
  <si>
    <t>$E$21</t>
  </si>
  <si>
    <t>Оптимальные значения z2 x3</t>
  </si>
  <si>
    <t>$F$14</t>
  </si>
  <si>
    <t>Коэффициенты в целевой функции Целевая 
функция</t>
  </si>
  <si>
    <t>$F$14&gt;=$H$14</t>
  </si>
  <si>
    <t>$F$15</t>
  </si>
  <si>
    <t>$F$15&gt;=$H$15</t>
  </si>
  <si>
    <t>$F$16</t>
  </si>
  <si>
    <t>$F$16&gt;=$H$16</t>
  </si>
  <si>
    <t>$F$17</t>
  </si>
  <si>
    <t>$F$17&gt;=$H$17</t>
  </si>
  <si>
    <t>$E$19&gt;=0</t>
  </si>
  <si>
    <t>$E$20&gt;=0</t>
  </si>
  <si>
    <t>$E$21&gt;=0</t>
  </si>
  <si>
    <t>#Н/Д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</si>
</sst>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Fill="1" applyBorder="1" applyAlignment="1">
      <alignment wrapText="1"/>
    </xf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5" xfId="0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workbookViewId="0"/>
  </sheetViews>
  <sheetFormatPr defaultRowHeight="15" x14ac:dyDescent="0.25"/>
  <cols>
    <col min="1" max="1" width="2.28515625" customWidth="1"/>
    <col min="2" max="2" width="7.28515625" customWidth="1"/>
    <col min="3" max="3" width="39.140625" bestFit="1" customWidth="1"/>
    <col min="4" max="4" width="14.7109375" bestFit="1" customWidth="1"/>
    <col min="5" max="5" width="12.7109375" bestFit="1" customWidth="1"/>
    <col min="6" max="6" width="16.5703125" bestFit="1" customWidth="1"/>
    <col min="7" max="7" width="12" bestFit="1" customWidth="1"/>
    <col min="8" max="8" width="12.42578125" bestFit="1" customWidth="1"/>
  </cols>
  <sheetData>
    <row r="1" spans="1:8" x14ac:dyDescent="0.25">
      <c r="A1" s="4" t="s">
        <v>58</v>
      </c>
    </row>
    <row r="2" spans="1:8" x14ac:dyDescent="0.25">
      <c r="A2" s="4" t="s">
        <v>17</v>
      </c>
    </row>
    <row r="3" spans="1:8" x14ac:dyDescent="0.25">
      <c r="A3" s="4" t="s">
        <v>86</v>
      </c>
    </row>
    <row r="6" spans="1:8" ht="15.75" thickBot="1" x14ac:dyDescent="0.3">
      <c r="A6" t="s">
        <v>23</v>
      </c>
    </row>
    <row r="7" spans="1:8" x14ac:dyDescent="0.25">
      <c r="B7" s="11"/>
      <c r="C7" s="11"/>
      <c r="D7" s="11" t="s">
        <v>59</v>
      </c>
      <c r="E7" s="11" t="s">
        <v>61</v>
      </c>
      <c r="F7" s="11" t="s">
        <v>63</v>
      </c>
      <c r="G7" s="11" t="s">
        <v>65</v>
      </c>
      <c r="H7" s="11" t="s">
        <v>65</v>
      </c>
    </row>
    <row r="8" spans="1:8" ht="15.75" thickBot="1" x14ac:dyDescent="0.3">
      <c r="B8" s="12" t="s">
        <v>19</v>
      </c>
      <c r="C8" s="12" t="s">
        <v>20</v>
      </c>
      <c r="D8" s="12" t="s">
        <v>60</v>
      </c>
      <c r="E8" s="12" t="s">
        <v>62</v>
      </c>
      <c r="F8" s="12" t="s">
        <v>64</v>
      </c>
      <c r="G8" s="12" t="s">
        <v>66</v>
      </c>
      <c r="H8" s="12" t="s">
        <v>67</v>
      </c>
    </row>
    <row r="9" spans="1:8" x14ac:dyDescent="0.25">
      <c r="B9" s="7" t="s">
        <v>29</v>
      </c>
      <c r="C9" s="7" t="s">
        <v>30</v>
      </c>
      <c r="D9" s="7">
        <v>4</v>
      </c>
      <c r="E9" s="7">
        <v>0</v>
      </c>
      <c r="F9" s="7">
        <v>20</v>
      </c>
      <c r="G9" s="7">
        <v>5.7142857142857206</v>
      </c>
      <c r="H9" s="7">
        <v>5.0000000000000009</v>
      </c>
    </row>
    <row r="10" spans="1:8" x14ac:dyDescent="0.25">
      <c r="B10" s="7" t="s">
        <v>31</v>
      </c>
      <c r="C10" s="7" t="s">
        <v>32</v>
      </c>
      <c r="D10" s="7">
        <v>0</v>
      </c>
      <c r="E10" s="7">
        <v>-2.6666666666666701</v>
      </c>
      <c r="F10" s="7">
        <v>40</v>
      </c>
      <c r="G10" s="7">
        <v>2.6666666666666701</v>
      </c>
      <c r="H10" s="7">
        <v>1E+30</v>
      </c>
    </row>
    <row r="11" spans="1:8" x14ac:dyDescent="0.25">
      <c r="B11" s="7" t="s">
        <v>33</v>
      </c>
      <c r="C11" s="7" t="s">
        <v>34</v>
      </c>
      <c r="D11" s="7">
        <v>8</v>
      </c>
      <c r="E11" s="7">
        <v>0</v>
      </c>
      <c r="F11" s="7">
        <v>30</v>
      </c>
      <c r="G11" s="7">
        <v>10.000000000000002</v>
      </c>
      <c r="H11" s="7">
        <v>1.5384615384615403</v>
      </c>
    </row>
    <row r="12" spans="1:8" ht="15.75" thickBot="1" x14ac:dyDescent="0.3">
      <c r="B12" s="5" t="s">
        <v>35</v>
      </c>
      <c r="C12" s="5" t="s">
        <v>36</v>
      </c>
      <c r="D12" s="5">
        <v>0</v>
      </c>
      <c r="E12" s="5">
        <v>-44.666666666666671</v>
      </c>
      <c r="F12" s="5">
        <v>10</v>
      </c>
      <c r="G12" s="5">
        <v>44.666666666666671</v>
      </c>
      <c r="H12" s="5">
        <v>1E+30</v>
      </c>
    </row>
    <row r="14" spans="1:8" ht="15.75" thickBot="1" x14ac:dyDescent="0.3">
      <c r="A14" t="s">
        <v>24</v>
      </c>
    </row>
    <row r="15" spans="1:8" x14ac:dyDescent="0.25">
      <c r="B15" s="11"/>
      <c r="C15" s="11"/>
      <c r="D15" s="11" t="s">
        <v>59</v>
      </c>
      <c r="E15" s="11" t="s">
        <v>68</v>
      </c>
      <c r="F15" s="11" t="s">
        <v>70</v>
      </c>
      <c r="G15" s="11" t="s">
        <v>65</v>
      </c>
      <c r="H15" s="11" t="s">
        <v>65</v>
      </c>
    </row>
    <row r="16" spans="1:8" ht="15.75" thickBot="1" x14ac:dyDescent="0.3">
      <c r="B16" s="12" t="s">
        <v>19</v>
      </c>
      <c r="C16" s="12" t="s">
        <v>20</v>
      </c>
      <c r="D16" s="12" t="s">
        <v>60</v>
      </c>
      <c r="E16" s="12" t="s">
        <v>69</v>
      </c>
      <c r="F16" s="12" t="s">
        <v>71</v>
      </c>
      <c r="G16" s="12" t="s">
        <v>66</v>
      </c>
      <c r="H16" s="12" t="s">
        <v>67</v>
      </c>
    </row>
    <row r="17" spans="2:8" x14ac:dyDescent="0.25">
      <c r="B17" s="7" t="s">
        <v>37</v>
      </c>
      <c r="C17" s="7" t="s">
        <v>38</v>
      </c>
      <c r="D17" s="7">
        <v>20</v>
      </c>
      <c r="E17" s="7">
        <v>13.333333333333334</v>
      </c>
      <c r="F17" s="7">
        <v>20</v>
      </c>
      <c r="G17" s="7">
        <v>11.999999999999998</v>
      </c>
      <c r="H17" s="7">
        <v>12</v>
      </c>
    </row>
    <row r="18" spans="2:8" x14ac:dyDescent="0.25">
      <c r="B18" s="7" t="s">
        <v>80</v>
      </c>
      <c r="C18" s="7" t="s">
        <v>81</v>
      </c>
      <c r="D18" s="7">
        <v>80</v>
      </c>
      <c r="E18" s="7">
        <v>0.66666666666666674</v>
      </c>
      <c r="F18" s="7">
        <v>80</v>
      </c>
      <c r="G18" s="7">
        <v>120</v>
      </c>
      <c r="H18" s="7">
        <v>30</v>
      </c>
    </row>
    <row r="19" spans="2:8" ht="15.75" thickBot="1" x14ac:dyDescent="0.3">
      <c r="B19" s="5" t="s">
        <v>83</v>
      </c>
      <c r="C19" s="5" t="s">
        <v>84</v>
      </c>
      <c r="D19" s="5">
        <v>52</v>
      </c>
      <c r="E19" s="5">
        <v>0</v>
      </c>
      <c r="F19" s="5">
        <v>200</v>
      </c>
      <c r="G19" s="5">
        <v>1E+30</v>
      </c>
      <c r="H19" s="5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opLeftCell="A19" workbookViewId="0"/>
  </sheetViews>
  <sheetFormatPr defaultRowHeight="15" x14ac:dyDescent="0.25"/>
  <cols>
    <col min="1" max="1" width="2.28515625" customWidth="1"/>
    <col min="2" max="2" width="7.28515625" customWidth="1"/>
    <col min="3" max="3" width="39.140625" customWidth="1"/>
    <col min="4" max="4" width="18.42578125" bestFit="1" customWidth="1"/>
    <col min="5" max="5" width="23.5703125" bestFit="1" customWidth="1"/>
    <col min="6" max="6" width="14.85546875" bestFit="1" customWidth="1"/>
    <col min="7" max="7" width="7.42578125" customWidth="1"/>
  </cols>
  <sheetData>
    <row r="1" spans="1:5" x14ac:dyDescent="0.25">
      <c r="A1" s="4" t="s">
        <v>40</v>
      </c>
    </row>
    <row r="2" spans="1:5" x14ac:dyDescent="0.25">
      <c r="A2" s="4" t="s">
        <v>17</v>
      </c>
    </row>
    <row r="3" spans="1:5" x14ac:dyDescent="0.25">
      <c r="A3" s="4" t="s">
        <v>78</v>
      </c>
    </row>
    <row r="4" spans="1:5" x14ac:dyDescent="0.25">
      <c r="A4" s="4" t="s">
        <v>41</v>
      </c>
    </row>
    <row r="5" spans="1:5" x14ac:dyDescent="0.25">
      <c r="A5" s="4" t="s">
        <v>42</v>
      </c>
    </row>
    <row r="6" spans="1:5" x14ac:dyDescent="0.25">
      <c r="A6" s="4"/>
      <c r="B6" t="s">
        <v>43</v>
      </c>
    </row>
    <row r="7" spans="1:5" x14ac:dyDescent="0.25">
      <c r="A7" s="4"/>
      <c r="B7" t="s">
        <v>44</v>
      </c>
    </row>
    <row r="8" spans="1:5" x14ac:dyDescent="0.25">
      <c r="A8" s="4"/>
      <c r="B8" t="s">
        <v>79</v>
      </c>
    </row>
    <row r="9" spans="1:5" x14ac:dyDescent="0.25">
      <c r="A9" s="4" t="s">
        <v>45</v>
      </c>
    </row>
    <row r="10" spans="1:5" x14ac:dyDescent="0.25">
      <c r="B10" t="s">
        <v>46</v>
      </c>
    </row>
    <row r="11" spans="1:5" x14ac:dyDescent="0.25">
      <c r="B11" t="s">
        <v>47</v>
      </c>
    </row>
    <row r="14" spans="1:5" ht="15.75" thickBot="1" x14ac:dyDescent="0.3">
      <c r="A14" t="s">
        <v>18</v>
      </c>
    </row>
    <row r="15" spans="1:5" ht="15.75" thickBot="1" x14ac:dyDescent="0.3">
      <c r="B15" s="6" t="s">
        <v>19</v>
      </c>
      <c r="C15" s="6" t="s">
        <v>20</v>
      </c>
      <c r="D15" s="6" t="s">
        <v>21</v>
      </c>
      <c r="E15" s="6" t="s">
        <v>22</v>
      </c>
    </row>
    <row r="16" spans="1:5" ht="30.75" thickBot="1" x14ac:dyDescent="0.3">
      <c r="B16" s="5" t="s">
        <v>27</v>
      </c>
      <c r="C16" s="8" t="s">
        <v>28</v>
      </c>
      <c r="D16" s="9">
        <v>400</v>
      </c>
      <c r="E16" s="9">
        <v>320</v>
      </c>
    </row>
    <row r="19" spans="1:7" ht="15.75" thickBot="1" x14ac:dyDescent="0.3">
      <c r="A19" t="s">
        <v>23</v>
      </c>
    </row>
    <row r="20" spans="1:7" ht="15.75" thickBot="1" x14ac:dyDescent="0.3">
      <c r="B20" s="6" t="s">
        <v>19</v>
      </c>
      <c r="C20" s="6" t="s">
        <v>20</v>
      </c>
      <c r="D20" s="6" t="s">
        <v>21</v>
      </c>
      <c r="E20" s="6" t="s">
        <v>22</v>
      </c>
      <c r="F20" s="6" t="s">
        <v>48</v>
      </c>
    </row>
    <row r="21" spans="1:7" x14ac:dyDescent="0.25">
      <c r="B21" s="7" t="s">
        <v>29</v>
      </c>
      <c r="C21" s="7" t="s">
        <v>30</v>
      </c>
      <c r="D21" s="10">
        <v>20</v>
      </c>
      <c r="E21" s="10">
        <v>4</v>
      </c>
      <c r="F21" s="7" t="s">
        <v>51</v>
      </c>
    </row>
    <row r="22" spans="1:7" x14ac:dyDescent="0.25">
      <c r="B22" s="7" t="s">
        <v>31</v>
      </c>
      <c r="C22" s="7" t="s">
        <v>32</v>
      </c>
      <c r="D22" s="10">
        <v>0</v>
      </c>
      <c r="E22" s="10">
        <v>0</v>
      </c>
      <c r="F22" s="7" t="s">
        <v>51</v>
      </c>
    </row>
    <row r="23" spans="1:7" x14ac:dyDescent="0.25">
      <c r="B23" s="7" t="s">
        <v>33</v>
      </c>
      <c r="C23" s="7" t="s">
        <v>34</v>
      </c>
      <c r="D23" s="10">
        <v>0</v>
      </c>
      <c r="E23" s="10">
        <v>8</v>
      </c>
      <c r="F23" s="7" t="s">
        <v>51</v>
      </c>
    </row>
    <row r="24" spans="1:7" ht="15.75" thickBot="1" x14ac:dyDescent="0.3">
      <c r="B24" s="5" t="s">
        <v>35</v>
      </c>
      <c r="C24" s="5" t="s">
        <v>36</v>
      </c>
      <c r="D24" s="9">
        <v>0</v>
      </c>
      <c r="E24" s="9">
        <v>0</v>
      </c>
      <c r="F24" s="5" t="s">
        <v>51</v>
      </c>
    </row>
    <row r="27" spans="1:7" ht="15.75" thickBot="1" x14ac:dyDescent="0.3">
      <c r="A27" t="s">
        <v>24</v>
      </c>
    </row>
    <row r="28" spans="1:7" ht="15.75" thickBot="1" x14ac:dyDescent="0.3">
      <c r="B28" s="6" t="s">
        <v>19</v>
      </c>
      <c r="C28" s="6" t="s">
        <v>20</v>
      </c>
      <c r="D28" s="6" t="s">
        <v>25</v>
      </c>
      <c r="E28" s="6" t="s">
        <v>26</v>
      </c>
      <c r="F28" s="6" t="s">
        <v>49</v>
      </c>
      <c r="G28" s="6" t="s">
        <v>50</v>
      </c>
    </row>
    <row r="29" spans="1:7" x14ac:dyDescent="0.25">
      <c r="B29" s="7" t="s">
        <v>37</v>
      </c>
      <c r="C29" s="7" t="s">
        <v>38</v>
      </c>
      <c r="D29" s="10">
        <v>20</v>
      </c>
      <c r="E29" s="7" t="s">
        <v>39</v>
      </c>
      <c r="F29" s="7" t="s">
        <v>53</v>
      </c>
      <c r="G29" s="7">
        <v>0</v>
      </c>
    </row>
    <row r="30" spans="1:7" x14ac:dyDescent="0.25">
      <c r="B30" s="7" t="s">
        <v>80</v>
      </c>
      <c r="C30" s="7" t="s">
        <v>81</v>
      </c>
      <c r="D30" s="10">
        <v>80</v>
      </c>
      <c r="E30" s="7" t="s">
        <v>82</v>
      </c>
      <c r="F30" s="7" t="s">
        <v>53</v>
      </c>
      <c r="G30" s="7">
        <v>0</v>
      </c>
    </row>
    <row r="31" spans="1:7" x14ac:dyDescent="0.25">
      <c r="B31" s="7" t="s">
        <v>83</v>
      </c>
      <c r="C31" s="7" t="s">
        <v>84</v>
      </c>
      <c r="D31" s="10">
        <v>52</v>
      </c>
      <c r="E31" s="7" t="s">
        <v>85</v>
      </c>
      <c r="F31" s="7" t="s">
        <v>52</v>
      </c>
      <c r="G31" s="7">
        <v>148</v>
      </c>
    </row>
    <row r="32" spans="1:7" x14ac:dyDescent="0.25">
      <c r="B32" s="7" t="s">
        <v>29</v>
      </c>
      <c r="C32" s="7" t="s">
        <v>30</v>
      </c>
      <c r="D32" s="10">
        <v>4</v>
      </c>
      <c r="E32" s="7" t="s">
        <v>54</v>
      </c>
      <c r="F32" s="7" t="s">
        <v>52</v>
      </c>
      <c r="G32" s="10">
        <v>4</v>
      </c>
    </row>
    <row r="33" spans="2:7" x14ac:dyDescent="0.25">
      <c r="B33" s="7" t="s">
        <v>31</v>
      </c>
      <c r="C33" s="7" t="s">
        <v>32</v>
      </c>
      <c r="D33" s="10">
        <v>0</v>
      </c>
      <c r="E33" s="7" t="s">
        <v>55</v>
      </c>
      <c r="F33" s="7" t="s">
        <v>53</v>
      </c>
      <c r="G33" s="10">
        <v>0</v>
      </c>
    </row>
    <row r="34" spans="2:7" x14ac:dyDescent="0.25">
      <c r="B34" s="7" t="s">
        <v>33</v>
      </c>
      <c r="C34" s="7" t="s">
        <v>34</v>
      </c>
      <c r="D34" s="10">
        <v>8</v>
      </c>
      <c r="E34" s="7" t="s">
        <v>56</v>
      </c>
      <c r="F34" s="7" t="s">
        <v>52</v>
      </c>
      <c r="G34" s="10">
        <v>8</v>
      </c>
    </row>
    <row r="35" spans="2:7" ht="15.75" thickBot="1" x14ac:dyDescent="0.3">
      <c r="B35" s="5" t="s">
        <v>35</v>
      </c>
      <c r="C35" s="5" t="s">
        <v>36</v>
      </c>
      <c r="D35" s="9">
        <v>0</v>
      </c>
      <c r="E35" s="5" t="s">
        <v>57</v>
      </c>
      <c r="F35" s="5" t="s">
        <v>53</v>
      </c>
      <c r="G3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workbookViewId="0">
      <selection activeCell="F8" sqref="F8"/>
    </sheetView>
  </sheetViews>
  <sheetFormatPr defaultRowHeight="15" x14ac:dyDescent="0.25"/>
  <cols>
    <col min="1" max="1" width="2.28515625" customWidth="1"/>
    <col min="2" max="2" width="7.28515625" customWidth="1"/>
    <col min="3" max="3" width="12" customWidth="1"/>
    <col min="4" max="4" width="9.28515625" bestFit="1" customWidth="1"/>
    <col min="5" max="5" width="2.28515625" customWidth="1"/>
    <col min="6" max="6" width="8.140625" customWidth="1"/>
    <col min="7" max="7" width="16.5703125" bestFit="1" customWidth="1"/>
    <col min="8" max="8" width="2.28515625" customWidth="1"/>
    <col min="9" max="9" width="8.42578125" customWidth="1"/>
    <col min="10" max="10" width="16.5703125" bestFit="1" customWidth="1"/>
  </cols>
  <sheetData>
    <row r="1" spans="1:10" x14ac:dyDescent="0.25">
      <c r="A1" s="4" t="s">
        <v>72</v>
      </c>
    </row>
    <row r="2" spans="1:10" x14ac:dyDescent="0.25">
      <c r="A2" s="4" t="s">
        <v>17</v>
      </c>
    </row>
    <row r="3" spans="1:10" x14ac:dyDescent="0.25">
      <c r="A3" s="4" t="s">
        <v>86</v>
      </c>
    </row>
    <row r="5" spans="1:10" ht="15.75" thickBot="1" x14ac:dyDescent="0.3"/>
    <row r="6" spans="1:10" x14ac:dyDescent="0.25">
      <c r="B6" s="11"/>
      <c r="C6" s="11" t="s">
        <v>63</v>
      </c>
      <c r="D6" s="11"/>
    </row>
    <row r="7" spans="1:10" ht="15.75" thickBot="1" x14ac:dyDescent="0.3">
      <c r="B7" s="12" t="s">
        <v>19</v>
      </c>
      <c r="C7" s="12" t="s">
        <v>20</v>
      </c>
      <c r="D7" s="12" t="s">
        <v>60</v>
      </c>
    </row>
    <row r="8" spans="1:10" ht="75.75" thickBot="1" x14ac:dyDescent="0.3">
      <c r="B8" s="5" t="s">
        <v>27</v>
      </c>
      <c r="C8" s="8" t="s">
        <v>28</v>
      </c>
      <c r="D8" s="9">
        <v>320</v>
      </c>
    </row>
    <row r="10" spans="1:10" ht="15.75" thickBot="1" x14ac:dyDescent="0.3"/>
    <row r="11" spans="1:10" x14ac:dyDescent="0.25">
      <c r="B11" s="11"/>
      <c r="C11" s="11" t="s">
        <v>73</v>
      </c>
      <c r="D11" s="11"/>
      <c r="F11" s="11" t="s">
        <v>74</v>
      </c>
      <c r="G11" s="11" t="s">
        <v>63</v>
      </c>
      <c r="I11" s="11" t="s">
        <v>77</v>
      </c>
      <c r="J11" s="11" t="s">
        <v>63</v>
      </c>
    </row>
    <row r="12" spans="1:10" ht="15.75" thickBot="1" x14ac:dyDescent="0.3">
      <c r="B12" s="12" t="s">
        <v>19</v>
      </c>
      <c r="C12" s="12" t="s">
        <v>20</v>
      </c>
      <c r="D12" s="12" t="s">
        <v>60</v>
      </c>
      <c r="F12" s="12" t="s">
        <v>75</v>
      </c>
      <c r="G12" s="12" t="s">
        <v>76</v>
      </c>
      <c r="I12" s="12" t="s">
        <v>75</v>
      </c>
      <c r="J12" s="12" t="s">
        <v>76</v>
      </c>
    </row>
    <row r="13" spans="1:10" x14ac:dyDescent="0.25">
      <c r="B13" s="7" t="s">
        <v>29</v>
      </c>
      <c r="C13" s="7" t="s">
        <v>30</v>
      </c>
      <c r="D13" s="10">
        <v>4</v>
      </c>
      <c r="F13" s="10">
        <v>0</v>
      </c>
      <c r="G13" s="10">
        <v>240</v>
      </c>
      <c r="I13" s="10">
        <v>4</v>
      </c>
      <c r="J13" s="10">
        <v>320</v>
      </c>
    </row>
    <row r="14" spans="1:10" x14ac:dyDescent="0.25">
      <c r="B14" s="7" t="s">
        <v>31</v>
      </c>
      <c r="C14" s="7" t="s">
        <v>32</v>
      </c>
      <c r="D14" s="10">
        <v>0</v>
      </c>
      <c r="F14" s="10">
        <v>0</v>
      </c>
      <c r="G14" s="10">
        <v>320</v>
      </c>
      <c r="I14" s="10">
        <v>0</v>
      </c>
      <c r="J14" s="10">
        <v>320</v>
      </c>
    </row>
    <row r="15" spans="1:10" x14ac:dyDescent="0.25">
      <c r="B15" s="7" t="s">
        <v>33</v>
      </c>
      <c r="C15" s="7" t="s">
        <v>34</v>
      </c>
      <c r="D15" s="10">
        <v>8</v>
      </c>
      <c r="F15" s="10">
        <v>0</v>
      </c>
      <c r="G15" s="10">
        <v>80</v>
      </c>
      <c r="I15" s="10">
        <v>8</v>
      </c>
      <c r="J15" s="10">
        <v>320</v>
      </c>
    </row>
    <row r="16" spans="1:10" ht="15.75" thickBot="1" x14ac:dyDescent="0.3">
      <c r="B16" s="5" t="s">
        <v>35</v>
      </c>
      <c r="C16" s="5" t="s">
        <v>36</v>
      </c>
      <c r="D16" s="9">
        <v>0</v>
      </c>
      <c r="F16" s="9">
        <v>0</v>
      </c>
      <c r="G16" s="9">
        <v>320</v>
      </c>
      <c r="I16" s="9">
        <v>0</v>
      </c>
      <c r="J16" s="9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opLeftCell="A19" workbookViewId="0"/>
  </sheetViews>
  <sheetFormatPr defaultRowHeight="15" x14ac:dyDescent="0.25"/>
  <cols>
    <col min="1" max="1" width="2.28515625" customWidth="1"/>
    <col min="2" max="2" width="7.28515625" customWidth="1"/>
    <col min="3" max="3" width="39.140625" customWidth="1"/>
    <col min="4" max="4" width="18.42578125" bestFit="1" customWidth="1"/>
    <col min="5" max="5" width="23.5703125" bestFit="1" customWidth="1"/>
    <col min="6" max="6" width="14.85546875" bestFit="1" customWidth="1"/>
    <col min="7" max="7" width="7.42578125" customWidth="1"/>
  </cols>
  <sheetData>
    <row r="1" spans="1:5" x14ac:dyDescent="0.25">
      <c r="A1" s="4" t="s">
        <v>40</v>
      </c>
    </row>
    <row r="2" spans="1:5" x14ac:dyDescent="0.25">
      <c r="A2" s="4" t="s">
        <v>17</v>
      </c>
    </row>
    <row r="3" spans="1:5" x14ac:dyDescent="0.25">
      <c r="A3" s="4" t="s">
        <v>87</v>
      </c>
    </row>
    <row r="4" spans="1:5" x14ac:dyDescent="0.25">
      <c r="A4" s="4" t="s">
        <v>41</v>
      </c>
    </row>
    <row r="5" spans="1:5" x14ac:dyDescent="0.25">
      <c r="A5" s="4" t="s">
        <v>42</v>
      </c>
    </row>
    <row r="6" spans="1:5" x14ac:dyDescent="0.25">
      <c r="A6" s="4"/>
      <c r="B6" t="s">
        <v>43</v>
      </c>
    </row>
    <row r="7" spans="1:5" x14ac:dyDescent="0.25">
      <c r="A7" s="4"/>
      <c r="B7" t="s">
        <v>44</v>
      </c>
    </row>
    <row r="8" spans="1:5" x14ac:dyDescent="0.25">
      <c r="A8" s="4"/>
      <c r="B8" t="s">
        <v>79</v>
      </c>
    </row>
    <row r="9" spans="1:5" x14ac:dyDescent="0.25">
      <c r="A9" s="4" t="s">
        <v>45</v>
      </c>
    </row>
    <row r="10" spans="1:5" x14ac:dyDescent="0.25">
      <c r="B10" t="s">
        <v>46</v>
      </c>
    </row>
    <row r="11" spans="1:5" x14ac:dyDescent="0.25">
      <c r="B11" t="s">
        <v>47</v>
      </c>
    </row>
    <row r="14" spans="1:5" ht="15.75" thickBot="1" x14ac:dyDescent="0.3">
      <c r="A14" t="s">
        <v>18</v>
      </c>
    </row>
    <row r="15" spans="1:5" ht="15.75" thickBot="1" x14ac:dyDescent="0.3">
      <c r="B15" s="6" t="s">
        <v>19</v>
      </c>
      <c r="C15" s="6" t="s">
        <v>20</v>
      </c>
      <c r="D15" s="6" t="s">
        <v>21</v>
      </c>
      <c r="E15" s="6" t="s">
        <v>22</v>
      </c>
    </row>
    <row r="16" spans="1:5" ht="30.75" thickBot="1" x14ac:dyDescent="0.3">
      <c r="B16" s="5" t="s">
        <v>27</v>
      </c>
      <c r="C16" s="8" t="s">
        <v>28</v>
      </c>
      <c r="D16" s="9">
        <v>320</v>
      </c>
      <c r="E16" s="9">
        <v>320</v>
      </c>
    </row>
    <row r="19" spans="1:7" ht="15.75" thickBot="1" x14ac:dyDescent="0.3">
      <c r="A19" t="s">
        <v>23</v>
      </c>
    </row>
    <row r="20" spans="1:7" ht="15.75" thickBot="1" x14ac:dyDescent="0.3">
      <c r="B20" s="6" t="s">
        <v>19</v>
      </c>
      <c r="C20" s="6" t="s">
        <v>20</v>
      </c>
      <c r="D20" s="6" t="s">
        <v>21</v>
      </c>
      <c r="E20" s="6" t="s">
        <v>22</v>
      </c>
      <c r="F20" s="6" t="s">
        <v>48</v>
      </c>
    </row>
    <row r="21" spans="1:7" x14ac:dyDescent="0.25">
      <c r="B21" s="7" t="s">
        <v>29</v>
      </c>
      <c r="C21" s="7" t="s">
        <v>30</v>
      </c>
      <c r="D21" s="10">
        <v>4</v>
      </c>
      <c r="E21" s="10">
        <v>4</v>
      </c>
      <c r="F21" s="7" t="s">
        <v>51</v>
      </c>
    </row>
    <row r="22" spans="1:7" x14ac:dyDescent="0.25">
      <c r="B22" s="7" t="s">
        <v>31</v>
      </c>
      <c r="C22" s="7" t="s">
        <v>32</v>
      </c>
      <c r="D22" s="10">
        <v>0</v>
      </c>
      <c r="E22" s="10">
        <v>0</v>
      </c>
      <c r="F22" s="7" t="s">
        <v>51</v>
      </c>
    </row>
    <row r="23" spans="1:7" x14ac:dyDescent="0.25">
      <c r="B23" s="7" t="s">
        <v>33</v>
      </c>
      <c r="C23" s="7" t="s">
        <v>34</v>
      </c>
      <c r="D23" s="10">
        <v>8</v>
      </c>
      <c r="E23" s="10">
        <v>8</v>
      </c>
      <c r="F23" s="7" t="s">
        <v>51</v>
      </c>
    </row>
    <row r="24" spans="1:7" ht="15.75" thickBot="1" x14ac:dyDescent="0.3">
      <c r="B24" s="5" t="s">
        <v>35</v>
      </c>
      <c r="C24" s="5" t="s">
        <v>36</v>
      </c>
      <c r="D24" s="9">
        <v>0</v>
      </c>
      <c r="E24" s="9">
        <v>0</v>
      </c>
      <c r="F24" s="5" t="s">
        <v>51</v>
      </c>
    </row>
    <row r="27" spans="1:7" ht="15.75" thickBot="1" x14ac:dyDescent="0.3">
      <c r="A27" t="s">
        <v>24</v>
      </c>
    </row>
    <row r="28" spans="1:7" ht="15.75" thickBot="1" x14ac:dyDescent="0.3">
      <c r="B28" s="6" t="s">
        <v>19</v>
      </c>
      <c r="C28" s="6" t="s">
        <v>20</v>
      </c>
      <c r="D28" s="6" t="s">
        <v>25</v>
      </c>
      <c r="E28" s="6" t="s">
        <v>26</v>
      </c>
      <c r="F28" s="6" t="s">
        <v>49</v>
      </c>
      <c r="G28" s="6" t="s">
        <v>50</v>
      </c>
    </row>
    <row r="29" spans="1:7" x14ac:dyDescent="0.25">
      <c r="B29" s="7" t="s">
        <v>37</v>
      </c>
      <c r="C29" s="7" t="s">
        <v>38</v>
      </c>
      <c r="D29" s="10">
        <v>20</v>
      </c>
      <c r="E29" s="7" t="s">
        <v>39</v>
      </c>
      <c r="F29" s="7" t="s">
        <v>53</v>
      </c>
      <c r="G29" s="7">
        <v>0</v>
      </c>
    </row>
    <row r="30" spans="1:7" x14ac:dyDescent="0.25">
      <c r="B30" s="7" t="s">
        <v>80</v>
      </c>
      <c r="C30" s="7" t="s">
        <v>81</v>
      </c>
      <c r="D30" s="10">
        <v>80</v>
      </c>
      <c r="E30" s="7" t="s">
        <v>82</v>
      </c>
      <c r="F30" s="7" t="s">
        <v>53</v>
      </c>
      <c r="G30" s="7">
        <v>0</v>
      </c>
    </row>
    <row r="31" spans="1:7" x14ac:dyDescent="0.25">
      <c r="B31" s="7" t="s">
        <v>83</v>
      </c>
      <c r="C31" s="7" t="s">
        <v>84</v>
      </c>
      <c r="D31" s="10">
        <v>52</v>
      </c>
      <c r="E31" s="7" t="s">
        <v>85</v>
      </c>
      <c r="F31" s="7" t="s">
        <v>52</v>
      </c>
      <c r="G31" s="7">
        <v>148</v>
      </c>
    </row>
    <row r="32" spans="1:7" x14ac:dyDescent="0.25">
      <c r="B32" s="7" t="s">
        <v>29</v>
      </c>
      <c r="C32" s="7" t="s">
        <v>30</v>
      </c>
      <c r="D32" s="10">
        <v>4</v>
      </c>
      <c r="E32" s="7" t="s">
        <v>54</v>
      </c>
      <c r="F32" s="7" t="s">
        <v>52</v>
      </c>
      <c r="G32" s="10">
        <v>4</v>
      </c>
    </row>
    <row r="33" spans="2:7" x14ac:dyDescent="0.25">
      <c r="B33" s="7" t="s">
        <v>31</v>
      </c>
      <c r="C33" s="7" t="s">
        <v>32</v>
      </c>
      <c r="D33" s="10">
        <v>0</v>
      </c>
      <c r="E33" s="7" t="s">
        <v>55</v>
      </c>
      <c r="F33" s="7" t="s">
        <v>53</v>
      </c>
      <c r="G33" s="10">
        <v>0</v>
      </c>
    </row>
    <row r="34" spans="2:7" x14ac:dyDescent="0.25">
      <c r="B34" s="7" t="s">
        <v>33</v>
      </c>
      <c r="C34" s="7" t="s">
        <v>34</v>
      </c>
      <c r="D34" s="10">
        <v>8</v>
      </c>
      <c r="E34" s="7" t="s">
        <v>56</v>
      </c>
      <c r="F34" s="7" t="s">
        <v>52</v>
      </c>
      <c r="G34" s="10">
        <v>8</v>
      </c>
    </row>
    <row r="35" spans="2:7" ht="15.75" thickBot="1" x14ac:dyDescent="0.3">
      <c r="B35" s="5" t="s">
        <v>35</v>
      </c>
      <c r="C35" s="5" t="s">
        <v>36</v>
      </c>
      <c r="D35" s="9">
        <v>0</v>
      </c>
      <c r="E35" s="5" t="s">
        <v>57</v>
      </c>
      <c r="F35" s="5" t="s">
        <v>53</v>
      </c>
      <c r="G35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workbookViewId="0"/>
  </sheetViews>
  <sheetFormatPr defaultRowHeight="15" x14ac:dyDescent="0.25"/>
  <cols>
    <col min="1" max="1" width="2.28515625" customWidth="1"/>
    <col min="2" max="2" width="7.28515625" customWidth="1"/>
    <col min="3" max="3" width="39.140625" bestFit="1" customWidth="1"/>
    <col min="4" max="4" width="14.7109375" bestFit="1" customWidth="1"/>
    <col min="5" max="5" width="12.7109375" bestFit="1" customWidth="1"/>
    <col min="6" max="6" width="16.5703125" bestFit="1" customWidth="1"/>
    <col min="7" max="7" width="12" bestFit="1" customWidth="1"/>
    <col min="8" max="8" width="12.42578125" bestFit="1" customWidth="1"/>
  </cols>
  <sheetData>
    <row r="1" spans="1:8" x14ac:dyDescent="0.25">
      <c r="A1" s="4" t="s">
        <v>58</v>
      </c>
    </row>
    <row r="2" spans="1:8" x14ac:dyDescent="0.25">
      <c r="A2" s="4" t="s">
        <v>17</v>
      </c>
    </row>
    <row r="3" spans="1:8" x14ac:dyDescent="0.25">
      <c r="A3" s="4" t="s">
        <v>87</v>
      </c>
    </row>
    <row r="6" spans="1:8" ht="15.75" thickBot="1" x14ac:dyDescent="0.3">
      <c r="A6" t="s">
        <v>23</v>
      </c>
    </row>
    <row r="7" spans="1:8" x14ac:dyDescent="0.25">
      <c r="B7" s="11"/>
      <c r="C7" s="11"/>
      <c r="D7" s="11" t="s">
        <v>59</v>
      </c>
      <c r="E7" s="11" t="s">
        <v>61</v>
      </c>
      <c r="F7" s="11" t="s">
        <v>63</v>
      </c>
      <c r="G7" s="11" t="s">
        <v>65</v>
      </c>
      <c r="H7" s="11" t="s">
        <v>65</v>
      </c>
    </row>
    <row r="8" spans="1:8" ht="15.75" thickBot="1" x14ac:dyDescent="0.3">
      <c r="B8" s="12" t="s">
        <v>19</v>
      </c>
      <c r="C8" s="12" t="s">
        <v>20</v>
      </c>
      <c r="D8" s="12" t="s">
        <v>60</v>
      </c>
      <c r="E8" s="12" t="s">
        <v>62</v>
      </c>
      <c r="F8" s="12" t="s">
        <v>64</v>
      </c>
      <c r="G8" s="12" t="s">
        <v>66</v>
      </c>
      <c r="H8" s="12" t="s">
        <v>67</v>
      </c>
    </row>
    <row r="9" spans="1:8" x14ac:dyDescent="0.25">
      <c r="B9" s="7" t="s">
        <v>29</v>
      </c>
      <c r="C9" s="7" t="s">
        <v>30</v>
      </c>
      <c r="D9" s="7">
        <v>4</v>
      </c>
      <c r="E9" s="7">
        <v>0</v>
      </c>
      <c r="F9" s="7">
        <v>20</v>
      </c>
      <c r="G9" s="7">
        <v>5.7142857142857206</v>
      </c>
      <c r="H9" s="7">
        <v>5.0000000000000009</v>
      </c>
    </row>
    <row r="10" spans="1:8" x14ac:dyDescent="0.25">
      <c r="B10" s="7" t="s">
        <v>31</v>
      </c>
      <c r="C10" s="7" t="s">
        <v>32</v>
      </c>
      <c r="D10" s="7">
        <v>0</v>
      </c>
      <c r="E10" s="7">
        <v>-2.6666666666666701</v>
      </c>
      <c r="F10" s="7">
        <v>40</v>
      </c>
      <c r="G10" s="7">
        <v>2.6666666666666701</v>
      </c>
      <c r="H10" s="7">
        <v>1E+30</v>
      </c>
    </row>
    <row r="11" spans="1:8" x14ac:dyDescent="0.25">
      <c r="B11" s="7" t="s">
        <v>33</v>
      </c>
      <c r="C11" s="7" t="s">
        <v>34</v>
      </c>
      <c r="D11" s="7">
        <v>8</v>
      </c>
      <c r="E11" s="7">
        <v>0</v>
      </c>
      <c r="F11" s="7">
        <v>30</v>
      </c>
      <c r="G11" s="7">
        <v>10.000000000000002</v>
      </c>
      <c r="H11" s="7">
        <v>1.5384615384615403</v>
      </c>
    </row>
    <row r="12" spans="1:8" ht="15.75" thickBot="1" x14ac:dyDescent="0.3">
      <c r="B12" s="5" t="s">
        <v>35</v>
      </c>
      <c r="C12" s="5" t="s">
        <v>36</v>
      </c>
      <c r="D12" s="5">
        <v>0</v>
      </c>
      <c r="E12" s="5">
        <v>-44.666666666666671</v>
      </c>
      <c r="F12" s="5">
        <v>10</v>
      </c>
      <c r="G12" s="5">
        <v>44.666666666666671</v>
      </c>
      <c r="H12" s="5">
        <v>1E+30</v>
      </c>
    </row>
    <row r="14" spans="1:8" ht="15.75" thickBot="1" x14ac:dyDescent="0.3">
      <c r="A14" t="s">
        <v>24</v>
      </c>
    </row>
    <row r="15" spans="1:8" x14ac:dyDescent="0.25">
      <c r="B15" s="11"/>
      <c r="C15" s="11"/>
      <c r="D15" s="11" t="s">
        <v>59</v>
      </c>
      <c r="E15" s="11" t="s">
        <v>68</v>
      </c>
      <c r="F15" s="11" t="s">
        <v>70</v>
      </c>
      <c r="G15" s="11" t="s">
        <v>65</v>
      </c>
      <c r="H15" s="11" t="s">
        <v>65</v>
      </c>
    </row>
    <row r="16" spans="1:8" ht="15.75" thickBot="1" x14ac:dyDescent="0.3">
      <c r="B16" s="12" t="s">
        <v>19</v>
      </c>
      <c r="C16" s="12" t="s">
        <v>20</v>
      </c>
      <c r="D16" s="12" t="s">
        <v>60</v>
      </c>
      <c r="E16" s="12" t="s">
        <v>69</v>
      </c>
      <c r="F16" s="12" t="s">
        <v>71</v>
      </c>
      <c r="G16" s="12" t="s">
        <v>66</v>
      </c>
      <c r="H16" s="12" t="s">
        <v>67</v>
      </c>
    </row>
    <row r="17" spans="2:8" x14ac:dyDescent="0.25">
      <c r="B17" s="7" t="s">
        <v>37</v>
      </c>
      <c r="C17" s="7" t="s">
        <v>38</v>
      </c>
      <c r="D17" s="7">
        <v>20</v>
      </c>
      <c r="E17" s="7">
        <v>13.333333333333334</v>
      </c>
      <c r="F17" s="7">
        <v>20</v>
      </c>
      <c r="G17" s="7">
        <v>11.999999999999998</v>
      </c>
      <c r="H17" s="7">
        <v>12</v>
      </c>
    </row>
    <row r="18" spans="2:8" x14ac:dyDescent="0.25">
      <c r="B18" s="7" t="s">
        <v>80</v>
      </c>
      <c r="C18" s="7" t="s">
        <v>81</v>
      </c>
      <c r="D18" s="7">
        <v>80</v>
      </c>
      <c r="E18" s="7">
        <v>0.66666666666666674</v>
      </c>
      <c r="F18" s="7">
        <v>80</v>
      </c>
      <c r="G18" s="7">
        <v>120</v>
      </c>
      <c r="H18" s="7">
        <v>30</v>
      </c>
    </row>
    <row r="19" spans="2:8" ht="15.75" thickBot="1" x14ac:dyDescent="0.3">
      <c r="B19" s="5" t="s">
        <v>83</v>
      </c>
      <c r="C19" s="5" t="s">
        <v>84</v>
      </c>
      <c r="D19" s="5">
        <v>52</v>
      </c>
      <c r="E19" s="5">
        <v>0</v>
      </c>
      <c r="F19" s="5">
        <v>200</v>
      </c>
      <c r="G19" s="5">
        <v>1E+30</v>
      </c>
      <c r="H19" s="5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topLeftCell="A4" workbookViewId="0"/>
  </sheetViews>
  <sheetFormatPr defaultRowHeight="15" x14ac:dyDescent="0.25"/>
  <cols>
    <col min="1" max="1" width="2.28515625" customWidth="1"/>
    <col min="2" max="2" width="7.28515625" customWidth="1"/>
    <col min="3" max="3" width="26.42578125" bestFit="1" customWidth="1"/>
    <col min="4" max="4" width="14.7109375" bestFit="1" customWidth="1"/>
    <col min="5" max="5" width="11.28515625" bestFit="1" customWidth="1"/>
    <col min="6" max="6" width="16.5703125" bestFit="1" customWidth="1"/>
    <col min="7" max="7" width="12" bestFit="1" customWidth="1"/>
    <col min="8" max="8" width="12.42578125" bestFit="1" customWidth="1"/>
  </cols>
  <sheetData>
    <row r="1" spans="1:8" x14ac:dyDescent="0.25">
      <c r="A1" s="4" t="s">
        <v>58</v>
      </c>
    </row>
    <row r="2" spans="1:8" x14ac:dyDescent="0.25">
      <c r="A2" s="4" t="s">
        <v>17</v>
      </c>
    </row>
    <row r="3" spans="1:8" x14ac:dyDescent="0.25">
      <c r="A3" s="4" t="s">
        <v>94</v>
      </c>
    </row>
    <row r="6" spans="1:8" ht="15.75" thickBot="1" x14ac:dyDescent="0.3">
      <c r="A6" t="s">
        <v>23</v>
      </c>
    </row>
    <row r="7" spans="1:8" x14ac:dyDescent="0.25">
      <c r="B7" s="11"/>
      <c r="C7" s="11"/>
      <c r="D7" s="11" t="s">
        <v>59</v>
      </c>
      <c r="E7" s="11" t="s">
        <v>61</v>
      </c>
      <c r="F7" s="11" t="s">
        <v>63</v>
      </c>
      <c r="G7" s="11" t="s">
        <v>65</v>
      </c>
      <c r="H7" s="11" t="s">
        <v>65</v>
      </c>
    </row>
    <row r="8" spans="1:8" ht="15.75" thickBot="1" x14ac:dyDescent="0.3">
      <c r="B8" s="12" t="s">
        <v>19</v>
      </c>
      <c r="C8" s="12" t="s">
        <v>20</v>
      </c>
      <c r="D8" s="12" t="s">
        <v>60</v>
      </c>
      <c r="E8" s="12" t="s">
        <v>62</v>
      </c>
      <c r="F8" s="12" t="s">
        <v>64</v>
      </c>
      <c r="G8" s="12" t="s">
        <v>66</v>
      </c>
      <c r="H8" s="12" t="s">
        <v>67</v>
      </c>
    </row>
    <row r="9" spans="1:8" x14ac:dyDescent="0.25">
      <c r="B9" s="7" t="s">
        <v>99</v>
      </c>
      <c r="C9" s="7" t="s">
        <v>100</v>
      </c>
      <c r="D9" s="7">
        <v>13.333333333333334</v>
      </c>
      <c r="E9" s="7">
        <v>0</v>
      </c>
      <c r="F9" s="7">
        <v>20</v>
      </c>
      <c r="G9" s="7">
        <v>12.000000000000005</v>
      </c>
      <c r="H9" s="7">
        <v>11.999999999999998</v>
      </c>
    </row>
    <row r="10" spans="1:8" x14ac:dyDescent="0.25">
      <c r="B10" s="7" t="s">
        <v>101</v>
      </c>
      <c r="C10" s="7" t="s">
        <v>102</v>
      </c>
      <c r="D10" s="7">
        <v>0.66666666666666641</v>
      </c>
      <c r="E10" s="7">
        <v>0</v>
      </c>
      <c r="F10" s="7">
        <v>80</v>
      </c>
      <c r="G10" s="7">
        <v>119.9999999999999</v>
      </c>
      <c r="H10" s="7">
        <v>30.000000000000007</v>
      </c>
    </row>
    <row r="11" spans="1:8" ht="15.75" thickBot="1" x14ac:dyDescent="0.3">
      <c r="B11" s="5" t="s">
        <v>103</v>
      </c>
      <c r="C11" s="5" t="s">
        <v>104</v>
      </c>
      <c r="D11" s="5">
        <v>0</v>
      </c>
      <c r="E11" s="5">
        <v>148</v>
      </c>
      <c r="F11" s="5">
        <v>200</v>
      </c>
      <c r="G11" s="5">
        <v>1E+30</v>
      </c>
      <c r="H11" s="5">
        <v>148</v>
      </c>
    </row>
    <row r="13" spans="1:8" ht="15.75" thickBot="1" x14ac:dyDescent="0.3">
      <c r="A13" t="s">
        <v>24</v>
      </c>
    </row>
    <row r="14" spans="1:8" x14ac:dyDescent="0.25">
      <c r="B14" s="11"/>
      <c r="C14" s="11"/>
      <c r="D14" s="11" t="s">
        <v>59</v>
      </c>
      <c r="E14" s="11" t="s">
        <v>68</v>
      </c>
      <c r="F14" s="11" t="s">
        <v>70</v>
      </c>
      <c r="G14" s="11" t="s">
        <v>65</v>
      </c>
      <c r="H14" s="11" t="s">
        <v>65</v>
      </c>
    </row>
    <row r="15" spans="1:8" ht="15.75" thickBot="1" x14ac:dyDescent="0.3">
      <c r="B15" s="12" t="s">
        <v>19</v>
      </c>
      <c r="C15" s="12" t="s">
        <v>20</v>
      </c>
      <c r="D15" s="12" t="s">
        <v>60</v>
      </c>
      <c r="E15" s="12" t="s">
        <v>69</v>
      </c>
      <c r="F15" s="12" t="s">
        <v>71</v>
      </c>
      <c r="G15" s="12" t="s">
        <v>66</v>
      </c>
      <c r="H15" s="12" t="s">
        <v>67</v>
      </c>
    </row>
    <row r="16" spans="1:8" ht="45" x14ac:dyDescent="0.25">
      <c r="B16" s="7" t="s">
        <v>105</v>
      </c>
      <c r="C16" s="13" t="s">
        <v>106</v>
      </c>
      <c r="D16" s="7">
        <v>20</v>
      </c>
      <c r="E16" s="7">
        <v>4.0000000000000018</v>
      </c>
      <c r="F16" s="7">
        <v>20</v>
      </c>
      <c r="G16" s="7">
        <v>5.7142857142857153</v>
      </c>
      <c r="H16" s="7">
        <v>4.9999999999999973</v>
      </c>
    </row>
    <row r="17" spans="2:8" ht="30" x14ac:dyDescent="0.25">
      <c r="B17" s="7" t="s">
        <v>108</v>
      </c>
      <c r="C17" s="13" t="s">
        <v>15</v>
      </c>
      <c r="D17" s="7">
        <v>42.666666666666664</v>
      </c>
      <c r="E17" s="7">
        <v>0</v>
      </c>
      <c r="F17" s="7">
        <v>40</v>
      </c>
      <c r="G17" s="7">
        <v>2.6666666666666687</v>
      </c>
      <c r="H17" s="7">
        <v>1E+30</v>
      </c>
    </row>
    <row r="18" spans="2:8" ht="30" x14ac:dyDescent="0.25">
      <c r="B18" s="7" t="s">
        <v>110</v>
      </c>
      <c r="C18" s="13" t="s">
        <v>15</v>
      </c>
      <c r="D18" s="7">
        <v>30</v>
      </c>
      <c r="E18" s="7">
        <v>7.9999999999999982</v>
      </c>
      <c r="F18" s="7">
        <v>30</v>
      </c>
      <c r="G18" s="7">
        <v>9.9999999999999893</v>
      </c>
      <c r="H18" s="7">
        <v>1.5384615384615394</v>
      </c>
    </row>
    <row r="19" spans="2:8" ht="30.75" thickBot="1" x14ac:dyDescent="0.3">
      <c r="B19" s="5" t="s">
        <v>112</v>
      </c>
      <c r="C19" s="8" t="s">
        <v>15</v>
      </c>
      <c r="D19" s="5">
        <v>54.666666666666671</v>
      </c>
      <c r="E19" s="5">
        <v>0</v>
      </c>
      <c r="F19" s="5">
        <v>10</v>
      </c>
      <c r="G19" s="5">
        <v>44.666666666666664</v>
      </c>
      <c r="H19" s="5">
        <v>1E+30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7.28515625" customWidth="1"/>
    <col min="3" max="3" width="12" customWidth="1"/>
    <col min="4" max="4" width="9.28515625" bestFit="1" customWidth="1"/>
    <col min="5" max="5" width="2.28515625" customWidth="1"/>
    <col min="6" max="6" width="8.140625" customWidth="1"/>
    <col min="7" max="7" width="16.5703125" bestFit="1" customWidth="1"/>
    <col min="8" max="8" width="2.28515625" customWidth="1"/>
    <col min="9" max="9" width="8.42578125" customWidth="1"/>
    <col min="10" max="10" width="16.5703125" bestFit="1" customWidth="1"/>
  </cols>
  <sheetData>
    <row r="1" spans="1:10" x14ac:dyDescent="0.25">
      <c r="A1" s="4" t="s">
        <v>72</v>
      </c>
    </row>
    <row r="2" spans="1:10" x14ac:dyDescent="0.25">
      <c r="A2" s="4" t="s">
        <v>17</v>
      </c>
    </row>
    <row r="3" spans="1:10" x14ac:dyDescent="0.25">
      <c r="A3" s="4" t="s">
        <v>87</v>
      </c>
    </row>
    <row r="5" spans="1:10" ht="15.75" thickBot="1" x14ac:dyDescent="0.3"/>
    <row r="6" spans="1:10" x14ac:dyDescent="0.25">
      <c r="B6" s="11"/>
      <c r="C6" s="11" t="s">
        <v>63</v>
      </c>
      <c r="D6" s="11"/>
    </row>
    <row r="7" spans="1:10" ht="15.75" thickBot="1" x14ac:dyDescent="0.3">
      <c r="B7" s="12" t="s">
        <v>19</v>
      </c>
      <c r="C7" s="12" t="s">
        <v>20</v>
      </c>
      <c r="D7" s="12" t="s">
        <v>60</v>
      </c>
    </row>
    <row r="8" spans="1:10" ht="75.75" thickBot="1" x14ac:dyDescent="0.3">
      <c r="B8" s="5" t="s">
        <v>27</v>
      </c>
      <c r="C8" s="8" t="s">
        <v>28</v>
      </c>
      <c r="D8" s="9">
        <v>320</v>
      </c>
    </row>
    <row r="10" spans="1:10" ht="15.75" thickBot="1" x14ac:dyDescent="0.3"/>
    <row r="11" spans="1:10" x14ac:dyDescent="0.25">
      <c r="B11" s="11"/>
      <c r="C11" s="11" t="s">
        <v>73</v>
      </c>
      <c r="D11" s="11"/>
      <c r="F11" s="11" t="s">
        <v>74</v>
      </c>
      <c r="G11" s="11" t="s">
        <v>63</v>
      </c>
      <c r="I11" s="11" t="s">
        <v>77</v>
      </c>
      <c r="J11" s="11" t="s">
        <v>63</v>
      </c>
    </row>
    <row r="12" spans="1:10" ht="15.75" thickBot="1" x14ac:dyDescent="0.3">
      <c r="B12" s="12" t="s">
        <v>19</v>
      </c>
      <c r="C12" s="12" t="s">
        <v>20</v>
      </c>
      <c r="D12" s="12" t="s">
        <v>60</v>
      </c>
      <c r="F12" s="12" t="s">
        <v>75</v>
      </c>
      <c r="G12" s="12" t="s">
        <v>76</v>
      </c>
      <c r="I12" s="12" t="s">
        <v>75</v>
      </c>
      <c r="J12" s="12" t="s">
        <v>76</v>
      </c>
    </row>
    <row r="13" spans="1:10" x14ac:dyDescent="0.25">
      <c r="B13" s="7" t="s">
        <v>29</v>
      </c>
      <c r="C13" s="7" t="s">
        <v>30</v>
      </c>
      <c r="D13" s="10">
        <v>4</v>
      </c>
      <c r="F13" s="10">
        <v>0</v>
      </c>
      <c r="G13" s="10">
        <v>240</v>
      </c>
      <c r="I13" s="10">
        <v>4</v>
      </c>
      <c r="J13" s="10">
        <v>320</v>
      </c>
    </row>
    <row r="14" spans="1:10" x14ac:dyDescent="0.25">
      <c r="B14" s="7" t="s">
        <v>31</v>
      </c>
      <c r="C14" s="7" t="s">
        <v>32</v>
      </c>
      <c r="D14" s="10">
        <v>0</v>
      </c>
      <c r="F14" s="10">
        <v>0</v>
      </c>
      <c r="G14" s="10">
        <v>320</v>
      </c>
      <c r="I14" s="10">
        <v>0</v>
      </c>
      <c r="J14" s="10">
        <v>320</v>
      </c>
    </row>
    <row r="15" spans="1:10" x14ac:dyDescent="0.25">
      <c r="B15" s="7" t="s">
        <v>33</v>
      </c>
      <c r="C15" s="7" t="s">
        <v>34</v>
      </c>
      <c r="D15" s="10">
        <v>8</v>
      </c>
      <c r="F15" s="10">
        <v>0</v>
      </c>
      <c r="G15" s="10">
        <v>80</v>
      </c>
      <c r="I15" s="10">
        <v>8</v>
      </c>
      <c r="J15" s="10">
        <v>320</v>
      </c>
    </row>
    <row r="16" spans="1:10" ht="15.75" thickBot="1" x14ac:dyDescent="0.3">
      <c r="B16" s="5" t="s">
        <v>35</v>
      </c>
      <c r="C16" s="5" t="s">
        <v>36</v>
      </c>
      <c r="D16" s="9">
        <v>0</v>
      </c>
      <c r="F16" s="9">
        <v>0</v>
      </c>
      <c r="G16" s="9">
        <v>320</v>
      </c>
      <c r="I16" s="9">
        <v>0</v>
      </c>
      <c r="J16" s="9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topLeftCell="A19" workbookViewId="0"/>
  </sheetViews>
  <sheetFormatPr defaultRowHeight="15" x14ac:dyDescent="0.25"/>
  <cols>
    <col min="1" max="1" width="2.28515625" customWidth="1"/>
    <col min="2" max="2" width="7.28515625" customWidth="1"/>
    <col min="3" max="3" width="26.42578125" customWidth="1"/>
    <col min="4" max="4" width="18.42578125" bestFit="1" customWidth="1"/>
    <col min="5" max="5" width="23.5703125" bestFit="1" customWidth="1"/>
    <col min="6" max="6" width="14.85546875" bestFit="1" customWidth="1"/>
    <col min="7" max="7" width="12" bestFit="1" customWidth="1"/>
  </cols>
  <sheetData>
    <row r="1" spans="1:5" x14ac:dyDescent="0.25">
      <c r="A1" s="4" t="s">
        <v>40</v>
      </c>
    </row>
    <row r="2" spans="1:5" x14ac:dyDescent="0.25">
      <c r="A2" s="4" t="s">
        <v>17</v>
      </c>
    </row>
    <row r="3" spans="1:5" x14ac:dyDescent="0.25">
      <c r="A3" s="4" t="s">
        <v>94</v>
      </c>
    </row>
    <row r="4" spans="1:5" x14ac:dyDescent="0.25">
      <c r="A4" s="4" t="s">
        <v>41</v>
      </c>
    </row>
    <row r="5" spans="1:5" x14ac:dyDescent="0.25">
      <c r="A5" s="4" t="s">
        <v>42</v>
      </c>
    </row>
    <row r="6" spans="1:5" x14ac:dyDescent="0.25">
      <c r="A6" s="4"/>
      <c r="B6" t="s">
        <v>43</v>
      </c>
    </row>
    <row r="7" spans="1:5" x14ac:dyDescent="0.25">
      <c r="A7" s="4"/>
      <c r="B7" t="s">
        <v>44</v>
      </c>
    </row>
    <row r="8" spans="1:5" x14ac:dyDescent="0.25">
      <c r="A8" s="4"/>
      <c r="B8" t="s">
        <v>95</v>
      </c>
    </row>
    <row r="9" spans="1:5" x14ac:dyDescent="0.25">
      <c r="A9" s="4" t="s">
        <v>45</v>
      </c>
    </row>
    <row r="10" spans="1:5" x14ac:dyDescent="0.25">
      <c r="B10" t="s">
        <v>46</v>
      </c>
    </row>
    <row r="11" spans="1:5" x14ac:dyDescent="0.25">
      <c r="B11" t="s">
        <v>47</v>
      </c>
    </row>
    <row r="14" spans="1:5" ht="15.75" thickBot="1" x14ac:dyDescent="0.3">
      <c r="A14" t="s">
        <v>96</v>
      </c>
    </row>
    <row r="15" spans="1:5" ht="15.75" thickBot="1" x14ac:dyDescent="0.3">
      <c r="B15" s="6" t="s">
        <v>19</v>
      </c>
      <c r="C15" s="6" t="s">
        <v>20</v>
      </c>
      <c r="D15" s="6" t="s">
        <v>21</v>
      </c>
      <c r="E15" s="6" t="s">
        <v>22</v>
      </c>
    </row>
    <row r="16" spans="1:5" ht="45.75" thickBot="1" x14ac:dyDescent="0.3">
      <c r="B16" s="5" t="s">
        <v>97</v>
      </c>
      <c r="C16" s="8" t="s">
        <v>98</v>
      </c>
      <c r="D16" s="9">
        <v>300</v>
      </c>
      <c r="E16" s="9">
        <v>320</v>
      </c>
    </row>
    <row r="19" spans="1:7" ht="15.75" thickBot="1" x14ac:dyDescent="0.3">
      <c r="A19" t="s">
        <v>23</v>
      </c>
    </row>
    <row r="20" spans="1:7" ht="15.75" thickBot="1" x14ac:dyDescent="0.3">
      <c r="B20" s="6" t="s">
        <v>19</v>
      </c>
      <c r="C20" s="6" t="s">
        <v>20</v>
      </c>
      <c r="D20" s="6" t="s">
        <v>21</v>
      </c>
      <c r="E20" s="6" t="s">
        <v>22</v>
      </c>
      <c r="F20" s="6" t="s">
        <v>48</v>
      </c>
    </row>
    <row r="21" spans="1:7" x14ac:dyDescent="0.25">
      <c r="B21" s="7" t="s">
        <v>99</v>
      </c>
      <c r="C21" s="7" t="s">
        <v>100</v>
      </c>
      <c r="D21" s="10">
        <v>1</v>
      </c>
      <c r="E21" s="10">
        <v>13.333333333333334</v>
      </c>
      <c r="F21" s="7" t="s">
        <v>51</v>
      </c>
    </row>
    <row r="22" spans="1:7" x14ac:dyDescent="0.25">
      <c r="B22" s="7" t="s">
        <v>101</v>
      </c>
      <c r="C22" s="7" t="s">
        <v>102</v>
      </c>
      <c r="D22" s="10">
        <v>1</v>
      </c>
      <c r="E22" s="10">
        <v>0.66666666666666641</v>
      </c>
      <c r="F22" s="7" t="s">
        <v>51</v>
      </c>
    </row>
    <row r="23" spans="1:7" ht="15.75" thickBot="1" x14ac:dyDescent="0.3">
      <c r="B23" s="5" t="s">
        <v>103</v>
      </c>
      <c r="C23" s="5" t="s">
        <v>104</v>
      </c>
      <c r="D23" s="9">
        <v>1</v>
      </c>
      <c r="E23" s="9">
        <v>0</v>
      </c>
      <c r="F23" s="5" t="s">
        <v>51</v>
      </c>
    </row>
    <row r="26" spans="1:7" ht="15.75" thickBot="1" x14ac:dyDescent="0.3">
      <c r="A26" t="s">
        <v>24</v>
      </c>
    </row>
    <row r="27" spans="1:7" ht="15.75" thickBot="1" x14ac:dyDescent="0.3">
      <c r="B27" s="6" t="s">
        <v>19</v>
      </c>
      <c r="C27" s="6" t="s">
        <v>20</v>
      </c>
      <c r="D27" s="6" t="s">
        <v>25</v>
      </c>
      <c r="E27" s="6" t="s">
        <v>26</v>
      </c>
      <c r="F27" s="6" t="s">
        <v>49</v>
      </c>
      <c r="G27" s="6" t="s">
        <v>50</v>
      </c>
    </row>
    <row r="28" spans="1:7" ht="45" x14ac:dyDescent="0.25">
      <c r="B28" s="7" t="s">
        <v>105</v>
      </c>
      <c r="C28" s="13" t="s">
        <v>106</v>
      </c>
      <c r="D28" s="10">
        <v>20</v>
      </c>
      <c r="E28" s="7" t="s">
        <v>107</v>
      </c>
      <c r="F28" s="7" t="s">
        <v>53</v>
      </c>
      <c r="G28" s="10">
        <v>0</v>
      </c>
    </row>
    <row r="29" spans="1:7" ht="30" x14ac:dyDescent="0.25">
      <c r="B29" s="7" t="s">
        <v>108</v>
      </c>
      <c r="C29" s="13" t="s">
        <v>15</v>
      </c>
      <c r="D29" s="10">
        <v>42.666666666666664</v>
      </c>
      <c r="E29" s="7" t="s">
        <v>109</v>
      </c>
      <c r="F29" s="7" t="s">
        <v>52</v>
      </c>
      <c r="G29" s="10">
        <v>2.6666666666666643</v>
      </c>
    </row>
    <row r="30" spans="1:7" ht="30" x14ac:dyDescent="0.25">
      <c r="B30" s="7" t="s">
        <v>110</v>
      </c>
      <c r="C30" s="13" t="s">
        <v>15</v>
      </c>
      <c r="D30" s="10">
        <v>30</v>
      </c>
      <c r="E30" s="7" t="s">
        <v>111</v>
      </c>
      <c r="F30" s="7" t="s">
        <v>53</v>
      </c>
      <c r="G30" s="10">
        <v>0</v>
      </c>
    </row>
    <row r="31" spans="1:7" ht="30" x14ac:dyDescent="0.25">
      <c r="B31" s="7" t="s">
        <v>112</v>
      </c>
      <c r="C31" s="13" t="s">
        <v>15</v>
      </c>
      <c r="D31" s="10">
        <v>54.666666666666671</v>
      </c>
      <c r="E31" s="7" t="s">
        <v>113</v>
      </c>
      <c r="F31" s="7" t="s">
        <v>52</v>
      </c>
      <c r="G31" s="10">
        <v>44.666666666666671</v>
      </c>
    </row>
    <row r="32" spans="1:7" x14ac:dyDescent="0.25">
      <c r="B32" s="7" t="s">
        <v>99</v>
      </c>
      <c r="C32" s="7" t="s">
        <v>100</v>
      </c>
      <c r="D32" s="10">
        <v>13.333333333333334</v>
      </c>
      <c r="E32" s="7" t="s">
        <v>114</v>
      </c>
      <c r="F32" s="7" t="s">
        <v>52</v>
      </c>
      <c r="G32" s="10">
        <v>13.333333333333334</v>
      </c>
    </row>
    <row r="33" spans="2:7" x14ac:dyDescent="0.25">
      <c r="B33" s="7" t="s">
        <v>101</v>
      </c>
      <c r="C33" s="7" t="s">
        <v>102</v>
      </c>
      <c r="D33" s="10">
        <v>0.66666666666666641</v>
      </c>
      <c r="E33" s="7" t="s">
        <v>115</v>
      </c>
      <c r="F33" s="7" t="s">
        <v>52</v>
      </c>
      <c r="G33" s="10">
        <v>0.66666666666666641</v>
      </c>
    </row>
    <row r="34" spans="2:7" ht="15.75" thickBot="1" x14ac:dyDescent="0.3">
      <c r="B34" s="5" t="s">
        <v>103</v>
      </c>
      <c r="C34" s="5" t="s">
        <v>104</v>
      </c>
      <c r="D34" s="9">
        <v>0</v>
      </c>
      <c r="E34" s="5" t="s">
        <v>116</v>
      </c>
      <c r="F34" s="5" t="s">
        <v>53</v>
      </c>
      <c r="G34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opLeftCell="A4" workbookViewId="0">
      <selection sqref="A1:A3"/>
    </sheetView>
  </sheetViews>
  <sheetFormatPr defaultRowHeight="15" x14ac:dyDescent="0.25"/>
  <cols>
    <col min="1" max="1" width="2.28515625" customWidth="1"/>
    <col min="2" max="2" width="7.28515625" customWidth="1"/>
    <col min="3" max="3" width="12" customWidth="1"/>
    <col min="4" max="4" width="9.28515625" bestFit="1" customWidth="1"/>
    <col min="5" max="5" width="2.28515625" customWidth="1"/>
    <col min="6" max="6" width="8.140625" customWidth="1"/>
    <col min="7" max="7" width="16.5703125" bestFit="1" customWidth="1"/>
    <col min="8" max="8" width="2.28515625" customWidth="1"/>
    <col min="9" max="9" width="8.42578125" customWidth="1"/>
    <col min="10" max="10" width="16.5703125" bestFit="1" customWidth="1"/>
  </cols>
  <sheetData>
    <row r="1" spans="1:10" x14ac:dyDescent="0.25">
      <c r="A1" s="4" t="s">
        <v>72</v>
      </c>
    </row>
    <row r="2" spans="1:10" x14ac:dyDescent="0.25">
      <c r="A2" s="4" t="s">
        <v>17</v>
      </c>
    </row>
    <row r="3" spans="1:10" x14ac:dyDescent="0.25">
      <c r="A3" s="4" t="s">
        <v>94</v>
      </c>
    </row>
    <row r="5" spans="1:10" ht="15.75" thickBot="1" x14ac:dyDescent="0.3"/>
    <row r="6" spans="1:10" x14ac:dyDescent="0.25">
      <c r="B6" s="11"/>
      <c r="C6" s="11" t="s">
        <v>63</v>
      </c>
      <c r="D6" s="11"/>
    </row>
    <row r="7" spans="1:10" ht="15.75" thickBot="1" x14ac:dyDescent="0.3">
      <c r="B7" s="12" t="s">
        <v>19</v>
      </c>
      <c r="C7" s="12" t="s">
        <v>20</v>
      </c>
      <c r="D7" s="12" t="s">
        <v>60</v>
      </c>
    </row>
    <row r="8" spans="1:10" ht="75.75" thickBot="1" x14ac:dyDescent="0.3">
      <c r="B8" s="5" t="s">
        <v>97</v>
      </c>
      <c r="C8" s="8" t="s">
        <v>98</v>
      </c>
      <c r="D8" s="9">
        <v>320</v>
      </c>
    </row>
    <row r="10" spans="1:10" ht="15.75" thickBot="1" x14ac:dyDescent="0.3"/>
    <row r="11" spans="1:10" x14ac:dyDescent="0.25">
      <c r="B11" s="11"/>
      <c r="C11" s="11" t="s">
        <v>73</v>
      </c>
      <c r="D11" s="11"/>
      <c r="F11" s="11" t="s">
        <v>74</v>
      </c>
      <c r="G11" s="11" t="s">
        <v>63</v>
      </c>
      <c r="I11" s="11" t="s">
        <v>77</v>
      </c>
      <c r="J11" s="11" t="s">
        <v>63</v>
      </c>
    </row>
    <row r="12" spans="1:10" ht="15.75" thickBot="1" x14ac:dyDescent="0.3">
      <c r="B12" s="12" t="s">
        <v>19</v>
      </c>
      <c r="C12" s="12" t="s">
        <v>20</v>
      </c>
      <c r="D12" s="12" t="s">
        <v>60</v>
      </c>
      <c r="F12" s="12" t="s">
        <v>75</v>
      </c>
      <c r="G12" s="12" t="s">
        <v>76</v>
      </c>
      <c r="I12" s="12" t="s">
        <v>75</v>
      </c>
      <c r="J12" s="12" t="s">
        <v>76</v>
      </c>
    </row>
    <row r="13" spans="1:10" x14ac:dyDescent="0.25">
      <c r="B13" s="7" t="s">
        <v>99</v>
      </c>
      <c r="C13" s="7" t="s">
        <v>100</v>
      </c>
      <c r="D13" s="10">
        <v>13.333333333333334</v>
      </c>
      <c r="F13" s="10">
        <v>13.333333333333334</v>
      </c>
      <c r="G13" s="10">
        <v>320</v>
      </c>
      <c r="I13" s="7" t="s">
        <v>117</v>
      </c>
      <c r="J13" s="7" t="s">
        <v>117</v>
      </c>
    </row>
    <row r="14" spans="1:10" x14ac:dyDescent="0.25">
      <c r="B14" s="7" t="s">
        <v>101</v>
      </c>
      <c r="C14" s="7" t="s">
        <v>102</v>
      </c>
      <c r="D14" s="10">
        <v>0.66666666666666641</v>
      </c>
      <c r="F14" s="10">
        <v>0.66666666666666652</v>
      </c>
      <c r="G14" s="10">
        <v>320</v>
      </c>
      <c r="I14" s="7" t="s">
        <v>117</v>
      </c>
      <c r="J14" s="7" t="s">
        <v>117</v>
      </c>
    </row>
    <row r="15" spans="1:10" ht="15.75" thickBot="1" x14ac:dyDescent="0.3">
      <c r="B15" s="5" t="s">
        <v>103</v>
      </c>
      <c r="C15" s="5" t="s">
        <v>104</v>
      </c>
      <c r="D15" s="9">
        <v>0</v>
      </c>
      <c r="F15" s="9">
        <v>0</v>
      </c>
      <c r="G15" s="9">
        <v>320</v>
      </c>
      <c r="I15" s="5" t="s">
        <v>117</v>
      </c>
      <c r="J15" s="5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4" workbookViewId="0">
      <selection activeCell="I18" sqref="I18"/>
    </sheetView>
  </sheetViews>
  <sheetFormatPr defaultRowHeight="15" x14ac:dyDescent="0.25"/>
  <cols>
    <col min="1" max="1" width="37.140625" customWidth="1"/>
    <col min="2" max="4" width="3" bestFit="1" customWidth="1"/>
    <col min="6" max="6" width="12" bestFit="1" customWidth="1"/>
    <col min="7" max="7" width="5" bestFit="1" customWidth="1"/>
    <col min="8" max="8" width="10.7109375" customWidth="1"/>
  </cols>
  <sheetData>
    <row r="1" spans="1:8" x14ac:dyDescent="0.25">
      <c r="B1" s="14" t="s">
        <v>6</v>
      </c>
      <c r="C1" s="14"/>
      <c r="D1" s="14"/>
      <c r="E1" s="14"/>
      <c r="F1" t="s">
        <v>11</v>
      </c>
      <c r="G1" t="s">
        <v>12</v>
      </c>
      <c r="H1" t="s">
        <v>14</v>
      </c>
    </row>
    <row r="2" spans="1:8" x14ac:dyDescent="0.25">
      <c r="A2" s="2" t="s">
        <v>0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8" x14ac:dyDescent="0.25">
      <c r="A3" s="2" t="s">
        <v>1</v>
      </c>
      <c r="B3">
        <v>20</v>
      </c>
      <c r="C3">
        <v>40</v>
      </c>
      <c r="D3">
        <v>30</v>
      </c>
      <c r="E3">
        <v>10</v>
      </c>
    </row>
    <row r="5" spans="1:8" x14ac:dyDescent="0.25">
      <c r="A5" s="2" t="s">
        <v>2</v>
      </c>
      <c r="B5">
        <v>1</v>
      </c>
      <c r="C5">
        <v>3</v>
      </c>
      <c r="D5">
        <v>2</v>
      </c>
      <c r="E5">
        <v>4</v>
      </c>
      <c r="F5">
        <f t="array" ref="F5">MMULT(B5:E5,TRANSPOSE(B10:E10))</f>
        <v>20</v>
      </c>
      <c r="G5" t="s">
        <v>13</v>
      </c>
      <c r="H5">
        <v>20</v>
      </c>
    </row>
    <row r="6" spans="1:8" x14ac:dyDescent="0.25">
      <c r="A6" s="2" t="s">
        <v>3</v>
      </c>
      <c r="B6">
        <v>10</v>
      </c>
      <c r="C6">
        <v>4</v>
      </c>
      <c r="D6">
        <v>5</v>
      </c>
      <c r="E6">
        <v>2</v>
      </c>
      <c r="F6">
        <f t="array" ref="F6">MMULT(B6:E6,TRANSPOSE(B10:E10))</f>
        <v>80</v>
      </c>
      <c r="G6" t="s">
        <v>13</v>
      </c>
      <c r="H6">
        <v>80</v>
      </c>
    </row>
    <row r="7" spans="1:8" x14ac:dyDescent="0.25">
      <c r="A7" s="2" t="s">
        <v>4</v>
      </c>
      <c r="B7">
        <v>5</v>
      </c>
      <c r="C7">
        <v>8</v>
      </c>
      <c r="D7">
        <v>4</v>
      </c>
      <c r="E7">
        <v>10</v>
      </c>
      <c r="F7">
        <f t="array" ref="F7">MMULT(B7:E7,TRANSPOSE(B10:E10))</f>
        <v>52</v>
      </c>
      <c r="G7" t="s">
        <v>13</v>
      </c>
      <c r="H7">
        <v>200</v>
      </c>
    </row>
    <row r="9" spans="1:8" ht="31.9" customHeight="1" x14ac:dyDescent="0.25">
      <c r="B9" t="s">
        <v>7</v>
      </c>
      <c r="C9" t="s">
        <v>8</v>
      </c>
      <c r="D9" t="s">
        <v>9</v>
      </c>
      <c r="E9" t="s">
        <v>10</v>
      </c>
      <c r="F9" s="3" t="s">
        <v>15</v>
      </c>
    </row>
    <row r="10" spans="1:8" x14ac:dyDescent="0.25">
      <c r="A10" s="2" t="s">
        <v>5</v>
      </c>
      <c r="B10">
        <v>4</v>
      </c>
      <c r="C10">
        <v>0</v>
      </c>
      <c r="D10">
        <v>8</v>
      </c>
      <c r="E10">
        <v>0</v>
      </c>
      <c r="F10">
        <f t="array" ref="F10">MMULT(B3:E3,TRANSPOSE(B10:E10))</f>
        <v>320</v>
      </c>
      <c r="H10" t="s">
        <v>16</v>
      </c>
    </row>
    <row r="12" spans="1:8" ht="34.9" customHeight="1" x14ac:dyDescent="0.25">
      <c r="B12" s="15" t="s">
        <v>88</v>
      </c>
      <c r="C12" s="16"/>
      <c r="D12" s="16"/>
      <c r="E12" s="16"/>
      <c r="F12" s="16"/>
    </row>
    <row r="14" spans="1:8" x14ac:dyDescent="0.25">
      <c r="A14" s="1" t="s">
        <v>1</v>
      </c>
      <c r="C14">
        <v>1</v>
      </c>
      <c r="D14">
        <v>10</v>
      </c>
      <c r="E14">
        <v>5</v>
      </c>
      <c r="F14">
        <f t="array" ref="F14">MMULT(C14:E14,E19:E21)</f>
        <v>20</v>
      </c>
      <c r="G14" t="s">
        <v>89</v>
      </c>
      <c r="H14">
        <v>20</v>
      </c>
    </row>
    <row r="15" spans="1:8" x14ac:dyDescent="0.25">
      <c r="A15" s="1">
        <v>20</v>
      </c>
      <c r="C15">
        <v>3</v>
      </c>
      <c r="D15">
        <v>4</v>
      </c>
      <c r="E15">
        <v>8</v>
      </c>
      <c r="F15">
        <f>MMULT(C15:E15,E19:E21)</f>
        <v>42.666666666666664</v>
      </c>
      <c r="G15" t="s">
        <v>89</v>
      </c>
      <c r="H15">
        <v>40</v>
      </c>
    </row>
    <row r="16" spans="1:8" x14ac:dyDescent="0.25">
      <c r="A16" s="1">
        <v>80</v>
      </c>
      <c r="C16">
        <v>2</v>
      </c>
      <c r="D16">
        <v>5</v>
      </c>
      <c r="E16">
        <v>4</v>
      </c>
      <c r="F16">
        <f>MMULT(C16:E16,E19:E21)</f>
        <v>30</v>
      </c>
      <c r="G16" t="s">
        <v>89</v>
      </c>
      <c r="H16">
        <v>30</v>
      </c>
    </row>
    <row r="17" spans="1:8" x14ac:dyDescent="0.25">
      <c r="A17" s="1">
        <v>200</v>
      </c>
      <c r="C17">
        <v>4</v>
      </c>
      <c r="D17">
        <v>2</v>
      </c>
      <c r="E17">
        <v>10</v>
      </c>
      <c r="F17">
        <f>MMULT(C17:E17,E19:E21)</f>
        <v>54.666666666666671</v>
      </c>
      <c r="G17" t="s">
        <v>89</v>
      </c>
      <c r="H17">
        <v>10</v>
      </c>
    </row>
    <row r="18" spans="1:8" ht="30" customHeight="1" x14ac:dyDescent="0.25">
      <c r="F18" s="3" t="s">
        <v>15</v>
      </c>
    </row>
    <row r="19" spans="1:8" x14ac:dyDescent="0.25">
      <c r="B19" s="14" t="s">
        <v>90</v>
      </c>
      <c r="C19" s="14"/>
      <c r="D19" s="14"/>
      <c r="E19">
        <v>13.333333333333334</v>
      </c>
    </row>
    <row r="20" spans="1:8" x14ac:dyDescent="0.25">
      <c r="B20" s="14" t="s">
        <v>91</v>
      </c>
      <c r="C20" s="14"/>
      <c r="D20" s="14"/>
      <c r="E20">
        <v>0.66666666666666641</v>
      </c>
      <c r="F20">
        <f t="array" ref="F20">MMULT(TRANSPOSE(A15:A17),E19:E21)</f>
        <v>320</v>
      </c>
      <c r="H20" t="s">
        <v>93</v>
      </c>
    </row>
    <row r="21" spans="1:8" x14ac:dyDescent="0.25">
      <c r="B21" s="14" t="s">
        <v>92</v>
      </c>
      <c r="C21" s="14"/>
      <c r="D21" s="14"/>
      <c r="E21">
        <v>0</v>
      </c>
    </row>
  </sheetData>
  <mergeCells count="5">
    <mergeCell ref="B1:E1"/>
    <mergeCell ref="B12:F12"/>
    <mergeCell ref="B19:D19"/>
    <mergeCell ref="B20:D20"/>
    <mergeCell ref="B21:D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Отчет об устойчивости 1</vt:lpstr>
      <vt:lpstr>Отчет о результатах 1</vt:lpstr>
      <vt:lpstr>Отчет о пределах 1</vt:lpstr>
      <vt:lpstr>Отчет о результатах 2</vt:lpstr>
      <vt:lpstr>Отчет об устойчивости 2</vt:lpstr>
      <vt:lpstr>Отчет об устойчивости 3</vt:lpstr>
      <vt:lpstr>Отчет о пределах 2</vt:lpstr>
      <vt:lpstr>Отчет о результатах 3</vt:lpstr>
      <vt:lpstr>Отчет о пределах 3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Валерия Смелова</cp:lastModifiedBy>
  <dcterms:created xsi:type="dcterms:W3CDTF">2020-05-05T10:28:49Z</dcterms:created>
  <dcterms:modified xsi:type="dcterms:W3CDTF">2020-06-12T06:12:29Z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5aefde94-abe3-4f23-8082-f91f317ba979</vt:lpwstr>
  </property>
</Properties>
</file>