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Валера\3_kurs\3_kurs\ProgectsUniversity\Пукич\"/>
    </mc:Choice>
  </mc:AlternateContent>
  <xr:revisionPtr revIDLastSave="0" documentId="13_ncr:1_{876E020B-66D5-48E6-B034-9E4517FB4315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Лебедев 13 вариант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" i="1" l="1"/>
  <c r="N13" i="1"/>
  <c r="J19" i="1"/>
  <c r="P5" i="1" s="1"/>
  <c r="J18" i="1"/>
  <c r="N4" i="1" s="1"/>
  <c r="N12" i="1" s="1"/>
  <c r="R12" i="1" s="1"/>
  <c r="J17" i="1"/>
  <c r="L5" i="1" s="1"/>
  <c r="D15" i="1"/>
  <c r="E15" i="1"/>
  <c r="F15" i="1"/>
  <c r="G15" i="1"/>
  <c r="C15" i="1"/>
  <c r="D14" i="1"/>
  <c r="E14" i="1"/>
  <c r="F14" i="1"/>
  <c r="G14" i="1"/>
  <c r="C14" i="1"/>
  <c r="J14" i="1" s="1"/>
  <c r="M4" i="1" s="1"/>
  <c r="D13" i="1"/>
  <c r="E13" i="1"/>
  <c r="F13" i="1"/>
  <c r="G13" i="1"/>
  <c r="C13" i="1"/>
  <c r="D12" i="1"/>
  <c r="E12" i="1"/>
  <c r="F12" i="1"/>
  <c r="G12" i="1"/>
  <c r="C12" i="1"/>
  <c r="D11" i="1"/>
  <c r="E11" i="1"/>
  <c r="F11" i="1"/>
  <c r="G11" i="1"/>
  <c r="C11" i="1"/>
  <c r="J11" i="1" s="1"/>
  <c r="L3" i="1" s="1"/>
  <c r="J13" i="1" l="1"/>
  <c r="P3" i="1" s="1"/>
  <c r="V11" i="1" s="1"/>
  <c r="J15" i="1"/>
  <c r="P4" i="1" s="1"/>
  <c r="Q12" i="1" s="1"/>
  <c r="J12" i="1"/>
  <c r="L4" i="1" s="1"/>
  <c r="M12" i="1"/>
  <c r="U12" i="1"/>
  <c r="V13" i="1"/>
  <c r="Q13" i="1"/>
  <c r="L13" i="1"/>
  <c r="T11" i="1"/>
  <c r="P11" i="1"/>
  <c r="P13" i="1"/>
  <c r="T13" i="1"/>
  <c r="L12" i="1"/>
  <c r="V12" i="1"/>
  <c r="M5" i="1"/>
  <c r="N3" i="1"/>
  <c r="N11" i="1" s="1"/>
  <c r="R11" i="1" s="1"/>
  <c r="Q11" i="1" l="1"/>
  <c r="L11" i="1"/>
  <c r="M3" i="1"/>
  <c r="N8" i="1"/>
  <c r="M13" i="1"/>
  <c r="U13" i="1"/>
  <c r="M11" i="1"/>
  <c r="N15" i="1" s="1"/>
  <c r="J2" i="1" s="1"/>
  <c r="U11" i="1"/>
  <c r="V15" i="1" s="1"/>
  <c r="J4" i="1" s="1"/>
  <c r="P12" i="1"/>
  <c r="R15" i="1" s="1"/>
  <c r="J3" i="1" s="1"/>
  <c r="T12" i="1"/>
  <c r="G5" i="1" l="1"/>
  <c r="R17" i="1" s="1"/>
  <c r="F5" i="1"/>
  <c r="Q17" i="1" s="1"/>
  <c r="D5" i="1"/>
  <c r="O17" i="1" s="1"/>
  <c r="C5" i="1"/>
  <c r="N17" i="1" s="1"/>
  <c r="E5" i="1"/>
  <c r="P17" i="1" s="1"/>
  <c r="M18" i="1" l="1"/>
  <c r="M19" i="1" s="1"/>
  <c r="J5" i="1" s="1"/>
</calcChain>
</file>

<file path=xl/sharedStrings.xml><?xml version="1.0" encoding="utf-8"?>
<sst xmlns="http://schemas.openxmlformats.org/spreadsheetml/2006/main" count="33" uniqueCount="29">
  <si>
    <t>X</t>
  </si>
  <si>
    <t>Y</t>
  </si>
  <si>
    <t>Z</t>
  </si>
  <si>
    <t>F</t>
  </si>
  <si>
    <t>x^2</t>
  </si>
  <si>
    <t>x*y</t>
  </si>
  <si>
    <t>z*x</t>
  </si>
  <si>
    <t>y^2</t>
  </si>
  <si>
    <t>z*y</t>
  </si>
  <si>
    <t>сумма</t>
  </si>
  <si>
    <t>суммаX</t>
  </si>
  <si>
    <t>суммаY</t>
  </si>
  <si>
    <t>суммаZ</t>
  </si>
  <si>
    <t>вектор</t>
  </si>
  <si>
    <t>определитель0</t>
  </si>
  <si>
    <t>Матрица0</t>
  </si>
  <si>
    <t>Матрица1</t>
  </si>
  <si>
    <t>определитель1</t>
  </si>
  <si>
    <t>Матрица2</t>
  </si>
  <si>
    <t>определитель2</t>
  </si>
  <si>
    <t>Матрица3</t>
  </si>
  <si>
    <t>определитель3</t>
  </si>
  <si>
    <t>a</t>
  </si>
  <si>
    <t>b</t>
  </si>
  <si>
    <t>c</t>
  </si>
  <si>
    <t>d</t>
  </si>
  <si>
    <t>квадрат разности</t>
  </si>
  <si>
    <t>сумма/n</t>
  </si>
  <si>
    <t>корень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</si>
</sst>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0" borderId="0" xfId="0" applyFont="1" applyFill="1" applyBorder="1" applyAlignment="1"/>
    <xf numFmtId="0" fontId="1" fillId="4" borderId="1" xfId="0" applyFont="1" applyFill="1" applyBorder="1"/>
    <xf numFmtId="0" fontId="0" fillId="5" borderId="1" xfId="0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19"/>
  <sheetViews>
    <sheetView tabSelected="1" topLeftCell="B1" workbookViewId="0">
      <selection activeCell="S6" sqref="S6"/>
    </sheetView>
  </sheetViews>
  <sheetFormatPr defaultRowHeight="15" x14ac:dyDescent="0.25"/>
  <cols>
    <col min="12" max="12" width="9.42578125" customWidth="1"/>
  </cols>
  <sheetData>
    <row r="2" spans="2:22" x14ac:dyDescent="0.25">
      <c r="B2" s="4" t="s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I2" s="4" t="s">
        <v>22</v>
      </c>
      <c r="J2" s="2">
        <f>N15/N8</f>
        <v>5.1142857142857885</v>
      </c>
      <c r="L2" s="6" t="s">
        <v>15</v>
      </c>
      <c r="M2" s="6"/>
      <c r="N2" s="6"/>
      <c r="P2" s="7" t="s">
        <v>13</v>
      </c>
    </row>
    <row r="3" spans="2:22" x14ac:dyDescent="0.25">
      <c r="B3" s="4" t="s">
        <v>1</v>
      </c>
      <c r="C3" s="5">
        <v>2</v>
      </c>
      <c r="D3" s="5">
        <v>4</v>
      </c>
      <c r="E3" s="5">
        <v>6</v>
      </c>
      <c r="F3" s="5">
        <v>7</v>
      </c>
      <c r="G3" s="5">
        <v>8</v>
      </c>
      <c r="I3" s="4" t="s">
        <v>23</v>
      </c>
      <c r="J3" s="2">
        <f>R15/N8</f>
        <v>-1.1428571428571739</v>
      </c>
      <c r="L3" s="5">
        <f>J11</f>
        <v>55</v>
      </c>
      <c r="M3" s="5">
        <f>J12</f>
        <v>96</v>
      </c>
      <c r="N3" s="5">
        <f>J17</f>
        <v>15</v>
      </c>
      <c r="P3" s="5">
        <f>J13</f>
        <v>220</v>
      </c>
    </row>
    <row r="4" spans="2:22" x14ac:dyDescent="0.25">
      <c r="B4" s="4" t="s">
        <v>2</v>
      </c>
      <c r="C4" s="5">
        <v>6</v>
      </c>
      <c r="D4" s="5">
        <v>9</v>
      </c>
      <c r="E4" s="5">
        <v>12</v>
      </c>
      <c r="F4" s="5">
        <v>15</v>
      </c>
      <c r="G4" s="5">
        <v>20</v>
      </c>
      <c r="I4" s="4" t="s">
        <v>24</v>
      </c>
      <c r="J4" s="2">
        <f>V15/N8</f>
        <v>3.2285714285714517</v>
      </c>
      <c r="L4" s="5">
        <f>J12</f>
        <v>96</v>
      </c>
      <c r="M4" s="5">
        <f>J14</f>
        <v>169</v>
      </c>
      <c r="N4" s="5">
        <f>J18</f>
        <v>27</v>
      </c>
      <c r="P4" s="5">
        <f>J15</f>
        <v>385</v>
      </c>
    </row>
    <row r="5" spans="2:22" x14ac:dyDescent="0.25">
      <c r="B5" s="4" t="s">
        <v>3</v>
      </c>
      <c r="C5" s="2">
        <f>J2*C2+J3*C3+J4</f>
        <v>6.0571428571428925</v>
      </c>
      <c r="D5" s="2">
        <f>J2*D2+J3*D3+J4</f>
        <v>8.8857142857143323</v>
      </c>
      <c r="E5" s="2">
        <f>J2*E2+J3*E3+J4</f>
        <v>11.714285714285776</v>
      </c>
      <c r="F5" s="2">
        <f>J2*F2+J3*F3+J4</f>
        <v>15.68571428571439</v>
      </c>
      <c r="G5" s="2">
        <f>J2*G2+J3*G3+J4</f>
        <v>19.657142857143004</v>
      </c>
      <c r="I5" s="4" t="s">
        <v>25</v>
      </c>
      <c r="J5" s="2">
        <f>M19</f>
        <v>0.37032803990902069</v>
      </c>
      <c r="L5" s="5">
        <f>J17</f>
        <v>15</v>
      </c>
      <c r="M5" s="5">
        <f>J18</f>
        <v>27</v>
      </c>
      <c r="N5" s="5">
        <v>5</v>
      </c>
      <c r="P5" s="5">
        <f>J19</f>
        <v>62</v>
      </c>
    </row>
    <row r="8" spans="2:22" x14ac:dyDescent="0.25">
      <c r="L8" t="s">
        <v>14</v>
      </c>
      <c r="N8" s="1">
        <f>MDETERM(L3:N5)</f>
        <v>34.999999999999396</v>
      </c>
    </row>
    <row r="10" spans="2:22" x14ac:dyDescent="0.25">
      <c r="L10" s="6" t="s">
        <v>16</v>
      </c>
      <c r="M10" s="6"/>
      <c r="N10" s="6"/>
      <c r="P10" s="6" t="s">
        <v>18</v>
      </c>
      <c r="Q10" s="6"/>
      <c r="R10" s="6"/>
      <c r="T10" s="6" t="s">
        <v>20</v>
      </c>
      <c r="U10" s="6"/>
      <c r="V10" s="6"/>
    </row>
    <row r="11" spans="2:22" x14ac:dyDescent="0.25">
      <c r="B11" s="4" t="s">
        <v>4</v>
      </c>
      <c r="C11" s="5">
        <f>C2^2</f>
        <v>1</v>
      </c>
      <c r="D11" s="5">
        <f t="shared" ref="D11:G11" si="0">D2^2</f>
        <v>4</v>
      </c>
      <c r="E11" s="5">
        <f t="shared" si="0"/>
        <v>9</v>
      </c>
      <c r="F11" s="5">
        <f t="shared" si="0"/>
        <v>16</v>
      </c>
      <c r="G11" s="5">
        <f t="shared" si="0"/>
        <v>25</v>
      </c>
      <c r="I11" s="4" t="s">
        <v>9</v>
      </c>
      <c r="J11" s="5">
        <f>SUM(C11:G11)</f>
        <v>55</v>
      </c>
      <c r="L11" s="5">
        <f>P3</f>
        <v>220</v>
      </c>
      <c r="M11" s="5">
        <f t="shared" ref="M11:N13" si="1">M3</f>
        <v>96</v>
      </c>
      <c r="N11" s="5">
        <f t="shared" si="1"/>
        <v>15</v>
      </c>
      <c r="P11" s="5">
        <f>L3</f>
        <v>55</v>
      </c>
      <c r="Q11" s="5">
        <f>P3</f>
        <v>220</v>
      </c>
      <c r="R11" s="5">
        <f>N11</f>
        <v>15</v>
      </c>
      <c r="T11" s="5">
        <f t="shared" ref="T11:U13" si="2">L3</f>
        <v>55</v>
      </c>
      <c r="U11" s="5">
        <f t="shared" si="2"/>
        <v>96</v>
      </c>
      <c r="V11" s="5">
        <f>P3</f>
        <v>220</v>
      </c>
    </row>
    <row r="12" spans="2:22" x14ac:dyDescent="0.25">
      <c r="B12" s="4" t="s">
        <v>5</v>
      </c>
      <c r="C12" s="5">
        <f>C2*C3</f>
        <v>2</v>
      </c>
      <c r="D12" s="5">
        <f t="shared" ref="D12:G12" si="3">D2*D3</f>
        <v>8</v>
      </c>
      <c r="E12" s="5">
        <f t="shared" si="3"/>
        <v>18</v>
      </c>
      <c r="F12" s="5">
        <f t="shared" si="3"/>
        <v>28</v>
      </c>
      <c r="G12" s="5">
        <f t="shared" si="3"/>
        <v>40</v>
      </c>
      <c r="I12" s="4" t="s">
        <v>9</v>
      </c>
      <c r="J12" s="5">
        <f>SUM(C12:G12)</f>
        <v>96</v>
      </c>
      <c r="L12" s="5">
        <f>P4</f>
        <v>385</v>
      </c>
      <c r="M12" s="5">
        <f t="shared" si="1"/>
        <v>169</v>
      </c>
      <c r="N12" s="5">
        <f t="shared" si="1"/>
        <v>27</v>
      </c>
      <c r="P12" s="5">
        <f>L4</f>
        <v>96</v>
      </c>
      <c r="Q12" s="5">
        <f>P4</f>
        <v>385</v>
      </c>
      <c r="R12" s="5">
        <f>N12</f>
        <v>27</v>
      </c>
      <c r="T12" s="5">
        <f t="shared" si="2"/>
        <v>96</v>
      </c>
      <c r="U12" s="5">
        <f t="shared" si="2"/>
        <v>169</v>
      </c>
      <c r="V12" s="5">
        <f>P4</f>
        <v>385</v>
      </c>
    </row>
    <row r="13" spans="2:22" x14ac:dyDescent="0.25">
      <c r="B13" s="4" t="s">
        <v>6</v>
      </c>
      <c r="C13" s="5">
        <f>C4*C2</f>
        <v>6</v>
      </c>
      <c r="D13" s="5">
        <f t="shared" ref="D13:G13" si="4">D4*D2</f>
        <v>18</v>
      </c>
      <c r="E13" s="5">
        <f t="shared" si="4"/>
        <v>36</v>
      </c>
      <c r="F13" s="5">
        <f t="shared" si="4"/>
        <v>60</v>
      </c>
      <c r="G13" s="5">
        <f t="shared" si="4"/>
        <v>100</v>
      </c>
      <c r="I13" s="4" t="s">
        <v>9</v>
      </c>
      <c r="J13" s="5">
        <f>SUM(C13:G13)</f>
        <v>220</v>
      </c>
      <c r="L13" s="5">
        <f>P5</f>
        <v>62</v>
      </c>
      <c r="M13" s="5">
        <f t="shared" si="1"/>
        <v>27</v>
      </c>
      <c r="N13" s="5">
        <f t="shared" si="1"/>
        <v>5</v>
      </c>
      <c r="P13" s="5">
        <f>L5</f>
        <v>15</v>
      </c>
      <c r="Q13" s="5">
        <f>P5</f>
        <v>62</v>
      </c>
      <c r="R13" s="5">
        <f>N13</f>
        <v>5</v>
      </c>
      <c r="T13" s="5">
        <f t="shared" si="2"/>
        <v>15</v>
      </c>
      <c r="U13" s="5">
        <f t="shared" si="2"/>
        <v>27</v>
      </c>
      <c r="V13" s="5">
        <f>P5</f>
        <v>62</v>
      </c>
    </row>
    <row r="14" spans="2:22" x14ac:dyDescent="0.25">
      <c r="B14" s="4" t="s">
        <v>7</v>
      </c>
      <c r="C14" s="5">
        <f>C3^2</f>
        <v>4</v>
      </c>
      <c r="D14" s="5">
        <f t="shared" ref="D14:G14" si="5">D3^2</f>
        <v>16</v>
      </c>
      <c r="E14" s="5">
        <f t="shared" si="5"/>
        <v>36</v>
      </c>
      <c r="F14" s="5">
        <f t="shared" si="5"/>
        <v>49</v>
      </c>
      <c r="G14" s="5">
        <f t="shared" si="5"/>
        <v>64</v>
      </c>
      <c r="I14" s="4" t="s">
        <v>9</v>
      </c>
      <c r="J14" s="5">
        <f>SUM(C14:G14)</f>
        <v>169</v>
      </c>
    </row>
    <row r="15" spans="2:22" x14ac:dyDescent="0.25">
      <c r="B15" s="4" t="s">
        <v>8</v>
      </c>
      <c r="C15" s="5">
        <f>C4*C3</f>
        <v>12</v>
      </c>
      <c r="D15" s="5">
        <f t="shared" ref="D15:G15" si="6">D4*D3</f>
        <v>36</v>
      </c>
      <c r="E15" s="5">
        <f t="shared" si="6"/>
        <v>72</v>
      </c>
      <c r="F15" s="5">
        <f t="shared" si="6"/>
        <v>105</v>
      </c>
      <c r="G15" s="5">
        <f t="shared" si="6"/>
        <v>160</v>
      </c>
      <c r="I15" s="4" t="s">
        <v>9</v>
      </c>
      <c r="J15" s="5">
        <f>SUM(C15:G15)</f>
        <v>385</v>
      </c>
      <c r="L15" t="s">
        <v>17</v>
      </c>
      <c r="N15" s="1">
        <f>MDETERM(L11:N13)</f>
        <v>178.99999999999952</v>
      </c>
      <c r="P15" t="s">
        <v>19</v>
      </c>
      <c r="R15" s="1">
        <f>MDETERM(P11:R13)</f>
        <v>-40.000000000000398</v>
      </c>
      <c r="T15" t="s">
        <v>21</v>
      </c>
      <c r="V15" s="1">
        <f>MDETERM(T11:V13)</f>
        <v>112.99999999999886</v>
      </c>
    </row>
    <row r="17" spans="2:18" x14ac:dyDescent="0.25">
      <c r="B17" s="3"/>
      <c r="C17" s="3"/>
      <c r="I17" s="4" t="s">
        <v>10</v>
      </c>
      <c r="J17" s="5">
        <f>SUM(C2:G2)</f>
        <v>15</v>
      </c>
      <c r="L17" s="6" t="s">
        <v>26</v>
      </c>
      <c r="M17" s="6"/>
      <c r="N17" s="5">
        <f>(C4-C5)^2</f>
        <v>3.2653061224530168E-3</v>
      </c>
      <c r="O17" s="5">
        <f t="shared" ref="O17:R17" si="7">(D4-D5)^2</f>
        <v>1.3061224489785269E-2</v>
      </c>
      <c r="P17" s="5">
        <f t="shared" si="7"/>
        <v>8.16326530611894E-2</v>
      </c>
      <c r="Q17" s="5">
        <f t="shared" si="7"/>
        <v>0.47020408163279587</v>
      </c>
      <c r="R17" s="5">
        <f t="shared" si="7"/>
        <v>0.11755102040806255</v>
      </c>
    </row>
    <row r="18" spans="2:18" x14ac:dyDescent="0.25">
      <c r="I18" s="4" t="s">
        <v>11</v>
      </c>
      <c r="J18" s="5">
        <f>SUM(C3:G3)</f>
        <v>27</v>
      </c>
      <c r="L18" s="7" t="s">
        <v>27</v>
      </c>
      <c r="M18" s="5">
        <f>SUM(N17:R17)/5</f>
        <v>0.13714285714285721</v>
      </c>
    </row>
    <row r="19" spans="2:18" x14ac:dyDescent="0.25">
      <c r="I19" s="4" t="s">
        <v>12</v>
      </c>
      <c r="J19" s="5">
        <f>SUM(C4:G4)</f>
        <v>62</v>
      </c>
      <c r="L19" s="7" t="s">
        <v>28</v>
      </c>
      <c r="M19" s="5">
        <f>SQRT(M18)</f>
        <v>0.37032803990902069</v>
      </c>
    </row>
  </sheetData>
  <mergeCells count="5">
    <mergeCell ref="L2:N2"/>
    <mergeCell ref="L10:N10"/>
    <mergeCell ref="P10:R10"/>
    <mergeCell ref="T10:V10"/>
    <mergeCell ref="L17:M1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Лебедев 13 вариант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Валерий Лебедев</cp:lastModifiedBy>
  <dcterms:created xsi:type="dcterms:W3CDTF">2020-09-29T06:53:09Z</dcterms:created>
  <dcterms:modified xsi:type="dcterms:W3CDTF">2020-10-01T12:46:51Z</dcterms:modified>
</cp:coreProperties>
</file>