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<sst xmlns="http://schemas.openxmlformats.org/spreadsheetml/2006/main" uniqueCount="10">
  <si>
    <t>Исходные данные</t>
  </si>
  <si>
    <t>Пузырьковая сортировка</t>
  </si>
  <si>
    <t>Оптимизированная пузырьковая сортировка</t>
  </si>
  <si>
    <t>Шейкерная сортировка</t>
  </si>
  <si>
    <t>Элементы</t>
  </si>
  <si>
    <t>O(n^2)</t>
  </si>
  <si>
    <t>Тест 1</t>
  </si>
  <si>
    <t>Тест 2</t>
  </si>
  <si>
    <t>Тест 3</t>
  </si>
  <si>
    <t>Среднее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</si>
</sst>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1" fontId="4" fillId="2" borderId="1" applyNumberFormat="1" applyFont="1" applyFill="1" applyBorder="1" applyAlignment="1" applyProtection="0">
      <alignment horizontal="center" vertical="center"/>
    </xf>
    <xf numFmtId="1" fontId="4" borderId="1" applyNumberFormat="1" applyFont="1" applyFill="0" applyBorder="1" applyAlignment="1" applyProtection="0">
      <alignment horizontal="center" vertical="center"/>
    </xf>
    <xf numFmtId="1" fontId="3" fillId="3" borderId="1" applyNumberFormat="1" applyFont="1" applyFill="1" applyBorder="1" applyAlignment="1" applyProtection="0">
      <alignment horizontal="center" vertical="center"/>
    </xf>
    <xf numFmtId="1" fontId="3" fillId="4" borderId="1" applyNumberFormat="1" applyFont="1" applyFill="1" applyBorder="1" applyAlignment="1" applyProtection="0">
      <alignment horizontal="center" vertical="center"/>
    </xf>
    <xf numFmtId="1" fontId="3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a5a5a5"/>
      <rgbColor rgb="ffeaeaea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5"/>
  <sheetViews>
    <sheetView workbookViewId="0" showGridLines="0" defaultGridColor="1"/>
  </sheetViews>
  <sheetFormatPr defaultColWidth="8.83333" defaultRowHeight="14.75" customHeight="1" outlineLevelRow="0" outlineLevelCol="0"/>
  <cols>
    <col min="1" max="14" width="10" style="1" customWidth="1"/>
    <col min="15" max="256" width="8.85156" style="1" customWidth="1"/>
  </cols>
  <sheetData>
    <row r="1" ht="20" customHeight="1">
      <c r="A1" t="s" s="2">
        <v>0</v>
      </c>
      <c r="B1" s="3"/>
      <c r="C1" t="s" s="4">
        <v>1</v>
      </c>
      <c r="D1" s="3"/>
      <c r="E1" s="3"/>
      <c r="F1" s="3"/>
      <c r="G1" t="s" s="5">
        <v>2</v>
      </c>
      <c r="H1" s="3"/>
      <c r="I1" s="3"/>
      <c r="J1" s="3"/>
      <c r="K1" t="s" s="2">
        <v>3</v>
      </c>
      <c r="L1" s="3"/>
      <c r="M1" s="3"/>
      <c r="N1" s="3"/>
    </row>
    <row r="2" ht="20" customHeight="1">
      <c r="A2" t="s" s="2">
        <v>4</v>
      </c>
      <c r="B2" t="s" s="2">
        <v>5</v>
      </c>
      <c r="C2" t="s" s="4">
        <v>6</v>
      </c>
      <c r="D2" t="s" s="4">
        <v>7</v>
      </c>
      <c r="E2" t="s" s="4">
        <v>8</v>
      </c>
      <c r="F2" t="s" s="4">
        <v>9</v>
      </c>
      <c r="G2" t="s" s="5">
        <v>6</v>
      </c>
      <c r="H2" t="s" s="5">
        <v>7</v>
      </c>
      <c r="I2" t="s" s="5">
        <v>8</v>
      </c>
      <c r="J2" t="s" s="5">
        <v>9</v>
      </c>
      <c r="K2" t="s" s="2">
        <v>6</v>
      </c>
      <c r="L2" t="s" s="2">
        <v>7</v>
      </c>
      <c r="M2" t="s" s="2">
        <v>8</v>
      </c>
      <c r="N2" t="s" s="2">
        <v>9</v>
      </c>
    </row>
    <row r="3" ht="20" customHeight="1">
      <c r="A3" s="6">
        <v>100</v>
      </c>
      <c r="B3" s="6">
        <f>A3*(A3-1)</f>
        <v>9900</v>
      </c>
      <c r="C3" s="7">
        <f>12343</f>
        <v>12343</v>
      </c>
      <c r="D3" s="7">
        <f>12199</f>
        <v>12199</v>
      </c>
      <c r="E3" s="7">
        <f>11996</f>
        <v>11996</v>
      </c>
      <c r="F3" s="8">
        <f>AVERAGE(C3:E3)</f>
        <v>12179.3333333333</v>
      </c>
      <c r="G3" s="7">
        <f>11551</f>
        <v>11551</v>
      </c>
      <c r="H3" s="7">
        <f>10912</f>
        <v>10912</v>
      </c>
      <c r="I3" s="7">
        <f>10709</f>
        <v>10709</v>
      </c>
      <c r="J3" s="9">
        <f>AVERAGE(G3:I3)</f>
        <v>11057.3333333333</v>
      </c>
      <c r="K3" s="7">
        <f>6490</f>
        <v>6490</v>
      </c>
      <c r="L3" s="7">
        <f>6121</f>
        <v>6121</v>
      </c>
      <c r="M3" s="7">
        <f>5668</f>
        <v>5668</v>
      </c>
      <c r="N3" s="10">
        <f>AVERAGE(K3:M3)</f>
        <v>6093</v>
      </c>
    </row>
    <row r="4" ht="20" customHeight="1">
      <c r="A4" s="6">
        <v>1000</v>
      </c>
      <c r="B4" s="6">
        <f>A4*(A4-1)</f>
        <v>999000</v>
      </c>
      <c r="C4" s="7">
        <f>1243898</f>
        <v>1243898</v>
      </c>
      <c r="D4" s="7">
        <f>1244477</f>
        <v>1244477</v>
      </c>
      <c r="E4" s="7">
        <f>1244821</f>
        <v>1244821</v>
      </c>
      <c r="F4" s="8">
        <f>AVERAGE(C4:E4)</f>
        <v>1244398.66666667</v>
      </c>
      <c r="G4" s="7">
        <f>1163978</f>
        <v>1163978</v>
      </c>
      <c r="H4" s="7">
        <f>1171550</f>
        <v>1171550</v>
      </c>
      <c r="I4" s="7">
        <f>1201864</f>
        <v>1201864</v>
      </c>
      <c r="J4" s="9">
        <f>AVERAGE(G4:I4)</f>
        <v>1179130.66666667</v>
      </c>
      <c r="K4" s="7">
        <f>614603</f>
        <v>614603</v>
      </c>
      <c r="L4" s="7">
        <f>627122</f>
        <v>627122</v>
      </c>
      <c r="M4" s="7">
        <f>615016</f>
        <v>615016</v>
      </c>
      <c r="N4" s="10">
        <f>AVERAGE(K4:M4)</f>
        <v>618913.666666667</v>
      </c>
    </row>
    <row r="5" ht="20" customHeight="1">
      <c r="A5" s="6">
        <v>10000</v>
      </c>
      <c r="B5" s="6">
        <f>A5*(A5-1)</f>
        <v>99990000</v>
      </c>
      <c r="C5" s="7">
        <f>124050068</f>
        <v>124050068</v>
      </c>
      <c r="D5" s="7">
        <f>123937032</f>
        <v>123937032</v>
      </c>
      <c r="E5" s="7">
        <f>124013145</f>
        <v>124013145</v>
      </c>
      <c r="F5" s="8">
        <f>AVERAGE(C5:E5)</f>
        <v>124000081.666667</v>
      </c>
      <c r="G5" s="7">
        <f>121960277</f>
        <v>121960277</v>
      </c>
      <c r="H5" s="7">
        <f>123247101</f>
        <v>123247101</v>
      </c>
      <c r="I5" s="7">
        <f>122103336</f>
        <v>122103336</v>
      </c>
      <c r="J5" s="9">
        <f>AVERAGE(G5:I5)</f>
        <v>122436904.666667</v>
      </c>
      <c r="K5" s="7">
        <f>60428258</f>
        <v>60428258</v>
      </c>
      <c r="L5" s="7">
        <f>60068754</f>
        <v>60068754</v>
      </c>
      <c r="M5" s="7">
        <f>60386114</f>
        <v>60386114</v>
      </c>
      <c r="N5" s="10">
        <f>AVERAGE(K5:M5)</f>
        <v>60294375.3333333</v>
      </c>
    </row>
  </sheetData>
  <mergeCells count="4">
    <mergeCell ref="G1:J1"/>
    <mergeCell ref="K1:N1"/>
    <mergeCell ref="C1:F1"/>
    <mergeCell ref="A1:B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