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<sst xmlns="http://schemas.openxmlformats.org/spreadsheetml/2006/main" count="95" uniqueCount="63">
  <si>
    <t xml:space="preserve">Практика 11</t>
  </si>
  <si>
    <t xml:space="preserve">1. Определите структуру затрат и составьте калькуляцию себестоимости 100 рублей доходов. Данные о доходах и  затратах приведены в таблице.</t>
  </si>
  <si>
    <t xml:space="preserve">Себестоимость 100 руб. доходов может исчисляться как в целом по всем эксплуатационным расходам, так и по отдельным элементам и статьям.</t>
  </si>
  <si>
    <t xml:space="preserve">    Исчисление себестоимости по элементам и статьям затрат называется калькуляцией себестоимости 100 руб. доходов. </t>
  </si>
  <si>
    <t xml:space="preserve">          C=(Эот  ⁄ Дод+ Эсоц  ⁄ Дод+ Эа  ⁄ Дод+ Эм  ⁄ Дод+ Эл  ⁄ Дод+ Эвр  ⁄ Дод+ Эпр  ⁄ Дод+)×100 руб.</t>
  </si>
  <si>
    <t xml:space="preserve">  где Дод- общая сумма доходов от основной деятельности.</t>
  </si>
  <si>
    <t xml:space="preserve">     Под структурой себестоимости понимается соотношение входящих в нее отдельных элементов и статей затрат, т.е. их удельный вес (в процентах) в общей величине затрат. </t>
  </si>
  <si>
    <t xml:space="preserve">Например:   </t>
  </si>
  <si>
    <t xml:space="preserve">%Эот= Эот ⁄ Эобщ×100%=226,7 ⁄ 1494,2×100%= 15,2%</t>
  </si>
  <si>
    <t xml:space="preserve">Наименование статей затрат</t>
  </si>
  <si>
    <t xml:space="preserve">Затраты, тыс. рублей</t>
  </si>
  <si>
    <t xml:space="preserve">Структура затрат, %</t>
  </si>
  <si>
    <t xml:space="preserve">Калькуляция себестоимости 100 руб. доходов</t>
  </si>
  <si>
    <t xml:space="preserve">Вариант 1</t>
  </si>
  <si>
    <t xml:space="preserve">Вариант 2</t>
  </si>
  <si>
    <t xml:space="preserve">Вариант 3</t>
  </si>
  <si>
    <t xml:space="preserve">Вариант 4</t>
  </si>
  <si>
    <t xml:space="preserve">Вариант 5</t>
  </si>
  <si>
    <t xml:space="preserve">Вариант 6</t>
  </si>
  <si>
    <t xml:space="preserve">Вариант 7</t>
  </si>
  <si>
    <t xml:space="preserve">Вариант 8</t>
  </si>
  <si>
    <t xml:space="preserve">Вариант 9</t>
  </si>
  <si>
    <t xml:space="preserve">Вариант 10</t>
  </si>
  <si>
    <t xml:space="preserve">Вариант 11</t>
  </si>
  <si>
    <t xml:space="preserve">Вариант 12</t>
  </si>
  <si>
    <t xml:space="preserve">Вариант 13</t>
  </si>
  <si>
    <t xml:space="preserve">Вариант 14</t>
  </si>
  <si>
    <t xml:space="preserve">Вариант 15</t>
  </si>
  <si>
    <t xml:space="preserve">Вариант 16</t>
  </si>
  <si>
    <t xml:space="preserve">Вариант 17</t>
  </si>
  <si>
    <t xml:space="preserve">Вариант 18</t>
  </si>
  <si>
    <t xml:space="preserve">Вариант 19</t>
  </si>
  <si>
    <t xml:space="preserve">Вариант 20</t>
  </si>
  <si>
    <t xml:space="preserve">Вариант 21</t>
  </si>
  <si>
    <t xml:space="preserve">Вариант 22</t>
  </si>
  <si>
    <t xml:space="preserve">Вариант 23</t>
  </si>
  <si>
    <t xml:space="preserve">Вариант 24</t>
  </si>
  <si>
    <t xml:space="preserve">Вариант 25</t>
  </si>
  <si>
    <t xml:space="preserve">Вариант 26</t>
  </si>
  <si>
    <t xml:space="preserve">Вариант 27</t>
  </si>
  <si>
    <t xml:space="preserve">Вариант 28</t>
  </si>
  <si>
    <t xml:space="preserve">Вариант 29</t>
  </si>
  <si>
    <r>
      <rPr>
        <b val="true"/>
        <sz val="14"/>
        <color theme="1"/>
        <rFont val="Calibri"/>
        <family val="2"/>
        <charset val="204"/>
      </rPr>
      <t xml:space="preserve">Доходы организации связи тыс.руб. </t>
    </r>
    <r>
      <rPr>
        <sz val="11"/>
        <color theme="1"/>
        <rFont val="Calibri"/>
        <family val="2"/>
        <charset val="204"/>
      </rPr>
      <t xml:space="preserve">(Дод)</t>
    </r>
  </si>
  <si>
    <t xml:space="preserve">Калькуляция себестоимости:</t>
  </si>
  <si>
    <t xml:space="preserve">рублей</t>
  </si>
  <si>
    <t xml:space="preserve">Фонд оплаты труда (Эот)</t>
  </si>
  <si>
    <t xml:space="preserve">Отчисления на социальные нужды (Эсоц)</t>
  </si>
  <si>
    <t xml:space="preserve">Амортизация (Эа)</t>
  </si>
  <si>
    <t xml:space="preserve">Материалы и запасные части (Эм)</t>
  </si>
  <si>
    <t xml:space="preserve">Электроэнергия со стороны для производственных нужд (Эл)</t>
  </si>
  <si>
    <t xml:space="preserve">Взаиморасчеты  с организациями связи по договорам (Эвр)</t>
  </si>
  <si>
    <t xml:space="preserve">Прочие расходы (Эпр)</t>
  </si>
  <si>
    <t xml:space="preserve">Всего</t>
  </si>
  <si>
    <t xml:space="preserve">2. Определить рентабельность</t>
  </si>
  <si>
    <t xml:space="preserve">Рентабельность= Прибыль/Расходы*100%</t>
  </si>
  <si>
    <t xml:space="preserve">  Р=П/Р*100%</t>
  </si>
  <si>
    <t xml:space="preserve">3.Вывести предприятие на рентабельность</t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</si>
  <si>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</si>
  <si>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</si>
  <si>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расчетов с выводами</t>
  </si>
  <si>
    <t xml:space="preserve">Задание выполнять используя Excel.</t>
  </si>
  <si>
    <t xml:space="preserve">Ваш вариант –порядковый номер в группе. </t>
  </si>
  <si>
    <t xml:space="preserve">Для получения зачета необходимо выполнить все задания вовремя.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</si>
</sst>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0.00"/>
  </numFmts>
  <fonts count="11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/>
      <name val="Calibri"/>
      <family val="2"/>
      <charset val="204"/>
    </font>
    <font>
      <b val="true"/>
      <sz val="16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b val="true"/>
      <sz val="14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i val="true"/>
      <sz val="14"/>
      <color rgb="FFFF0000"/>
      <name val="Calibri"/>
      <family val="2"/>
      <charset val="204"/>
    </font>
    <font>
      <sz val="2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J40"/>
  <sheetViews>
    <sheetView showFormulas="false" showGridLines="true" showRowColHeaders="true" showZeros="true" rightToLeft="false" tabSelected="true" showOutlineSymbols="true" defaultGridColor="true" view="normal" topLeftCell="A22" colorId="64" zoomScale="85" zoomScaleNormal="85" zoomScalePageLayoutView="100" workbookViewId="0">
      <pane xSplit="1" ySplit="0" topLeftCell="B22" activePane="topRight" state="frozen"/>
      <selection pane="topLeft" activeCell="A22" activeCellId="0" sqref="A22"/>
      <selection pane="topRight" activeCell="L16" activeCellId="0" sqref="L16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54.56"/>
    <col collapsed="false" customWidth="true" hidden="false" outlineLevel="0" max="2" min="2" style="0" width="8.89"/>
    <col collapsed="false" customWidth="true" hidden="false" outlineLevel="0" max="4" min="3" style="0" width="8.11"/>
    <col collapsed="false" customWidth="true" hidden="false" outlineLevel="0" max="5" min="5" style="0" width="8.45"/>
    <col collapsed="false" customWidth="true" hidden="false" outlineLevel="0" max="6" min="6" style="0" width="8.33"/>
    <col collapsed="false" customWidth="true" hidden="false" outlineLevel="0" max="7" min="7" style="0" width="7.89"/>
    <col collapsed="false" customWidth="true" hidden="false" outlineLevel="0" max="8" min="8" style="0" width="8.22"/>
    <col collapsed="false" customWidth="true" hidden="false" outlineLevel="0" max="9" min="9" style="0" width="7.89"/>
    <col collapsed="false" customWidth="true" hidden="false" outlineLevel="0" max="10" min="10" style="0" width="8.22"/>
    <col collapsed="false" customWidth="true" hidden="false" outlineLevel="0" max="12" min="11" style="0" width="8.33"/>
    <col collapsed="false" customWidth="true" hidden="false" outlineLevel="0" max="14" min="14" style="0" width="8.33"/>
    <col collapsed="false" customWidth="true" hidden="false" outlineLevel="0" max="15" min="15" style="0" width="8.45"/>
    <col collapsed="false" customWidth="true" hidden="false" outlineLevel="0" max="17" min="16" style="0" width="8.33"/>
    <col collapsed="false" customWidth="true" hidden="false" outlineLevel="0" max="19" min="18" style="0" width="8.22"/>
    <col collapsed="false" customWidth="true" hidden="false" outlineLevel="0" max="21" min="20" style="0" width="8.33"/>
    <col collapsed="false" customWidth="true" hidden="false" outlineLevel="0" max="22" min="22" style="0" width="8.11"/>
    <col collapsed="false" customWidth="true" hidden="false" outlineLevel="0" max="24" min="23" style="0" width="8"/>
    <col collapsed="false" customWidth="true" hidden="false" outlineLevel="0" max="25" min="25" style="0" width="8.11"/>
    <col collapsed="false" customWidth="true" hidden="false" outlineLevel="0" max="26" min="26" style="0" width="8.22"/>
    <col collapsed="false" customWidth="true" hidden="false" outlineLevel="0" max="27" min="27" style="0" width="8"/>
    <col collapsed="false" customWidth="true" hidden="false" outlineLevel="0" max="28" min="28" style="0" width="8.22"/>
    <col collapsed="false" customWidth="true" hidden="false" outlineLevel="0" max="30" min="29" style="0" width="8.33"/>
    <col collapsed="false" customWidth="true" hidden="false" outlineLevel="0" max="31" min="31" style="0" width="10.67"/>
    <col collapsed="false" customWidth="true" hidden="false" outlineLevel="0" max="32" min="32" style="0" width="21.33"/>
    <col collapsed="false" customWidth="true" hidden="false" outlineLevel="0" max="35" min="35" style="0" width="8.89"/>
  </cols>
  <sheetData>
    <row r="2" customFormat="false" ht="26.8" hidden="false" customHeight="false" outlineLevel="0" collapsed="false">
      <c r="A2" s="1" t="s">
        <v>0</v>
      </c>
    </row>
    <row r="5" customFormat="false" ht="19.7" hidden="false" customHeight="false" outlineLevel="0" collapsed="false">
      <c r="A5" s="2" t="s">
        <v>1</v>
      </c>
    </row>
    <row r="6" customFormat="false" ht="17.35" hidden="false" customHeight="false" outlineLevel="0" collapsed="false">
      <c r="A6" s="3" t="s">
        <v>2</v>
      </c>
    </row>
    <row r="7" customFormat="false" ht="17.35" hidden="false" customHeight="false" outlineLevel="0" collapsed="false">
      <c r="A7" s="3" t="s">
        <v>3</v>
      </c>
    </row>
    <row r="8" customFormat="false" ht="17.35" hidden="false" customHeight="false" outlineLevel="0" collapsed="false">
      <c r="A8" s="3" t="s">
        <v>4</v>
      </c>
    </row>
    <row r="9" customFormat="false" ht="17.35" hidden="false" customHeight="false" outlineLevel="0" collapsed="false">
      <c r="A9" s="3" t="s">
        <v>5</v>
      </c>
    </row>
    <row r="10" customFormat="false" ht="17.35" hidden="false" customHeight="false" outlineLevel="0" collapsed="false">
      <c r="A10" s="3" t="s">
        <v>6</v>
      </c>
    </row>
    <row r="11" customFormat="false" ht="17.35" hidden="false" customHeight="false" outlineLevel="0" collapsed="false">
      <c r="A11" s="4" t="s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17.35" hidden="false" customHeight="false" outlineLevel="0" collapsed="false">
      <c r="A12" s="6" t="s">
        <v>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customFormat="false" ht="46.25" hidden="false" customHeight="false" outlineLevel="0" collapsed="false">
      <c r="A13" s="8" t="s">
        <v>9</v>
      </c>
      <c r="B13" s="9" t="s">
        <v>10</v>
      </c>
      <c r="C13" s="10" t="s">
        <v>10</v>
      </c>
      <c r="D13" s="10" t="s">
        <v>10</v>
      </c>
      <c r="E13" s="10" t="s">
        <v>10</v>
      </c>
      <c r="F13" s="10" t="s">
        <v>10</v>
      </c>
      <c r="G13" s="10" t="s">
        <v>10</v>
      </c>
      <c r="H13" s="10" t="s">
        <v>10</v>
      </c>
      <c r="I13" s="10" t="s">
        <v>10</v>
      </c>
      <c r="J13" s="10" t="s">
        <v>10</v>
      </c>
      <c r="K13" s="10" t="s">
        <v>10</v>
      </c>
      <c r="L13" s="11" t="s">
        <v>10</v>
      </c>
      <c r="M13" s="10" t="s">
        <v>10</v>
      </c>
      <c r="N13" s="10" t="s">
        <v>10</v>
      </c>
      <c r="O13" s="10" t="s">
        <v>10</v>
      </c>
      <c r="P13" s="10" t="s">
        <v>10</v>
      </c>
      <c r="Q13" s="9" t="s">
        <v>10</v>
      </c>
      <c r="R13" s="9" t="s">
        <v>10</v>
      </c>
      <c r="S13" s="9" t="s">
        <v>10</v>
      </c>
      <c r="T13" s="9" t="s">
        <v>10</v>
      </c>
      <c r="U13" s="9" t="s">
        <v>10</v>
      </c>
      <c r="V13" s="9" t="s">
        <v>10</v>
      </c>
      <c r="W13" s="9" t="s">
        <v>10</v>
      </c>
      <c r="X13" s="9" t="s">
        <v>10</v>
      </c>
      <c r="Y13" s="9" t="s">
        <v>10</v>
      </c>
      <c r="Z13" s="9" t="s">
        <v>10</v>
      </c>
      <c r="AA13" s="9" t="s">
        <v>10</v>
      </c>
      <c r="AB13" s="9" t="s">
        <v>10</v>
      </c>
      <c r="AC13" s="9" t="s">
        <v>10</v>
      </c>
      <c r="AD13" s="12" t="s">
        <v>10</v>
      </c>
      <c r="AE13" s="13" t="s">
        <v>11</v>
      </c>
      <c r="AF13" s="14" t="s">
        <v>12</v>
      </c>
    </row>
    <row r="14" customFormat="false" ht="37.5" hidden="false" customHeight="true" outlineLevel="0" collapsed="false">
      <c r="A14" s="15"/>
      <c r="B14" s="9" t="s">
        <v>13</v>
      </c>
      <c r="C14" s="9" t="s">
        <v>14</v>
      </c>
      <c r="D14" s="9" t="s">
        <v>15</v>
      </c>
      <c r="E14" s="9" t="s">
        <v>16</v>
      </c>
      <c r="F14" s="9" t="s">
        <v>17</v>
      </c>
      <c r="G14" s="9" t="s">
        <v>18</v>
      </c>
      <c r="H14" s="9" t="s">
        <v>19</v>
      </c>
      <c r="I14" s="9" t="s">
        <v>20</v>
      </c>
      <c r="J14" s="9" t="s">
        <v>21</v>
      </c>
      <c r="K14" s="9" t="s">
        <v>22</v>
      </c>
      <c r="L14" s="16" t="s">
        <v>23</v>
      </c>
      <c r="M14" s="9" t="s">
        <v>24</v>
      </c>
      <c r="N14" s="9" t="s">
        <v>25</v>
      </c>
      <c r="O14" s="9" t="s">
        <v>26</v>
      </c>
      <c r="P14" s="9" t="s">
        <v>27</v>
      </c>
      <c r="Q14" s="9" t="s">
        <v>28</v>
      </c>
      <c r="R14" s="9" t="s">
        <v>29</v>
      </c>
      <c r="S14" s="9" t="s">
        <v>30</v>
      </c>
      <c r="T14" s="9" t="s">
        <v>31</v>
      </c>
      <c r="U14" s="9" t="s">
        <v>32</v>
      </c>
      <c r="V14" s="9" t="s">
        <v>33</v>
      </c>
      <c r="W14" s="9" t="s">
        <v>34</v>
      </c>
      <c r="X14" s="9" t="s">
        <v>35</v>
      </c>
      <c r="Y14" s="9" t="s">
        <v>36</v>
      </c>
      <c r="Z14" s="9" t="s">
        <v>37</v>
      </c>
      <c r="AA14" s="9" t="s">
        <v>38</v>
      </c>
      <c r="AB14" s="9" t="s">
        <v>39</v>
      </c>
      <c r="AC14" s="9" t="s">
        <v>40</v>
      </c>
      <c r="AD14" s="12" t="s">
        <v>41</v>
      </c>
      <c r="AE14" s="17"/>
      <c r="AF14" s="18"/>
    </row>
    <row r="15" customFormat="false" ht="38.25" hidden="false" customHeight="true" outlineLevel="0" collapsed="false">
      <c r="A15" s="8" t="s">
        <v>42</v>
      </c>
      <c r="B15" s="19" t="n">
        <v>4586.7</v>
      </c>
      <c r="C15" s="19" t="n">
        <v>4300</v>
      </c>
      <c r="D15" s="19" t="n">
        <v>4600</v>
      </c>
      <c r="E15" s="19" t="n">
        <f aca="false">D15+1</f>
        <v>4601</v>
      </c>
      <c r="F15" s="19" t="n">
        <f aca="false">E15+1</f>
        <v>4602</v>
      </c>
      <c r="G15" s="19" t="n">
        <f aca="false">F15+1</f>
        <v>4603</v>
      </c>
      <c r="H15" s="19" t="n">
        <f aca="false">G15+1</f>
        <v>4604</v>
      </c>
      <c r="I15" s="19" t="n">
        <v>1300</v>
      </c>
      <c r="J15" s="19" t="n">
        <v>3000</v>
      </c>
      <c r="K15" s="19" t="n">
        <v>1400</v>
      </c>
      <c r="L15" s="20" t="n">
        <f aca="false">K15+1</f>
        <v>1401</v>
      </c>
      <c r="M15" s="19" t="n">
        <v>1500</v>
      </c>
      <c r="N15" s="19" t="n">
        <v>4190</v>
      </c>
      <c r="O15" s="19" t="n">
        <f aca="false">N15+1</f>
        <v>4191</v>
      </c>
      <c r="P15" s="19" t="n">
        <v>1450</v>
      </c>
      <c r="Q15" s="19" t="n">
        <v>3900</v>
      </c>
      <c r="R15" s="19" t="n">
        <f aca="false">Q15+1</f>
        <v>3901</v>
      </c>
      <c r="S15" s="19" t="n">
        <v>1460</v>
      </c>
      <c r="T15" s="19" t="n">
        <v>4100</v>
      </c>
      <c r="U15" s="19" t="n">
        <f aca="false">T15+1</f>
        <v>4101</v>
      </c>
      <c r="V15" s="19" t="n">
        <v>1380</v>
      </c>
      <c r="W15" s="19" t="n">
        <v>2500</v>
      </c>
      <c r="X15" s="19" t="n">
        <f aca="false">W15+1</f>
        <v>2501</v>
      </c>
      <c r="Y15" s="19" t="n">
        <v>1380</v>
      </c>
      <c r="Z15" s="19" t="n">
        <v>3100</v>
      </c>
      <c r="AA15" s="19" t="n">
        <f aca="false">Z15+1</f>
        <v>3101</v>
      </c>
      <c r="AB15" s="19" t="n">
        <v>4100</v>
      </c>
      <c r="AC15" s="19" t="n">
        <f aca="false">AB15+1</f>
        <v>4101</v>
      </c>
      <c r="AD15" s="19" t="n">
        <v>1500</v>
      </c>
      <c r="AE15" s="21" t="s">
        <v>11</v>
      </c>
      <c r="AF15" s="22" t="s">
        <v>12</v>
      </c>
      <c r="AH15" s="0" t="n">
        <v>3183.5</v>
      </c>
    </row>
    <row r="16" customFormat="false" ht="24" hidden="false" customHeight="true" outlineLevel="0" collapsed="false">
      <c r="A16" s="8" t="s">
        <v>43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23" t="n">
        <f aca="false">B25/L15*100</f>
        <v>111.149179157744</v>
      </c>
      <c r="M16" s="24" t="s">
        <v>44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25"/>
      <c r="AF16" s="26"/>
    </row>
    <row r="17" customFormat="false" ht="14.25" hidden="false" customHeight="false" outlineLevel="0" collapsed="false">
      <c r="A17" s="27" t="s">
        <v>45</v>
      </c>
      <c r="B17" s="28" t="n">
        <v>526.7</v>
      </c>
      <c r="C17" s="28" t="n">
        <v>226.7</v>
      </c>
      <c r="D17" s="28" t="n">
        <f aca="false">C17+1</f>
        <v>227.7</v>
      </c>
      <c r="E17" s="28" t="n">
        <f aca="false">D17+1</f>
        <v>228.7</v>
      </c>
      <c r="F17" s="28" t="n">
        <f aca="false">E17+1</f>
        <v>229.7</v>
      </c>
      <c r="G17" s="28" t="n">
        <f aca="false">F17+1</f>
        <v>230.7</v>
      </c>
      <c r="H17" s="28" t="n">
        <f aca="false">G17+1</f>
        <v>231.7</v>
      </c>
      <c r="I17" s="28" t="n">
        <f aca="false">H17+1</f>
        <v>232.7</v>
      </c>
      <c r="J17" s="28" t="n">
        <f aca="false">I17+1</f>
        <v>233.7</v>
      </c>
      <c r="K17" s="28" t="n">
        <f aca="false">J17+1</f>
        <v>234.7</v>
      </c>
      <c r="L17" s="29" t="n">
        <f aca="false">K17+1</f>
        <v>235.7</v>
      </c>
      <c r="M17" s="28" t="n">
        <f aca="false">L17+1</f>
        <v>236.7</v>
      </c>
      <c r="N17" s="28" t="n">
        <f aca="false">M17+1</f>
        <v>237.7</v>
      </c>
      <c r="O17" s="28" t="n">
        <f aca="false">N17+1</f>
        <v>238.7</v>
      </c>
      <c r="P17" s="28" t="n">
        <f aca="false">O17+1</f>
        <v>239.7</v>
      </c>
      <c r="Q17" s="28" t="n">
        <f aca="false">P17+1</f>
        <v>240.7</v>
      </c>
      <c r="R17" s="28" t="n">
        <f aca="false">Q17+1</f>
        <v>241.7</v>
      </c>
      <c r="S17" s="28" t="n">
        <f aca="false">R17+1</f>
        <v>242.7</v>
      </c>
      <c r="T17" s="28" t="n">
        <f aca="false">S17+1</f>
        <v>243.7</v>
      </c>
      <c r="U17" s="28" t="n">
        <f aca="false">T17+1</f>
        <v>244.7</v>
      </c>
      <c r="V17" s="28" t="n">
        <f aca="false">U17+1</f>
        <v>245.7</v>
      </c>
      <c r="W17" s="28" t="n">
        <f aca="false">V17+1</f>
        <v>246.7</v>
      </c>
      <c r="X17" s="28" t="n">
        <f aca="false">W17+1</f>
        <v>247.7</v>
      </c>
      <c r="Y17" s="28" t="n">
        <f aca="false">X17+1</f>
        <v>248.7</v>
      </c>
      <c r="Z17" s="28" t="n">
        <f aca="false">Y17+1</f>
        <v>249.7</v>
      </c>
      <c r="AA17" s="28" t="n">
        <f aca="false">Z17+1</f>
        <v>250.7</v>
      </c>
      <c r="AB17" s="28" t="n">
        <f aca="false">AA17+1</f>
        <v>251.7</v>
      </c>
      <c r="AC17" s="28" t="n">
        <f aca="false">AB17+1</f>
        <v>252.7</v>
      </c>
      <c r="AD17" s="28" t="n">
        <f aca="false">AC17+1</f>
        <v>253.7</v>
      </c>
      <c r="AE17" s="30"/>
      <c r="AF17" s="31"/>
      <c r="AI17" s="32" t="n">
        <f aca="false">AD17/AD15*100</f>
        <v>16.9133333333333</v>
      </c>
    </row>
    <row r="18" customFormat="false" ht="14.25" hidden="false" customHeight="false" outlineLevel="0" collapsed="false">
      <c r="A18" s="33" t="s">
        <v>46</v>
      </c>
      <c r="B18" s="5" t="n">
        <v>187.3</v>
      </c>
      <c r="C18" s="5" t="n">
        <v>87.3</v>
      </c>
      <c r="D18" s="5" t="n">
        <f aca="false">C18+1</f>
        <v>88.3</v>
      </c>
      <c r="E18" s="5" t="n">
        <f aca="false">D18+1</f>
        <v>89.3</v>
      </c>
      <c r="F18" s="5" t="n">
        <f aca="false">E18+1</f>
        <v>90.3</v>
      </c>
      <c r="G18" s="5" t="n">
        <f aca="false">F18+1</f>
        <v>91.3</v>
      </c>
      <c r="H18" s="5" t="n">
        <f aca="false">G18+1</f>
        <v>92.3</v>
      </c>
      <c r="I18" s="5" t="n">
        <f aca="false">H18+1</f>
        <v>93.3</v>
      </c>
      <c r="J18" s="5" t="n">
        <f aca="false">I18+1</f>
        <v>94.3</v>
      </c>
      <c r="K18" s="5" t="n">
        <f aca="false">J18+1</f>
        <v>95.3</v>
      </c>
      <c r="L18" s="34" t="n">
        <f aca="false">K18+1</f>
        <v>96.3</v>
      </c>
      <c r="M18" s="5" t="n">
        <f aca="false">L18+1</f>
        <v>97.3</v>
      </c>
      <c r="N18" s="5" t="n">
        <f aca="false">M18+1</f>
        <v>98.3</v>
      </c>
      <c r="O18" s="5" t="n">
        <f aca="false">N18+1</f>
        <v>99.3</v>
      </c>
      <c r="P18" s="5" t="n">
        <f aca="false">O18+1</f>
        <v>100.3</v>
      </c>
      <c r="Q18" s="5" t="n">
        <f aca="false">P18+1</f>
        <v>101.3</v>
      </c>
      <c r="R18" s="5" t="n">
        <f aca="false">Q18+1</f>
        <v>102.3</v>
      </c>
      <c r="S18" s="5" t="n">
        <f aca="false">R18+1</f>
        <v>103.3</v>
      </c>
      <c r="T18" s="5" t="n">
        <f aca="false">S18+1</f>
        <v>104.3</v>
      </c>
      <c r="U18" s="5" t="n">
        <f aca="false">T18+1</f>
        <v>105.3</v>
      </c>
      <c r="V18" s="5" t="n">
        <f aca="false">U18+1</f>
        <v>106.3</v>
      </c>
      <c r="W18" s="5" t="n">
        <f aca="false">V18+1</f>
        <v>107.3</v>
      </c>
      <c r="X18" s="5" t="n">
        <f aca="false">W18+1</f>
        <v>108.3</v>
      </c>
      <c r="Y18" s="5" t="n">
        <f aca="false">X18+1</f>
        <v>109.3</v>
      </c>
      <c r="Z18" s="5" t="n">
        <f aca="false">Y18+1</f>
        <v>110.3</v>
      </c>
      <c r="AA18" s="5" t="n">
        <f aca="false">Z18+1</f>
        <v>111.3</v>
      </c>
      <c r="AB18" s="5" t="n">
        <f aca="false">AA18+1</f>
        <v>112.3</v>
      </c>
      <c r="AC18" s="5" t="n">
        <f aca="false">AB18+1</f>
        <v>113.3</v>
      </c>
      <c r="AD18" s="5" t="n">
        <f aca="false">AC18+1</f>
        <v>114.3</v>
      </c>
      <c r="AE18" s="30"/>
      <c r="AF18" s="31"/>
      <c r="AI18" s="32" t="n">
        <f aca="false">AD18/AD15*100</f>
        <v>7.62</v>
      </c>
    </row>
    <row r="19" customFormat="false" ht="14.25" hidden="false" customHeight="false" outlineLevel="0" collapsed="false">
      <c r="A19" s="33" t="s">
        <v>47</v>
      </c>
      <c r="B19" s="5" t="n">
        <v>567.5</v>
      </c>
      <c r="C19" s="5" t="n">
        <v>457.5</v>
      </c>
      <c r="D19" s="5" t="n">
        <f aca="false">C19+1</f>
        <v>458.5</v>
      </c>
      <c r="E19" s="5" t="n">
        <f aca="false">D19+1</f>
        <v>459.5</v>
      </c>
      <c r="F19" s="5" t="n">
        <f aca="false">E19+1</f>
        <v>460.5</v>
      </c>
      <c r="G19" s="5" t="n">
        <f aca="false">F19+1</f>
        <v>461.5</v>
      </c>
      <c r="H19" s="5" t="n">
        <f aca="false">G19+1</f>
        <v>462.5</v>
      </c>
      <c r="I19" s="5" t="n">
        <f aca="false">H19+1</f>
        <v>463.5</v>
      </c>
      <c r="J19" s="5" t="n">
        <f aca="false">I19+1</f>
        <v>464.5</v>
      </c>
      <c r="K19" s="5" t="n">
        <f aca="false">J19+1</f>
        <v>465.5</v>
      </c>
      <c r="L19" s="34" t="n">
        <f aca="false">K19+1</f>
        <v>466.5</v>
      </c>
      <c r="M19" s="5" t="n">
        <f aca="false">L19+1</f>
        <v>467.5</v>
      </c>
      <c r="N19" s="5" t="n">
        <f aca="false">M19+1</f>
        <v>468.5</v>
      </c>
      <c r="O19" s="5" t="n">
        <f aca="false">N19+1</f>
        <v>469.5</v>
      </c>
      <c r="P19" s="5" t="n">
        <f aca="false">O19+1</f>
        <v>470.5</v>
      </c>
      <c r="Q19" s="5" t="n">
        <f aca="false">P19+1</f>
        <v>471.5</v>
      </c>
      <c r="R19" s="5" t="n">
        <f aca="false">Q19+1</f>
        <v>472.5</v>
      </c>
      <c r="S19" s="5" t="n">
        <f aca="false">R19+1</f>
        <v>473.5</v>
      </c>
      <c r="T19" s="5" t="n">
        <f aca="false">S19+1</f>
        <v>474.5</v>
      </c>
      <c r="U19" s="5" t="n">
        <f aca="false">T19+1</f>
        <v>475.5</v>
      </c>
      <c r="V19" s="5" t="n">
        <f aca="false">U19+1</f>
        <v>476.5</v>
      </c>
      <c r="W19" s="5" t="n">
        <f aca="false">V19+1</f>
        <v>477.5</v>
      </c>
      <c r="X19" s="5" t="n">
        <f aca="false">W19+1</f>
        <v>478.5</v>
      </c>
      <c r="Y19" s="5" t="n">
        <f aca="false">X19+1</f>
        <v>479.5</v>
      </c>
      <c r="Z19" s="5" t="n">
        <f aca="false">Y19+1</f>
        <v>480.5</v>
      </c>
      <c r="AA19" s="5" t="n">
        <f aca="false">Z19+1</f>
        <v>481.5</v>
      </c>
      <c r="AB19" s="5" t="n">
        <f aca="false">AA19+1</f>
        <v>482.5</v>
      </c>
      <c r="AC19" s="5" t="n">
        <f aca="false">AB19+1</f>
        <v>483.5</v>
      </c>
      <c r="AD19" s="5" t="n">
        <f aca="false">AC19+1</f>
        <v>484.5</v>
      </c>
      <c r="AE19" s="30"/>
      <c r="AF19" s="31"/>
      <c r="AI19" s="32" t="n">
        <f aca="false">AD19/AD15*100</f>
        <v>32.3</v>
      </c>
    </row>
    <row r="20" customFormat="false" ht="14.25" hidden="false" customHeight="false" outlineLevel="0" collapsed="false">
      <c r="A20" s="33" t="s">
        <v>48</v>
      </c>
      <c r="B20" s="5" t="n">
        <v>123.1</v>
      </c>
      <c r="C20" s="5" t="n">
        <v>123.1</v>
      </c>
      <c r="D20" s="5" t="n">
        <f aca="false">C20+1</f>
        <v>124.1</v>
      </c>
      <c r="E20" s="5" t="n">
        <f aca="false">D20+1</f>
        <v>125.1</v>
      </c>
      <c r="F20" s="5" t="n">
        <f aca="false">E20+1</f>
        <v>126.1</v>
      </c>
      <c r="G20" s="5" t="n">
        <f aca="false">F20+1</f>
        <v>127.1</v>
      </c>
      <c r="H20" s="5" t="n">
        <f aca="false">G20+1</f>
        <v>128.1</v>
      </c>
      <c r="I20" s="5" t="n">
        <f aca="false">H20+1</f>
        <v>129.1</v>
      </c>
      <c r="J20" s="5" t="n">
        <f aca="false">I20+1</f>
        <v>130.1</v>
      </c>
      <c r="K20" s="5" t="n">
        <f aca="false">J20+1</f>
        <v>131.1</v>
      </c>
      <c r="L20" s="34" t="n">
        <f aca="false">K20+1</f>
        <v>132.1</v>
      </c>
      <c r="M20" s="5" t="n">
        <f aca="false">L20+1</f>
        <v>133.1</v>
      </c>
      <c r="N20" s="5" t="n">
        <f aca="false">M20+1</f>
        <v>134.1</v>
      </c>
      <c r="O20" s="5" t="n">
        <f aca="false">N20+1</f>
        <v>135.1</v>
      </c>
      <c r="P20" s="5" t="n">
        <f aca="false">O20+1</f>
        <v>136.1</v>
      </c>
      <c r="Q20" s="5" t="n">
        <f aca="false">P20+1</f>
        <v>137.1</v>
      </c>
      <c r="R20" s="5" t="n">
        <f aca="false">Q20+1</f>
        <v>138.1</v>
      </c>
      <c r="S20" s="5" t="n">
        <f aca="false">R20+1</f>
        <v>139.1</v>
      </c>
      <c r="T20" s="5" t="n">
        <f aca="false">S20+1</f>
        <v>140.1</v>
      </c>
      <c r="U20" s="5" t="n">
        <f aca="false">T20+1</f>
        <v>141.1</v>
      </c>
      <c r="V20" s="5" t="n">
        <f aca="false">U20+1</f>
        <v>142.1</v>
      </c>
      <c r="W20" s="5" t="n">
        <f aca="false">V20+1</f>
        <v>143.1</v>
      </c>
      <c r="X20" s="5" t="n">
        <f aca="false">W20+1</f>
        <v>144.1</v>
      </c>
      <c r="Y20" s="5" t="n">
        <f aca="false">X20+1</f>
        <v>145.1</v>
      </c>
      <c r="Z20" s="5" t="n">
        <f aca="false">Y20+1</f>
        <v>146.1</v>
      </c>
      <c r="AA20" s="5" t="n">
        <f aca="false">Z20+1</f>
        <v>147.1</v>
      </c>
      <c r="AB20" s="5" t="n">
        <f aca="false">AA20+1</f>
        <v>148.1</v>
      </c>
      <c r="AC20" s="5" t="n">
        <f aca="false">AB20+1</f>
        <v>149.1</v>
      </c>
      <c r="AD20" s="5" t="n">
        <f aca="false">AC20+1</f>
        <v>150.1</v>
      </c>
      <c r="AE20" s="30"/>
      <c r="AF20" s="31"/>
      <c r="AI20" s="32" t="n">
        <f aca="false">AD20/AD15*100</f>
        <v>10.0066666666667</v>
      </c>
    </row>
    <row r="21" customFormat="false" ht="14.25" hidden="false" customHeight="false" outlineLevel="0" collapsed="false">
      <c r="A21" s="33" t="s">
        <v>49</v>
      </c>
      <c r="B21" s="5" t="n">
        <v>265.4</v>
      </c>
      <c r="C21" s="5" t="n">
        <v>245.4</v>
      </c>
      <c r="D21" s="5" t="n">
        <f aca="false">C21+1</f>
        <v>246.4</v>
      </c>
      <c r="E21" s="5" t="n">
        <f aca="false">D21+1</f>
        <v>247.4</v>
      </c>
      <c r="F21" s="5" t="n">
        <f aca="false">E21+1</f>
        <v>248.4</v>
      </c>
      <c r="G21" s="5" t="n">
        <f aca="false">F21+1</f>
        <v>249.4</v>
      </c>
      <c r="H21" s="5" t="n">
        <f aca="false">G21+1</f>
        <v>250.4</v>
      </c>
      <c r="I21" s="5" t="n">
        <f aca="false">H21+1</f>
        <v>251.4</v>
      </c>
      <c r="J21" s="5" t="n">
        <f aca="false">I21+1</f>
        <v>252.4</v>
      </c>
      <c r="K21" s="5" t="n">
        <f aca="false">J21+1</f>
        <v>253.4</v>
      </c>
      <c r="L21" s="34" t="n">
        <f aca="false">K21+1</f>
        <v>254.4</v>
      </c>
      <c r="M21" s="5" t="n">
        <f aca="false">L21+1</f>
        <v>255.4</v>
      </c>
      <c r="N21" s="5" t="n">
        <f aca="false">M21+1</f>
        <v>256.4</v>
      </c>
      <c r="O21" s="5" t="n">
        <f aca="false">N21+1</f>
        <v>257.4</v>
      </c>
      <c r="P21" s="5" t="n">
        <f aca="false">O21+1</f>
        <v>258.4</v>
      </c>
      <c r="Q21" s="5" t="n">
        <f aca="false">P21+1</f>
        <v>259.4</v>
      </c>
      <c r="R21" s="5" t="n">
        <f aca="false">Q21+1</f>
        <v>260.4</v>
      </c>
      <c r="S21" s="5" t="n">
        <f aca="false">R21+1</f>
        <v>261.4</v>
      </c>
      <c r="T21" s="5" t="n">
        <f aca="false">S21+1</f>
        <v>262.4</v>
      </c>
      <c r="U21" s="5" t="n">
        <f aca="false">T21+1</f>
        <v>263.4</v>
      </c>
      <c r="V21" s="5" t="n">
        <f aca="false">U21+1</f>
        <v>264.4</v>
      </c>
      <c r="W21" s="5" t="n">
        <f aca="false">V21+1</f>
        <v>265.4</v>
      </c>
      <c r="X21" s="5" t="n">
        <f aca="false">W21+1</f>
        <v>266.4</v>
      </c>
      <c r="Y21" s="5" t="n">
        <f aca="false">X21+1</f>
        <v>267.4</v>
      </c>
      <c r="Z21" s="5" t="n">
        <f aca="false">Y21+1</f>
        <v>268.4</v>
      </c>
      <c r="AA21" s="5" t="n">
        <f aca="false">Z21+1</f>
        <v>269.4</v>
      </c>
      <c r="AB21" s="5" t="n">
        <f aca="false">AA21+1</f>
        <v>270.4</v>
      </c>
      <c r="AC21" s="5" t="n">
        <f aca="false">AB21+1</f>
        <v>271.4</v>
      </c>
      <c r="AD21" s="5" t="n">
        <f aca="false">AC21+1</f>
        <v>272.4</v>
      </c>
      <c r="AE21" s="30"/>
      <c r="AF21" s="31"/>
      <c r="AI21" s="32" t="n">
        <f aca="false">AD21/AD15*100</f>
        <v>18.16</v>
      </c>
    </row>
    <row r="22" customFormat="false" ht="14.25" hidden="false" customHeight="false" outlineLevel="0" collapsed="false">
      <c r="A22" s="33" t="s">
        <v>50</v>
      </c>
      <c r="B22" s="5" t="n">
        <v>210.5</v>
      </c>
      <c r="C22" s="5" t="n">
        <v>189.5</v>
      </c>
      <c r="D22" s="5" t="n">
        <f aca="false">C22+1</f>
        <v>190.5</v>
      </c>
      <c r="E22" s="5" t="n">
        <f aca="false">D22+1</f>
        <v>191.5</v>
      </c>
      <c r="F22" s="5" t="n">
        <f aca="false">E22+1</f>
        <v>192.5</v>
      </c>
      <c r="G22" s="5" t="n">
        <f aca="false">F22+1</f>
        <v>193.5</v>
      </c>
      <c r="H22" s="5" t="n">
        <f aca="false">G22+1</f>
        <v>194.5</v>
      </c>
      <c r="I22" s="5" t="n">
        <f aca="false">H22+1</f>
        <v>195.5</v>
      </c>
      <c r="J22" s="5" t="n">
        <f aca="false">I22+1</f>
        <v>196.5</v>
      </c>
      <c r="K22" s="5" t="n">
        <f aca="false">J22+1</f>
        <v>197.5</v>
      </c>
      <c r="L22" s="34" t="n">
        <f aca="false">K22+1</f>
        <v>198.5</v>
      </c>
      <c r="M22" s="5" t="n">
        <f aca="false">L22+1</f>
        <v>199.5</v>
      </c>
      <c r="N22" s="5" t="n">
        <f aca="false">M22+1</f>
        <v>200.5</v>
      </c>
      <c r="O22" s="5" t="n">
        <f aca="false">N22+1</f>
        <v>201.5</v>
      </c>
      <c r="P22" s="5" t="n">
        <f aca="false">O22+1</f>
        <v>202.5</v>
      </c>
      <c r="Q22" s="5" t="n">
        <f aca="false">P22+1</f>
        <v>203.5</v>
      </c>
      <c r="R22" s="5" t="n">
        <f aca="false">Q22+1</f>
        <v>204.5</v>
      </c>
      <c r="S22" s="5" t="n">
        <f aca="false">R22+1</f>
        <v>205.5</v>
      </c>
      <c r="T22" s="5" t="n">
        <f aca="false">S22+1</f>
        <v>206.5</v>
      </c>
      <c r="U22" s="5" t="n">
        <f aca="false">T22+1</f>
        <v>207.5</v>
      </c>
      <c r="V22" s="5" t="n">
        <f aca="false">U22+1</f>
        <v>208.5</v>
      </c>
      <c r="W22" s="5" t="n">
        <f aca="false">V22+1</f>
        <v>209.5</v>
      </c>
      <c r="X22" s="5" t="n">
        <f aca="false">W22+1</f>
        <v>210.5</v>
      </c>
      <c r="Y22" s="5" t="n">
        <f aca="false">X22+1</f>
        <v>211.5</v>
      </c>
      <c r="Z22" s="5" t="n">
        <f aca="false">Y22+1</f>
        <v>212.5</v>
      </c>
      <c r="AA22" s="5" t="n">
        <f aca="false">Z22+1</f>
        <v>213.5</v>
      </c>
      <c r="AB22" s="5" t="n">
        <f aca="false">AA22+1</f>
        <v>214.5</v>
      </c>
      <c r="AC22" s="5" t="n">
        <f aca="false">AB22+1</f>
        <v>215.5</v>
      </c>
      <c r="AD22" s="5" t="n">
        <f aca="false">AC22+1</f>
        <v>216.5</v>
      </c>
      <c r="AE22" s="30"/>
      <c r="AF22" s="31"/>
      <c r="AI22" s="32" t="n">
        <f aca="false">AD22/AD15*100</f>
        <v>14.4333333333333</v>
      </c>
    </row>
    <row r="23" customFormat="false" ht="14.25" hidden="false" customHeight="false" outlineLevel="0" collapsed="false">
      <c r="A23" s="35" t="s">
        <v>51</v>
      </c>
      <c r="B23" s="7" t="n">
        <v>154.7</v>
      </c>
      <c r="C23" s="7" t="n">
        <v>164.7</v>
      </c>
      <c r="D23" s="7" t="n">
        <f aca="false">C23+1</f>
        <v>165.7</v>
      </c>
      <c r="E23" s="7" t="n">
        <f aca="false">D23+1</f>
        <v>166.7</v>
      </c>
      <c r="F23" s="7" t="n">
        <f aca="false">E23+1</f>
        <v>167.7</v>
      </c>
      <c r="G23" s="7" t="n">
        <f aca="false">F23+1</f>
        <v>168.7</v>
      </c>
      <c r="H23" s="7" t="n">
        <f aca="false">G23+1</f>
        <v>169.7</v>
      </c>
      <c r="I23" s="7" t="n">
        <f aca="false">H23+1</f>
        <v>170.7</v>
      </c>
      <c r="J23" s="7" t="n">
        <f aca="false">I23+1</f>
        <v>171.7</v>
      </c>
      <c r="K23" s="7" t="n">
        <f aca="false">J23+1</f>
        <v>172.7</v>
      </c>
      <c r="L23" s="36" t="n">
        <f aca="false">K23+1</f>
        <v>173.7</v>
      </c>
      <c r="M23" s="7" t="n">
        <f aca="false">L23+1</f>
        <v>174.7</v>
      </c>
      <c r="N23" s="7" t="n">
        <f aca="false">M23+1</f>
        <v>175.7</v>
      </c>
      <c r="O23" s="7" t="n">
        <f aca="false">N23+1</f>
        <v>176.7</v>
      </c>
      <c r="P23" s="7" t="n">
        <f aca="false">O23+1</f>
        <v>177.7</v>
      </c>
      <c r="Q23" s="7" t="n">
        <f aca="false">P23+1</f>
        <v>178.7</v>
      </c>
      <c r="R23" s="7" t="n">
        <f aca="false">Q23+1</f>
        <v>179.7</v>
      </c>
      <c r="S23" s="7" t="n">
        <f aca="false">R23+1</f>
        <v>180.7</v>
      </c>
      <c r="T23" s="7" t="n">
        <f aca="false">S23+1</f>
        <v>181.7</v>
      </c>
      <c r="U23" s="7" t="n">
        <f aca="false">T23+1</f>
        <v>182.7</v>
      </c>
      <c r="V23" s="7" t="n">
        <f aca="false">U23+1</f>
        <v>183.7</v>
      </c>
      <c r="W23" s="7" t="n">
        <f aca="false">V23+1</f>
        <v>184.7</v>
      </c>
      <c r="X23" s="7" t="n">
        <f aca="false">W23+1</f>
        <v>185.7</v>
      </c>
      <c r="Y23" s="7" t="n">
        <f aca="false">X23+1</f>
        <v>186.7</v>
      </c>
      <c r="Z23" s="7" t="n">
        <f aca="false">Y23+1</f>
        <v>187.7</v>
      </c>
      <c r="AA23" s="7" t="n">
        <f aca="false">Z23+1</f>
        <v>188.7</v>
      </c>
      <c r="AB23" s="7" t="n">
        <f aca="false">AA23+1</f>
        <v>189.7</v>
      </c>
      <c r="AC23" s="7" t="n">
        <f aca="false">AB23+1</f>
        <v>190.7</v>
      </c>
      <c r="AD23" s="7" t="n">
        <f aca="false">AC23+1</f>
        <v>191.7</v>
      </c>
      <c r="AE23" s="37"/>
      <c r="AF23" s="38"/>
      <c r="AI23" s="32" t="n">
        <f aca="false">AD23/AD15*100</f>
        <v>12.78</v>
      </c>
    </row>
    <row r="24" customFormat="false" ht="14.2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39"/>
      <c r="AF24" s="39"/>
      <c r="AI24" s="32"/>
    </row>
    <row r="25" customFormat="false" ht="27" hidden="false" customHeight="true" outlineLevel="0" collapsed="false">
      <c r="A25" s="40" t="s">
        <v>52</v>
      </c>
      <c r="B25" s="41" t="n">
        <f aca="false">SUM(L17:L23)</f>
        <v>1557.2</v>
      </c>
      <c r="I25" s="42"/>
      <c r="J25" s="42"/>
      <c r="K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I25" s="32" t="n">
        <f aca="false">SUM(AI17:AI23)</f>
        <v>112.213333333333</v>
      </c>
    </row>
    <row r="26" customFormat="false" ht="27" hidden="false" customHeight="true" outlineLevel="0" collapsed="false">
      <c r="A26" s="40" t="s">
        <v>53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I26" s="32"/>
    </row>
    <row r="27" customFormat="false" ht="27" hidden="false" customHeight="true" outlineLevel="0" collapsed="false">
      <c r="A27" s="40" t="s">
        <v>54</v>
      </c>
      <c r="B27" s="43" t="n">
        <f aca="false">L15/B25*100%</f>
        <v>0.89969175443103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I27" s="32"/>
    </row>
    <row r="28" customFormat="false" ht="27" hidden="false" customHeight="true" outlineLevel="0" collapsed="false">
      <c r="A28" s="40" t="s">
        <v>55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I28" s="32"/>
    </row>
    <row r="29" customFormat="false" ht="17.35" hidden="false" customHeight="false" outlineLevel="0" collapsed="false">
      <c r="A29" s="40" t="s">
        <v>56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I29" s="32"/>
    </row>
    <row r="30" customFormat="false" ht="17.35" hidden="false" customHeight="false" outlineLevel="0" collapsed="false">
      <c r="A30" s="40"/>
      <c r="AI30" s="0" t="n">
        <v>100</v>
      </c>
      <c r="AJ30" s="0" t="n">
        <v>100</v>
      </c>
    </row>
    <row r="32" customFormat="false" ht="19.7" hidden="false" customHeight="false" outlineLevel="0" collapsed="false">
      <c r="A32" s="44" t="s">
        <v>57</v>
      </c>
    </row>
    <row r="33" customFormat="false" ht="14.25" hidden="false" customHeight="false" outlineLevel="0" collapsed="false">
      <c r="A33" s="45" t="s">
        <v>58</v>
      </c>
    </row>
    <row r="34" customFormat="false" ht="14.25" hidden="false" customHeight="false" outlineLevel="0" collapsed="false">
      <c r="A34" s="45" t="s">
        <v>59</v>
      </c>
    </row>
    <row r="35" customFormat="false" ht="17.35" hidden="false" customHeight="false" outlineLevel="0" collapsed="false">
      <c r="A35" s="46" t="s">
        <v>60</v>
      </c>
    </row>
    <row r="36" customFormat="false" ht="17.35" hidden="false" customHeight="false" outlineLevel="0" collapsed="false">
      <c r="A36" s="46" t="s">
        <v>61</v>
      </c>
    </row>
    <row r="37" customFormat="false" ht="17.35" hidden="false" customHeight="false" outlineLevel="0" collapsed="false">
      <c r="A37" s="47" t="s">
        <v>62</v>
      </c>
    </row>
    <row r="39" customFormat="false" ht="24.45" hidden="false" customHeight="false" outlineLevel="0" collapsed="false">
      <c r="D39" s="48" t="s">
        <v>54</v>
      </c>
      <c r="E39" s="48"/>
      <c r="F39" s="48"/>
      <c r="G39" s="48"/>
      <c r="H39" s="48"/>
    </row>
    <row r="40" customFormat="false" ht="24.45" hidden="false" customHeight="false" outlineLevel="0" collapsed="false">
      <c r="D40" s="48" t="s">
        <v>55</v>
      </c>
      <c r="E40" s="48"/>
      <c r="F40" s="48"/>
      <c r="G40" s="48"/>
      <c r="H40" s="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2021-05-15T12:20:44Z</dcterms:created>
  <dc:creator>Надин</dc:creator>
  <dc:description/>
  <dc:language>ru-RU</dc:language>
  <cp:lastModifiedBy/>
  <dcterms:modified xsi:type="dcterms:W3CDTF">2024-05-23T02:52:31Z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