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19cb0034a3fc690/UNI/AGA307 - Game Dev II - Programming/"/>
    </mc:Choice>
  </mc:AlternateContent>
  <bookViews>
    <workbookView xWindow="0" yWindow="0" windowWidth="28800" windowHeight="1230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N8" i="1"/>
  <c r="N10" i="1"/>
  <c r="N7" i="1"/>
  <c r="E61" i="1"/>
  <c r="E60" i="1"/>
  <c r="E58" i="1"/>
  <c r="E57" i="1"/>
  <c r="E56" i="1"/>
  <c r="E52" i="1"/>
  <c r="E51" i="1"/>
  <c r="E49" i="1"/>
  <c r="E48" i="1"/>
  <c r="E47" i="1"/>
  <c r="E42" i="1"/>
  <c r="E43" i="1"/>
  <c r="E41" i="1"/>
  <c r="E40" i="1"/>
  <c r="E38" i="1"/>
  <c r="E37" i="1"/>
  <c r="E36" i="1"/>
  <c r="E35" i="1"/>
  <c r="E31" i="1"/>
  <c r="E30" i="1"/>
  <c r="E29" i="1"/>
  <c r="E28" i="1"/>
  <c r="E26" i="1"/>
  <c r="E25" i="1"/>
  <c r="E21" i="1"/>
  <c r="E20" i="1"/>
  <c r="E18" i="1"/>
  <c r="E17" i="1"/>
  <c r="E16" i="1"/>
  <c r="E15" i="1"/>
  <c r="E4" i="1"/>
  <c r="E5" i="1"/>
  <c r="E6" i="1"/>
  <c r="E7" i="1"/>
  <c r="E9" i="1"/>
  <c r="E10" i="1"/>
</calcChain>
</file>

<file path=xl/sharedStrings.xml><?xml version="1.0" encoding="utf-8"?>
<sst xmlns="http://schemas.openxmlformats.org/spreadsheetml/2006/main" count="117" uniqueCount="56">
  <si>
    <t>Status</t>
  </si>
  <si>
    <t>Cell Linked</t>
  </si>
  <si>
    <t>% of Tasks Completed</t>
  </si>
  <si>
    <t>Week 1</t>
  </si>
  <si>
    <t>Required</t>
  </si>
  <si>
    <t>Download the assessment 1 base project from GitHub/Plato</t>
  </si>
  <si>
    <t>Setup on your own computer</t>
  </si>
  <si>
    <t>Push this project to your own GitHub account (ensure it is public)</t>
  </si>
  <si>
    <t>Challenges</t>
  </si>
  <si>
    <t>Make the Game World a little more interesting [Walls, different rooms, ramps, stairs, etc]</t>
  </si>
  <si>
    <t>Revise everything from the slides!</t>
  </si>
  <si>
    <t>Week 2</t>
  </si>
  <si>
    <t>When the user click the mouse button, fire a projectile</t>
  </si>
  <si>
    <t>Set up some targets in the scene</t>
  </si>
  <si>
    <t>When a projectile hits a target, destroy the target</t>
  </si>
  <si>
    <t>Setup the Trigger Zone with the enter and exit functionality</t>
  </si>
  <si>
    <t>Task #</t>
  </si>
  <si>
    <t>Give the target some hit points, and require multiple hits to destroy</t>
  </si>
  <si>
    <t>Setup the second trigger zone with the raycast functionality</t>
  </si>
  <si>
    <t>Week 3</t>
  </si>
  <si>
    <t>Setup a few different target types and turn them into prefabs (Different Shapes, Different Textures,Etc.)</t>
  </si>
  <si>
    <t>When the player presses the “I” key, instantiate a random target at a random spawn point in the stage</t>
  </si>
  <si>
    <t>Using the 1 - 3 keys, change to a different weapon</t>
  </si>
  <si>
    <t>Using the left mouse button, fire the correct projectile to the weapon</t>
  </si>
  <si>
    <t>Display the current weapons name on the UI (possible after the UI Week)</t>
  </si>
  <si>
    <t>Week 4</t>
  </si>
  <si>
    <t>Create a TargetManager script and within declare an enum of target sizes</t>
  </si>
  <si>
    <t>Create a Target script, attach it to each target prefab from last week and assign a target size variable to each of the targets</t>
  </si>
  <si>
    <t>Make the targets move using a coroutine</t>
  </si>
  <si>
    <t>Get the targets to move via a coroutine to a random new position every 3 seconds</t>
  </si>
  <si>
    <t>Move the targets by different speeds depending on its size</t>
  </si>
  <si>
    <t>Set the targets colour by its target size</t>
  </si>
  <si>
    <t>When pressing the‘R’key, change the targets size to a random new size</t>
  </si>
  <si>
    <t>Setup the character controller</t>
  </si>
  <si>
    <t>Week 5</t>
  </si>
  <si>
    <t>Import the Singleton script from Plato into the project</t>
  </si>
  <si>
    <t>Create a GameManager script and turn it into a Singleton with the following: Score variable</t>
  </si>
  <si>
    <t>Turn the TargetManager into a Singleton, and ensure that the targets are being removed from the target list when they are destroyed</t>
  </si>
  <si>
    <t>Add a timer to the GameManager that starts at 30 seconds and counts down. When a target is hit, adds 5 seconds to the timer. Display the timer on a UI text object</t>
  </si>
  <si>
    <t>When the player changes the difficulty (via the Input keys 1 - 3), change all the targets sizes based on their size</t>
  </si>
  <si>
    <t>Week 6</t>
  </si>
  <si>
    <t>Create a canvas in the game with a Text object for the score, targets left and difficulty</t>
  </si>
  <si>
    <t>Create a UIManager as a Singleton, and get it to display the score from the GameManager, the amount of targets left and the difficulty on the UI Text objects</t>
  </si>
  <si>
    <t>Create a Title screen that allows us to start the game and quit from the game. Jazz up your title screen with logo, and other stuff to look fancy.</t>
  </si>
  <si>
    <t>Add a visual timer to the UI</t>
  </si>
  <si>
    <t>Have a difficulty dropdown on an options screen that will change the games difficulty. When changing the difficulty you should also modify your targets</t>
  </si>
  <si>
    <t>In a Set Up function in our Target script, use a switch statement to change the scale of the target according to its target size when the game starts</t>
  </si>
  <si>
    <t>Challenge</t>
  </si>
  <si>
    <t>Required Tasks Completed</t>
  </si>
  <si>
    <t>Challenge Tasks Completed</t>
  </si>
  <si>
    <t>Notes</t>
  </si>
  <si>
    <t>Student Name</t>
  </si>
  <si>
    <t>Github Link (ensure it is public)</t>
  </si>
  <si>
    <t>AGA307 Programming Assessment 1 Checklist</t>
  </si>
  <si>
    <t>Create a weapon select system with 3 different weapons</t>
  </si>
  <si>
    <t>Jackson Skinner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</si>
</sst>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Continuous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4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I$4" lockText="1" noThreeD="1"/>
</file>

<file path=xl/ctrlProps/ctrlProp10.xml><?xml version="1.0" encoding="utf-8"?>
<formControlPr xmlns="http://schemas.microsoft.com/office/spreadsheetml/2009/9/main" objectType="CheckBox" checked="Checked" fmlaLink="$I$18" lockText="1" noThreeD="1"/>
</file>

<file path=xl/ctrlProps/ctrlProp11.xml><?xml version="1.0" encoding="utf-8"?>
<formControlPr xmlns="http://schemas.microsoft.com/office/spreadsheetml/2009/9/main" objectType="CheckBox" checked="Checked" fmlaLink="$I$20" lockText="1" noThreeD="1"/>
</file>

<file path=xl/ctrlProps/ctrlProp12.xml><?xml version="1.0" encoding="utf-8"?>
<formControlPr xmlns="http://schemas.microsoft.com/office/spreadsheetml/2009/9/main" objectType="CheckBox" fmlaLink="$I$21" lockText="1" noThreeD="1"/>
</file>

<file path=xl/ctrlProps/ctrlProp13.xml><?xml version="1.0" encoding="utf-8"?>
<formControlPr xmlns="http://schemas.microsoft.com/office/spreadsheetml/2009/9/main" objectType="CheckBox" checked="Checked" fmlaLink="$I$25" lockText="1" noThreeD="1"/>
</file>

<file path=xl/ctrlProps/ctrlProp14.xml><?xml version="1.0" encoding="utf-8"?>
<formControlPr xmlns="http://schemas.microsoft.com/office/spreadsheetml/2009/9/main" objectType="CheckBox" checked="Checked" fmlaLink="$I$26" lockText="1" noThreeD="1"/>
</file>

<file path=xl/ctrlProps/ctrlProp15.xml><?xml version="1.0" encoding="utf-8"?>
<formControlPr xmlns="http://schemas.microsoft.com/office/spreadsheetml/2009/9/main" objectType="CheckBox" fmlaLink="$I$28" lockText="1" noThreeD="1"/>
</file>

<file path=xl/ctrlProps/ctrlProp16.xml><?xml version="1.0" encoding="utf-8"?>
<formControlPr xmlns="http://schemas.microsoft.com/office/spreadsheetml/2009/9/main" objectType="CheckBox" fmlaLink="$I$29" lockText="1" noThreeD="1"/>
</file>

<file path=xl/ctrlProps/ctrlProp17.xml><?xml version="1.0" encoding="utf-8"?>
<formControlPr xmlns="http://schemas.microsoft.com/office/spreadsheetml/2009/9/main" objectType="CheckBox" fmlaLink="$I$30" lockText="1" noThreeD="1"/>
</file>

<file path=xl/ctrlProps/ctrlProp18.xml><?xml version="1.0" encoding="utf-8"?>
<formControlPr xmlns="http://schemas.microsoft.com/office/spreadsheetml/2009/9/main" objectType="CheckBox" fmlaLink="$I$31" lockText="1" noThreeD="1"/>
</file>

<file path=xl/ctrlProps/ctrlProp19.xml><?xml version="1.0" encoding="utf-8"?>
<formControlPr xmlns="http://schemas.microsoft.com/office/spreadsheetml/2009/9/main" objectType="CheckBox" fmlaLink="$I$35" lockText="1" noThreeD="1"/>
</file>

<file path=xl/ctrlProps/ctrlProp2.xml><?xml version="1.0" encoding="utf-8"?>
<formControlPr xmlns="http://schemas.microsoft.com/office/spreadsheetml/2009/9/main" objectType="CheckBox" checked="Checked" fmlaLink="$I$5" lockText="1" noThreeD="1"/>
</file>

<file path=xl/ctrlProps/ctrlProp20.xml><?xml version="1.0" encoding="utf-8"?>
<formControlPr xmlns="http://schemas.microsoft.com/office/spreadsheetml/2009/9/main" objectType="CheckBox" fmlaLink="$I$36" lockText="1" noThreeD="1"/>
</file>

<file path=xl/ctrlProps/ctrlProp21.xml><?xml version="1.0" encoding="utf-8"?>
<formControlPr xmlns="http://schemas.microsoft.com/office/spreadsheetml/2009/9/main" objectType="CheckBox" fmlaLink="$I$37" lockText="1" noThreeD="1"/>
</file>

<file path=xl/ctrlProps/ctrlProp22.xml><?xml version="1.0" encoding="utf-8"?>
<formControlPr xmlns="http://schemas.microsoft.com/office/spreadsheetml/2009/9/main" objectType="CheckBox" fmlaLink="$I$38" lockText="1" noThreeD="1"/>
</file>

<file path=xl/ctrlProps/ctrlProp23.xml><?xml version="1.0" encoding="utf-8"?>
<formControlPr xmlns="http://schemas.microsoft.com/office/spreadsheetml/2009/9/main" objectType="CheckBox" fmlaLink="$I$40" lockText="1" noThreeD="1"/>
</file>

<file path=xl/ctrlProps/ctrlProp24.xml><?xml version="1.0" encoding="utf-8"?>
<formControlPr xmlns="http://schemas.microsoft.com/office/spreadsheetml/2009/9/main" objectType="CheckBox" fmlaLink="$I$41" lockText="1" noThreeD="1"/>
</file>

<file path=xl/ctrlProps/ctrlProp25.xml><?xml version="1.0" encoding="utf-8"?>
<formControlPr xmlns="http://schemas.microsoft.com/office/spreadsheetml/2009/9/main" objectType="CheckBox" fmlaLink="$I$42" lockText="1" noThreeD="1"/>
</file>

<file path=xl/ctrlProps/ctrlProp26.xml><?xml version="1.0" encoding="utf-8"?>
<formControlPr xmlns="http://schemas.microsoft.com/office/spreadsheetml/2009/9/main" objectType="CheckBox" fmlaLink="$I$43" lockText="1" noThreeD="1"/>
</file>

<file path=xl/ctrlProps/ctrlProp27.xml><?xml version="1.0" encoding="utf-8"?>
<formControlPr xmlns="http://schemas.microsoft.com/office/spreadsheetml/2009/9/main" objectType="CheckBox" fmlaLink="$I$47" lockText="1" noThreeD="1"/>
</file>

<file path=xl/ctrlProps/ctrlProp28.xml><?xml version="1.0" encoding="utf-8"?>
<formControlPr xmlns="http://schemas.microsoft.com/office/spreadsheetml/2009/9/main" objectType="CheckBox" fmlaLink="$I$48" lockText="1" noThreeD="1"/>
</file>

<file path=xl/ctrlProps/ctrlProp29.xml><?xml version="1.0" encoding="utf-8"?>
<formControlPr xmlns="http://schemas.microsoft.com/office/spreadsheetml/2009/9/main" objectType="CheckBox" fmlaLink="$I$49" lockText="1" noThreeD="1"/>
</file>

<file path=xl/ctrlProps/ctrlProp3.xml><?xml version="1.0" encoding="utf-8"?>
<formControlPr xmlns="http://schemas.microsoft.com/office/spreadsheetml/2009/9/main" objectType="CheckBox" checked="Checked" fmlaLink="$I$6" lockText="1" noThreeD="1"/>
</file>

<file path=xl/ctrlProps/ctrlProp30.xml><?xml version="1.0" encoding="utf-8"?>
<formControlPr xmlns="http://schemas.microsoft.com/office/spreadsheetml/2009/9/main" objectType="CheckBox" fmlaLink="$I$51" lockText="1" noThreeD="1"/>
</file>

<file path=xl/ctrlProps/ctrlProp31.xml><?xml version="1.0" encoding="utf-8"?>
<formControlPr xmlns="http://schemas.microsoft.com/office/spreadsheetml/2009/9/main" objectType="CheckBox" fmlaLink="$I$52" lockText="1" noThreeD="1"/>
</file>

<file path=xl/ctrlProps/ctrlProp32.xml><?xml version="1.0" encoding="utf-8"?>
<formControlPr xmlns="http://schemas.microsoft.com/office/spreadsheetml/2009/9/main" objectType="CheckBox" fmlaLink="$I$56" lockText="1" noThreeD="1"/>
</file>

<file path=xl/ctrlProps/ctrlProp33.xml><?xml version="1.0" encoding="utf-8"?>
<formControlPr xmlns="http://schemas.microsoft.com/office/spreadsheetml/2009/9/main" objectType="CheckBox" fmlaLink="$I$57" lockText="1" noThreeD="1"/>
</file>

<file path=xl/ctrlProps/ctrlProp34.xml><?xml version="1.0" encoding="utf-8"?>
<formControlPr xmlns="http://schemas.microsoft.com/office/spreadsheetml/2009/9/main" objectType="CheckBox" fmlaLink="$I$58" lockText="1" noThreeD="1"/>
</file>

<file path=xl/ctrlProps/ctrlProp35.xml><?xml version="1.0" encoding="utf-8"?>
<formControlPr xmlns="http://schemas.microsoft.com/office/spreadsheetml/2009/9/main" objectType="CheckBox" fmlaLink="$I$60" lockText="1" noThreeD="1"/>
</file>

<file path=xl/ctrlProps/ctrlProp36.xml><?xml version="1.0" encoding="utf-8"?>
<formControlPr xmlns="http://schemas.microsoft.com/office/spreadsheetml/2009/9/main" objectType="CheckBox" fmlaLink="$I$61" lockText="1" noThreeD="1"/>
</file>

<file path=xl/ctrlProps/ctrlProp4.xml><?xml version="1.0" encoding="utf-8"?>
<formControlPr xmlns="http://schemas.microsoft.com/office/spreadsheetml/2009/9/main" objectType="CheckBox" checked="Checked" fmlaLink="$I$7" lockText="1" noThreeD="1"/>
</file>

<file path=xl/ctrlProps/ctrlProp5.xml><?xml version="1.0" encoding="utf-8"?>
<formControlPr xmlns="http://schemas.microsoft.com/office/spreadsheetml/2009/9/main" objectType="CheckBox" fmlaLink="$I$9" lockText="1" noThreeD="1"/>
</file>

<file path=xl/ctrlProps/ctrlProp6.xml><?xml version="1.0" encoding="utf-8"?>
<formControlPr xmlns="http://schemas.microsoft.com/office/spreadsheetml/2009/9/main" objectType="CheckBox" checked="Checked" fmlaLink="$I$10" lockText="1" noThreeD="1"/>
</file>

<file path=xl/ctrlProps/ctrlProp7.xml><?xml version="1.0" encoding="utf-8"?>
<formControlPr xmlns="http://schemas.microsoft.com/office/spreadsheetml/2009/9/main" objectType="CheckBox" checked="Checked" fmlaLink="$I$15" lockText="1" noThreeD="1"/>
</file>

<file path=xl/ctrlProps/ctrlProp8.xml><?xml version="1.0" encoding="utf-8"?>
<formControlPr xmlns="http://schemas.microsoft.com/office/spreadsheetml/2009/9/main" objectType="CheckBox" checked="Checked" fmlaLink="$I$16" lockText="1" noThreeD="1"/>
</file>

<file path=xl/ctrlProps/ctrlProp9.xml><?xml version="1.0" encoding="utf-8"?>
<formControlPr xmlns="http://schemas.microsoft.com/office/spreadsheetml/2009/9/main" objectType="CheckBox" checked="Checked" fmlaLink="$I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</xdr:row>
          <xdr:rowOff>171450</xdr:rowOff>
        </xdr:from>
        <xdr:to>
          <xdr:col>3</xdr:col>
          <xdr:colOff>476250</xdr:colOff>
          <xdr:row>4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</xdr:row>
          <xdr:rowOff>171450</xdr:rowOff>
        </xdr:from>
        <xdr:to>
          <xdr:col>3</xdr:col>
          <xdr:colOff>476250</xdr:colOff>
          <xdr:row>5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</xdr:row>
          <xdr:rowOff>171450</xdr:rowOff>
        </xdr:from>
        <xdr:to>
          <xdr:col>3</xdr:col>
          <xdr:colOff>476250</xdr:colOff>
          <xdr:row>6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</xdr:row>
          <xdr:rowOff>171450</xdr:rowOff>
        </xdr:from>
        <xdr:to>
          <xdr:col>3</xdr:col>
          <xdr:colOff>476250</xdr:colOff>
          <xdr:row>7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171450</xdr:rowOff>
        </xdr:from>
        <xdr:to>
          <xdr:col>3</xdr:col>
          <xdr:colOff>476250</xdr:colOff>
          <xdr:row>8</xdr:row>
          <xdr:rowOff>209550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8</xdr:row>
          <xdr:rowOff>295275</xdr:rowOff>
        </xdr:from>
        <xdr:to>
          <xdr:col>3</xdr:col>
          <xdr:colOff>476250</xdr:colOff>
          <xdr:row>10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13</xdr:row>
          <xdr:rowOff>171450</xdr:rowOff>
        </xdr:from>
        <xdr:to>
          <xdr:col>3</xdr:col>
          <xdr:colOff>476250</xdr:colOff>
          <xdr:row>15</xdr:row>
          <xdr:rowOff>66675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14</xdr:row>
          <xdr:rowOff>171450</xdr:rowOff>
        </xdr:from>
        <xdr:to>
          <xdr:col>3</xdr:col>
          <xdr:colOff>476250</xdr:colOff>
          <xdr:row>16</xdr:row>
          <xdr:rowOff>66675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15</xdr:row>
          <xdr:rowOff>171450</xdr:rowOff>
        </xdr:from>
        <xdr:to>
          <xdr:col>3</xdr:col>
          <xdr:colOff>476250</xdr:colOff>
          <xdr:row>17</xdr:row>
          <xdr:rowOff>66675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16</xdr:row>
          <xdr:rowOff>171450</xdr:rowOff>
        </xdr:from>
        <xdr:to>
          <xdr:col>3</xdr:col>
          <xdr:colOff>476250</xdr:colOff>
          <xdr:row>18</xdr:row>
          <xdr:rowOff>66675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18</xdr:row>
          <xdr:rowOff>171450</xdr:rowOff>
        </xdr:from>
        <xdr:to>
          <xdr:col>3</xdr:col>
          <xdr:colOff>476250</xdr:colOff>
          <xdr:row>20</xdr:row>
          <xdr:rowOff>66675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19</xdr:row>
          <xdr:rowOff>171450</xdr:rowOff>
        </xdr:from>
        <xdr:to>
          <xdr:col>3</xdr:col>
          <xdr:colOff>476250</xdr:colOff>
          <xdr:row>21</xdr:row>
          <xdr:rowOff>66675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23</xdr:row>
          <xdr:rowOff>171450</xdr:rowOff>
        </xdr:from>
        <xdr:to>
          <xdr:col>3</xdr:col>
          <xdr:colOff>476250</xdr:colOff>
          <xdr:row>24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25</xdr:row>
          <xdr:rowOff>57150</xdr:rowOff>
        </xdr:from>
        <xdr:to>
          <xdr:col>3</xdr:col>
          <xdr:colOff>476250</xdr:colOff>
          <xdr:row>25</xdr:row>
          <xdr:rowOff>266700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26</xdr:row>
          <xdr:rowOff>171450</xdr:rowOff>
        </xdr:from>
        <xdr:to>
          <xdr:col>3</xdr:col>
          <xdr:colOff>476250</xdr:colOff>
          <xdr:row>28</xdr:row>
          <xdr:rowOff>66675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27</xdr:row>
          <xdr:rowOff>171450</xdr:rowOff>
        </xdr:from>
        <xdr:to>
          <xdr:col>3</xdr:col>
          <xdr:colOff>476250</xdr:colOff>
          <xdr:row>29</xdr:row>
          <xdr:rowOff>66675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28</xdr:row>
          <xdr:rowOff>171450</xdr:rowOff>
        </xdr:from>
        <xdr:to>
          <xdr:col>3</xdr:col>
          <xdr:colOff>476250</xdr:colOff>
          <xdr:row>30</xdr:row>
          <xdr:rowOff>66675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29</xdr:row>
          <xdr:rowOff>171450</xdr:rowOff>
        </xdr:from>
        <xdr:to>
          <xdr:col>3</xdr:col>
          <xdr:colOff>476250</xdr:colOff>
          <xdr:row>31</xdr:row>
          <xdr:rowOff>66675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33</xdr:row>
          <xdr:rowOff>133350</xdr:rowOff>
        </xdr:from>
        <xdr:to>
          <xdr:col>3</xdr:col>
          <xdr:colOff>476250</xdr:colOff>
          <xdr:row>35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34</xdr:row>
          <xdr:rowOff>171450</xdr:rowOff>
        </xdr:from>
        <xdr:to>
          <xdr:col>3</xdr:col>
          <xdr:colOff>476250</xdr:colOff>
          <xdr:row>35</xdr:row>
          <xdr:rowOff>228600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47625</xdr:rowOff>
        </xdr:from>
        <xdr:to>
          <xdr:col>3</xdr:col>
          <xdr:colOff>476250</xdr:colOff>
          <xdr:row>36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295275</xdr:rowOff>
        </xdr:from>
        <xdr:to>
          <xdr:col>3</xdr:col>
          <xdr:colOff>476250</xdr:colOff>
          <xdr:row>38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38</xdr:row>
          <xdr:rowOff>171450</xdr:rowOff>
        </xdr:from>
        <xdr:to>
          <xdr:col>3</xdr:col>
          <xdr:colOff>476250</xdr:colOff>
          <xdr:row>39</xdr:row>
          <xdr:rowOff>228600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39</xdr:row>
          <xdr:rowOff>295275</xdr:rowOff>
        </xdr:from>
        <xdr:to>
          <xdr:col>3</xdr:col>
          <xdr:colOff>476250</xdr:colOff>
          <xdr:row>41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40</xdr:row>
          <xdr:rowOff>133350</xdr:rowOff>
        </xdr:from>
        <xdr:to>
          <xdr:col>3</xdr:col>
          <xdr:colOff>476250</xdr:colOff>
          <xdr:row>42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41</xdr:row>
          <xdr:rowOff>133350</xdr:rowOff>
        </xdr:from>
        <xdr:to>
          <xdr:col>3</xdr:col>
          <xdr:colOff>476250</xdr:colOff>
          <xdr:row>43</xdr:row>
          <xdr:rowOff>28575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45</xdr:row>
          <xdr:rowOff>133350</xdr:rowOff>
        </xdr:from>
        <xdr:to>
          <xdr:col>3</xdr:col>
          <xdr:colOff>476250</xdr:colOff>
          <xdr:row>47</xdr:row>
          <xdr:rowOff>28575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46</xdr:row>
          <xdr:rowOff>171450</xdr:rowOff>
        </xdr:from>
        <xdr:to>
          <xdr:col>3</xdr:col>
          <xdr:colOff>476250</xdr:colOff>
          <xdr:row>47</xdr:row>
          <xdr:rowOff>228600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48</xdr:row>
          <xdr:rowOff>57150</xdr:rowOff>
        </xdr:from>
        <xdr:to>
          <xdr:col>3</xdr:col>
          <xdr:colOff>476250</xdr:colOff>
          <xdr:row>48</xdr:row>
          <xdr:rowOff>276225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49</xdr:row>
          <xdr:rowOff>171450</xdr:rowOff>
        </xdr:from>
        <xdr:to>
          <xdr:col>3</xdr:col>
          <xdr:colOff>476250</xdr:colOff>
          <xdr:row>50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51</xdr:row>
          <xdr:rowOff>38100</xdr:rowOff>
        </xdr:from>
        <xdr:to>
          <xdr:col>3</xdr:col>
          <xdr:colOff>476250</xdr:colOff>
          <xdr:row>51</xdr:row>
          <xdr:rowOff>257175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55</xdr:row>
          <xdr:rowOff>47625</xdr:rowOff>
        </xdr:from>
        <xdr:to>
          <xdr:col>3</xdr:col>
          <xdr:colOff>476250</xdr:colOff>
          <xdr:row>55</xdr:row>
          <xdr:rowOff>266700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56</xdr:row>
          <xdr:rowOff>123825</xdr:rowOff>
        </xdr:from>
        <xdr:to>
          <xdr:col>3</xdr:col>
          <xdr:colOff>476250</xdr:colOff>
          <xdr:row>56</xdr:row>
          <xdr:rowOff>333375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57</xdr:row>
          <xdr:rowOff>38100</xdr:rowOff>
        </xdr:from>
        <xdr:to>
          <xdr:col>3</xdr:col>
          <xdr:colOff>476250</xdr:colOff>
          <xdr:row>57</xdr:row>
          <xdr:rowOff>257175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58</xdr:row>
          <xdr:rowOff>133350</xdr:rowOff>
        </xdr:from>
        <xdr:to>
          <xdr:col>3</xdr:col>
          <xdr:colOff>476250</xdr:colOff>
          <xdr:row>60</xdr:row>
          <xdr:rowOff>28575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60</xdr:row>
          <xdr:rowOff>152400</xdr:rowOff>
        </xdr:from>
        <xdr:to>
          <xdr:col>3</xdr:col>
          <xdr:colOff>476250</xdr:colOff>
          <xdr:row>60</xdr:row>
          <xdr:rowOff>371475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61"/>
  <sheetViews>
    <sheetView showGridLines="0" tabSelected="1" showRuler="0" zoomScaleNormal="100" zoomScaleSheetLayoutView="55" workbookViewId="0">
      <selection activeCell="M16" sqref="M16"/>
    </sheetView>
  </sheetViews>
  <sheetFormatPr defaultRowHeight="12.75" x14ac:dyDescent="0.2"/>
  <cols>
    <col min="1" max="1" width="1.875" style="3" customWidth="1"/>
    <col min="2" max="2" width="6.125" style="3" bestFit="1" customWidth="1"/>
    <col min="3" max="3" width="53.875" style="21" customWidth="1"/>
    <col min="4" max="4" width="7.625" style="3" customWidth="1"/>
    <col min="5" max="5" width="11.75" style="3" customWidth="1"/>
    <col min="6" max="6" width="32.875" style="21" customWidth="1"/>
    <col min="7" max="7" width="1.75" style="3" customWidth="1"/>
    <col min="8" max="8" width="1.75" style="3" hidden="1" customWidth="1"/>
    <col min="9" max="10" width="10.875" style="3" hidden="1" customWidth="1"/>
    <col min="11" max="11" width="3" style="3" hidden="1" customWidth="1"/>
    <col min="12" max="12" width="2.25" style="3" customWidth="1"/>
    <col min="13" max="13" width="28.375" style="3" customWidth="1"/>
    <col min="14" max="14" width="32.875" style="7" customWidth="1"/>
    <col min="15" max="16384" width="9" style="3"/>
  </cols>
  <sheetData>
    <row r="2" spans="2:14" ht="15" customHeight="1" x14ac:dyDescent="0.2">
      <c r="B2" s="1" t="s">
        <v>16</v>
      </c>
      <c r="C2" s="17" t="s">
        <v>3</v>
      </c>
      <c r="D2" s="17"/>
      <c r="E2" s="2" t="s">
        <v>0</v>
      </c>
      <c r="F2" s="22" t="s">
        <v>50</v>
      </c>
      <c r="I2" s="4" t="s">
        <v>1</v>
      </c>
      <c r="J2" s="5"/>
      <c r="M2" s="6" t="s">
        <v>53</v>
      </c>
    </row>
    <row r="3" spans="2:14" ht="15" customHeight="1" x14ac:dyDescent="0.2">
      <c r="B3" s="26" t="s">
        <v>4</v>
      </c>
      <c r="C3" s="27"/>
      <c r="D3" s="27"/>
      <c r="E3" s="27"/>
      <c r="F3" s="28"/>
      <c r="I3" s="8"/>
      <c r="J3" s="9"/>
    </row>
    <row r="4" spans="2:14" ht="15" customHeight="1" x14ac:dyDescent="0.2">
      <c r="B4" s="10">
        <v>1</v>
      </c>
      <c r="C4" s="18" t="s">
        <v>5</v>
      </c>
      <c r="D4" s="11"/>
      <c r="E4" s="11" t="str">
        <f>IF(I4,"Done","To Be Done")</f>
        <v>Done</v>
      </c>
      <c r="F4" s="24"/>
      <c r="I4" s="8" t="b">
        <v>1</v>
      </c>
      <c r="J4" s="9" t="s">
        <v>4</v>
      </c>
      <c r="M4" s="11" t="s">
        <v>51</v>
      </c>
      <c r="N4" s="23" t="s">
        <v>55</v>
      </c>
    </row>
    <row r="5" spans="2:14" ht="15" customHeight="1" x14ac:dyDescent="0.2">
      <c r="B5" s="10">
        <v>2</v>
      </c>
      <c r="C5" s="18" t="s">
        <v>6</v>
      </c>
      <c r="D5" s="11"/>
      <c r="E5" s="11" t="str">
        <f>IF(I5,"Done","To Be Done")</f>
        <v>Done</v>
      </c>
      <c r="F5" s="24"/>
      <c r="I5" s="8" t="b">
        <v>1</v>
      </c>
      <c r="J5" s="9" t="s">
        <v>4</v>
      </c>
      <c r="M5" s="11" t="s">
        <v>52</v>
      </c>
      <c r="N5" s="23"/>
    </row>
    <row r="6" spans="2:14" ht="15" customHeight="1" x14ac:dyDescent="0.2">
      <c r="B6" s="10">
        <v>3</v>
      </c>
      <c r="C6" s="18" t="s">
        <v>7</v>
      </c>
      <c r="D6" s="11"/>
      <c r="E6" s="11" t="str">
        <f>IF(I6,"Done","To Be Done")</f>
        <v>Done</v>
      </c>
      <c r="F6" s="24"/>
      <c r="I6" s="8" t="b">
        <v>1</v>
      </c>
      <c r="J6" s="9" t="s">
        <v>4</v>
      </c>
    </row>
    <row r="7" spans="2:14" ht="15" customHeight="1" x14ac:dyDescent="0.2">
      <c r="B7" s="10">
        <v>4</v>
      </c>
      <c r="C7" s="18" t="s">
        <v>33</v>
      </c>
      <c r="D7" s="11"/>
      <c r="E7" s="11" t="str">
        <f>IF(I7,"Done","To Be Done")</f>
        <v>Done</v>
      </c>
      <c r="F7" s="24"/>
      <c r="I7" s="8" t="b">
        <v>1</v>
      </c>
      <c r="J7" s="9" t="s">
        <v>4</v>
      </c>
      <c r="M7" s="11" t="s">
        <v>48</v>
      </c>
      <c r="N7" s="12">
        <f>COUNTIFS(I4:I64,TRUE,J4:J64,"Required")</f>
        <v>10</v>
      </c>
    </row>
    <row r="8" spans="2:14" ht="15" customHeight="1" x14ac:dyDescent="0.2">
      <c r="B8" s="26" t="s">
        <v>8</v>
      </c>
      <c r="C8" s="27"/>
      <c r="D8" s="27"/>
      <c r="E8" s="27"/>
      <c r="F8" s="28"/>
      <c r="I8" s="8"/>
      <c r="J8" s="9"/>
      <c r="M8" s="11" t="s">
        <v>2</v>
      </c>
      <c r="N8" s="13">
        <f>COUNTIFS(I4:I64,TRUE,J4:J64,"Required")/COUNTIFS(I4:I64,"&lt;&gt;",J4:J64,"Required")</f>
        <v>0.5</v>
      </c>
    </row>
    <row r="9" spans="2:14" ht="25.5" x14ac:dyDescent="0.2">
      <c r="B9" s="10">
        <v>1</v>
      </c>
      <c r="C9" s="18" t="s">
        <v>9</v>
      </c>
      <c r="D9" s="11"/>
      <c r="E9" s="11" t="str">
        <f>IF(I9,"Done","To Be Done")</f>
        <v>To Be Done</v>
      </c>
      <c r="F9" s="24"/>
      <c r="I9" s="8" t="b">
        <v>0</v>
      </c>
      <c r="J9" s="9" t="s">
        <v>47</v>
      </c>
    </row>
    <row r="10" spans="2:14" x14ac:dyDescent="0.2">
      <c r="B10" s="10">
        <v>2</v>
      </c>
      <c r="C10" s="18" t="s">
        <v>10</v>
      </c>
      <c r="D10" s="11"/>
      <c r="E10" s="11" t="str">
        <f>IF(I10,"Done","To Be Done")</f>
        <v>Done</v>
      </c>
      <c r="F10" s="24"/>
      <c r="I10" s="8" t="b">
        <v>1</v>
      </c>
      <c r="J10" s="9" t="s">
        <v>47</v>
      </c>
      <c r="M10" s="11" t="s">
        <v>49</v>
      </c>
      <c r="N10" s="12">
        <f>COUNTIFS(I4:I64,TRUE,J4:J64,"Challenge")</f>
        <v>2</v>
      </c>
    </row>
    <row r="11" spans="2:14" x14ac:dyDescent="0.2">
      <c r="B11" s="14"/>
      <c r="C11" s="19"/>
      <c r="D11" s="9"/>
      <c r="E11" s="9"/>
      <c r="I11" s="9"/>
      <c r="J11" s="9"/>
      <c r="M11" s="11" t="s">
        <v>2</v>
      </c>
      <c r="N11" s="13">
        <f>COUNTIFS(I4:I64,TRUE,J4:J64,"Challenge")/COUNTIFS(I4:I64,"&lt;&gt;",J4:J64,"Challenge")</f>
        <v>0.125</v>
      </c>
    </row>
    <row r="12" spans="2:14" x14ac:dyDescent="0.2">
      <c r="B12" s="14"/>
      <c r="C12" s="19"/>
      <c r="D12" s="9"/>
      <c r="E12" s="9"/>
      <c r="I12" s="9"/>
      <c r="J12" s="9"/>
    </row>
    <row r="13" spans="2:14" ht="15" customHeight="1" x14ac:dyDescent="0.2">
      <c r="B13" s="15" t="s">
        <v>16</v>
      </c>
      <c r="C13" s="20" t="s">
        <v>11</v>
      </c>
      <c r="D13" s="16"/>
      <c r="E13" s="25" t="s">
        <v>0</v>
      </c>
      <c r="F13" s="22" t="s">
        <v>50</v>
      </c>
    </row>
    <row r="14" spans="2:14" x14ac:dyDescent="0.2">
      <c r="B14" s="26" t="s">
        <v>4</v>
      </c>
      <c r="C14" s="27"/>
      <c r="D14" s="27"/>
      <c r="E14" s="27"/>
      <c r="F14" s="28"/>
      <c r="I14" s="8"/>
      <c r="J14" s="9"/>
    </row>
    <row r="15" spans="2:14" x14ac:dyDescent="0.2">
      <c r="B15" s="10">
        <v>1</v>
      </c>
      <c r="C15" s="18" t="s">
        <v>12</v>
      </c>
      <c r="D15" s="11"/>
      <c r="E15" s="11" t="str">
        <f>IF(I15,"Done","To Be Done")</f>
        <v>Done</v>
      </c>
      <c r="F15" s="24"/>
      <c r="I15" s="8" t="b">
        <v>1</v>
      </c>
      <c r="J15" s="9" t="s">
        <v>4</v>
      </c>
    </row>
    <row r="16" spans="2:14" x14ac:dyDescent="0.2">
      <c r="B16" s="10">
        <v>2</v>
      </c>
      <c r="C16" s="18" t="s">
        <v>13</v>
      </c>
      <c r="D16" s="11"/>
      <c r="E16" s="11" t="str">
        <f>IF(I16,"Done","To Be Done")</f>
        <v>Done</v>
      </c>
      <c r="F16" s="24"/>
      <c r="I16" s="8" t="b">
        <v>1</v>
      </c>
      <c r="J16" s="9" t="s">
        <v>4</v>
      </c>
    </row>
    <row r="17" spans="2:10" x14ac:dyDescent="0.2">
      <c r="B17" s="10">
        <v>3</v>
      </c>
      <c r="C17" s="18" t="s">
        <v>14</v>
      </c>
      <c r="D17" s="11"/>
      <c r="E17" s="11" t="str">
        <f>IF(I17,"Done","To Be Done")</f>
        <v>Done</v>
      </c>
      <c r="F17" s="24"/>
      <c r="I17" s="8" t="b">
        <v>1</v>
      </c>
      <c r="J17" s="9" t="s">
        <v>4</v>
      </c>
    </row>
    <row r="18" spans="2:10" x14ac:dyDescent="0.2">
      <c r="B18" s="10">
        <v>4</v>
      </c>
      <c r="C18" s="18" t="s">
        <v>15</v>
      </c>
      <c r="D18" s="11"/>
      <c r="E18" s="11" t="str">
        <f>IF(I18,"Done","To Be Done")</f>
        <v>Done</v>
      </c>
      <c r="F18" s="24"/>
      <c r="I18" s="8" t="b">
        <v>1</v>
      </c>
      <c r="J18" s="9" t="s">
        <v>4</v>
      </c>
    </row>
    <row r="19" spans="2:10" x14ac:dyDescent="0.2">
      <c r="B19" s="26" t="s">
        <v>8</v>
      </c>
      <c r="C19" s="27"/>
      <c r="D19" s="27"/>
      <c r="E19" s="27"/>
      <c r="F19" s="28"/>
      <c r="I19" s="8"/>
      <c r="J19" s="9"/>
    </row>
    <row r="20" spans="2:10" x14ac:dyDescent="0.2">
      <c r="B20" s="10">
        <v>1</v>
      </c>
      <c r="C20" s="18" t="s">
        <v>17</v>
      </c>
      <c r="D20" s="11"/>
      <c r="E20" s="11" t="str">
        <f>IF(I20,"Done","To Be Done")</f>
        <v>Done</v>
      </c>
      <c r="F20" s="24"/>
      <c r="I20" s="8" t="b">
        <v>1</v>
      </c>
      <c r="J20" s="9" t="s">
        <v>47</v>
      </c>
    </row>
    <row r="21" spans="2:10" x14ac:dyDescent="0.2">
      <c r="B21" s="10">
        <v>2</v>
      </c>
      <c r="C21" s="18" t="s">
        <v>18</v>
      </c>
      <c r="D21" s="11"/>
      <c r="E21" s="11" t="str">
        <f>IF(I21,"Done","To Be Done")</f>
        <v>To Be Done</v>
      </c>
      <c r="F21" s="24"/>
      <c r="I21" s="8" t="b">
        <v>0</v>
      </c>
      <c r="J21" s="9" t="s">
        <v>47</v>
      </c>
    </row>
    <row r="23" spans="2:10" x14ac:dyDescent="0.2">
      <c r="B23" s="15" t="s">
        <v>16</v>
      </c>
      <c r="C23" s="20" t="s">
        <v>19</v>
      </c>
      <c r="D23" s="16"/>
      <c r="E23" s="25" t="s">
        <v>0</v>
      </c>
      <c r="F23" s="22" t="s">
        <v>50</v>
      </c>
    </row>
    <row r="24" spans="2:10" x14ac:dyDescent="0.2">
      <c r="B24" s="26" t="s">
        <v>4</v>
      </c>
      <c r="C24" s="27"/>
      <c r="D24" s="27"/>
      <c r="E24" s="27"/>
      <c r="F24" s="28"/>
      <c r="I24" s="8"/>
      <c r="J24" s="9"/>
    </row>
    <row r="25" spans="2:10" ht="25.5" x14ac:dyDescent="0.2">
      <c r="B25" s="10">
        <v>1</v>
      </c>
      <c r="C25" s="18" t="s">
        <v>20</v>
      </c>
      <c r="D25" s="11"/>
      <c r="E25" s="11" t="str">
        <f>IF(I25,"Done","To Be Done")</f>
        <v>Done</v>
      </c>
      <c r="F25" s="24"/>
      <c r="I25" s="8" t="b">
        <v>1</v>
      </c>
      <c r="J25" s="9" t="s">
        <v>4</v>
      </c>
    </row>
    <row r="26" spans="2:10" ht="25.5" x14ac:dyDescent="0.2">
      <c r="B26" s="10">
        <v>2</v>
      </c>
      <c r="C26" s="18" t="s">
        <v>21</v>
      </c>
      <c r="D26" s="11"/>
      <c r="E26" s="11" t="str">
        <f>IF(I26,"Done","To Be Done")</f>
        <v>Done</v>
      </c>
      <c r="F26" s="24"/>
      <c r="I26" s="8" t="b">
        <v>1</v>
      </c>
      <c r="J26" s="9" t="s">
        <v>4</v>
      </c>
    </row>
    <row r="27" spans="2:10" x14ac:dyDescent="0.2">
      <c r="B27" s="26" t="s">
        <v>8</v>
      </c>
      <c r="C27" s="27"/>
      <c r="D27" s="27"/>
      <c r="E27" s="27"/>
      <c r="F27" s="28"/>
      <c r="I27" s="8"/>
      <c r="J27" s="9"/>
    </row>
    <row r="28" spans="2:10" x14ac:dyDescent="0.2">
      <c r="B28" s="10">
        <v>1</v>
      </c>
      <c r="C28" s="18" t="s">
        <v>54</v>
      </c>
      <c r="D28" s="11"/>
      <c r="E28" s="11" t="str">
        <f>IF(I28,"Done","To Be Done")</f>
        <v>To Be Done</v>
      </c>
      <c r="F28" s="24"/>
      <c r="I28" s="8" t="b">
        <v>0</v>
      </c>
      <c r="J28" s="9" t="s">
        <v>47</v>
      </c>
    </row>
    <row r="29" spans="2:10" x14ac:dyDescent="0.2">
      <c r="B29" s="10">
        <v>2</v>
      </c>
      <c r="C29" s="21" t="s">
        <v>22</v>
      </c>
      <c r="D29" s="11"/>
      <c r="E29" s="11" t="str">
        <f>IF(I29,"Done","To Be Done")</f>
        <v>To Be Done</v>
      </c>
      <c r="F29" s="24"/>
      <c r="I29" s="8" t="b">
        <v>0</v>
      </c>
      <c r="J29" s="9" t="s">
        <v>47</v>
      </c>
    </row>
    <row r="30" spans="2:10" x14ac:dyDescent="0.2">
      <c r="B30" s="10">
        <v>3</v>
      </c>
      <c r="C30" s="18" t="s">
        <v>23</v>
      </c>
      <c r="D30" s="11"/>
      <c r="E30" s="11" t="str">
        <f>IF(I30,"Done","To Be Done")</f>
        <v>To Be Done</v>
      </c>
      <c r="F30" s="24"/>
      <c r="I30" s="8" t="b">
        <v>0</v>
      </c>
      <c r="J30" s="9" t="s">
        <v>47</v>
      </c>
    </row>
    <row r="31" spans="2:10" x14ac:dyDescent="0.2">
      <c r="B31" s="10">
        <v>4</v>
      </c>
      <c r="C31" s="18" t="s">
        <v>24</v>
      </c>
      <c r="D31" s="11"/>
      <c r="E31" s="11" t="str">
        <f>IF(I31,"Done","To Be Done")</f>
        <v>To Be Done</v>
      </c>
      <c r="F31" s="24"/>
      <c r="I31" s="8" t="b">
        <v>0</v>
      </c>
      <c r="J31" s="9" t="s">
        <v>47</v>
      </c>
    </row>
    <row r="33" spans="2:10" x14ac:dyDescent="0.2">
      <c r="B33" s="15" t="s">
        <v>16</v>
      </c>
      <c r="C33" s="20" t="s">
        <v>25</v>
      </c>
      <c r="D33" s="16"/>
      <c r="E33" s="25" t="s">
        <v>0</v>
      </c>
      <c r="F33" s="22" t="s">
        <v>50</v>
      </c>
    </row>
    <row r="34" spans="2:10" x14ac:dyDescent="0.2">
      <c r="B34" s="26" t="s">
        <v>4</v>
      </c>
      <c r="C34" s="27"/>
      <c r="D34" s="27"/>
      <c r="E34" s="27"/>
      <c r="F34" s="28"/>
      <c r="I34" s="8"/>
      <c r="J34" s="9"/>
    </row>
    <row r="35" spans="2:10" x14ac:dyDescent="0.2">
      <c r="B35" s="10">
        <v>1</v>
      </c>
      <c r="C35" s="18" t="s">
        <v>26</v>
      </c>
      <c r="D35" s="11"/>
      <c r="E35" s="11" t="str">
        <f>IF(I35,"Done","To Be Done")</f>
        <v>To Be Done</v>
      </c>
      <c r="F35" s="24"/>
      <c r="I35" s="8" t="b">
        <v>0</v>
      </c>
      <c r="J35" s="9" t="s">
        <v>4</v>
      </c>
    </row>
    <row r="36" spans="2:10" ht="25.5" x14ac:dyDescent="0.2">
      <c r="B36" s="10">
        <v>2</v>
      </c>
      <c r="C36" s="18" t="s">
        <v>27</v>
      </c>
      <c r="D36" s="11"/>
      <c r="E36" s="11" t="str">
        <f>IF(I36,"Done","To Be Done")</f>
        <v>To Be Done</v>
      </c>
      <c r="F36" s="24"/>
      <c r="I36" s="8" t="b">
        <v>0</v>
      </c>
      <c r="J36" s="9" t="s">
        <v>4</v>
      </c>
    </row>
    <row r="37" spans="2:10" ht="25.5" x14ac:dyDescent="0.2">
      <c r="B37" s="10">
        <v>3</v>
      </c>
      <c r="C37" s="18" t="s">
        <v>46</v>
      </c>
      <c r="D37" s="11"/>
      <c r="E37" s="11" t="str">
        <f>IF(I37,"Done","To Be Done")</f>
        <v>To Be Done</v>
      </c>
      <c r="F37" s="24"/>
      <c r="I37" s="8" t="b">
        <v>0</v>
      </c>
      <c r="J37" s="9" t="s">
        <v>4</v>
      </c>
    </row>
    <row r="38" spans="2:10" x14ac:dyDescent="0.2">
      <c r="B38" s="10">
        <v>4</v>
      </c>
      <c r="C38" s="18" t="s">
        <v>28</v>
      </c>
      <c r="D38" s="11"/>
      <c r="E38" s="11" t="str">
        <f>IF(I38,"Done","To Be Done")</f>
        <v>To Be Done</v>
      </c>
      <c r="F38" s="24"/>
      <c r="I38" s="8" t="b">
        <v>0</v>
      </c>
      <c r="J38" s="9" t="s">
        <v>4</v>
      </c>
    </row>
    <row r="39" spans="2:10" x14ac:dyDescent="0.2">
      <c r="B39" s="26" t="s">
        <v>8</v>
      </c>
      <c r="C39" s="27"/>
      <c r="D39" s="27"/>
      <c r="E39" s="27"/>
      <c r="F39" s="28"/>
      <c r="I39" s="8"/>
      <c r="J39" s="9"/>
    </row>
    <row r="40" spans="2:10" ht="25.5" x14ac:dyDescent="0.2">
      <c r="B40" s="10">
        <v>1</v>
      </c>
      <c r="C40" s="18" t="s">
        <v>29</v>
      </c>
      <c r="D40" s="11"/>
      <c r="E40" s="11" t="str">
        <f>IF(I40,"Done","To Be Done")</f>
        <v>To Be Done</v>
      </c>
      <c r="F40" s="24"/>
      <c r="I40" s="8" t="b">
        <v>0</v>
      </c>
      <c r="J40" s="9" t="s">
        <v>47</v>
      </c>
    </row>
    <row r="41" spans="2:10" x14ac:dyDescent="0.2">
      <c r="B41" s="10">
        <v>2</v>
      </c>
      <c r="C41" s="18" t="s">
        <v>30</v>
      </c>
      <c r="D41" s="11"/>
      <c r="E41" s="11" t="str">
        <f>IF(I41,"Done","To Be Done")</f>
        <v>To Be Done</v>
      </c>
      <c r="F41" s="24"/>
      <c r="I41" s="8" t="b">
        <v>0</v>
      </c>
      <c r="J41" s="9" t="s">
        <v>47</v>
      </c>
    </row>
    <row r="42" spans="2:10" x14ac:dyDescent="0.2">
      <c r="B42" s="10">
        <v>3</v>
      </c>
      <c r="C42" s="18" t="s">
        <v>31</v>
      </c>
      <c r="D42" s="11"/>
      <c r="E42" s="11" t="str">
        <f t="shared" ref="E42:E43" si="0">IF(I42,"Done","To Be Done")</f>
        <v>To Be Done</v>
      </c>
      <c r="F42" s="24"/>
      <c r="I42" s="8" t="b">
        <v>0</v>
      </c>
      <c r="J42" s="9" t="s">
        <v>47</v>
      </c>
    </row>
    <row r="43" spans="2:10" x14ac:dyDescent="0.2">
      <c r="B43" s="10">
        <v>4</v>
      </c>
      <c r="C43" s="18" t="s">
        <v>32</v>
      </c>
      <c r="D43" s="11"/>
      <c r="E43" s="11" t="str">
        <f t="shared" si="0"/>
        <v>To Be Done</v>
      </c>
      <c r="F43" s="24"/>
      <c r="I43" s="8" t="b">
        <v>0</v>
      </c>
      <c r="J43" s="9" t="s">
        <v>47</v>
      </c>
    </row>
    <row r="45" spans="2:10" x14ac:dyDescent="0.2">
      <c r="B45" s="15" t="s">
        <v>16</v>
      </c>
      <c r="C45" s="20" t="s">
        <v>34</v>
      </c>
      <c r="D45" s="16"/>
      <c r="E45" s="25" t="s">
        <v>0</v>
      </c>
      <c r="F45" s="22" t="s">
        <v>50</v>
      </c>
    </row>
    <row r="46" spans="2:10" x14ac:dyDescent="0.2">
      <c r="B46" s="26" t="s">
        <v>4</v>
      </c>
      <c r="C46" s="27"/>
      <c r="D46" s="27"/>
      <c r="E46" s="27"/>
      <c r="F46" s="28"/>
      <c r="I46" s="8"/>
      <c r="J46" s="9"/>
    </row>
    <row r="47" spans="2:10" x14ac:dyDescent="0.2">
      <c r="B47" s="10">
        <v>1</v>
      </c>
      <c r="C47" s="18" t="s">
        <v>35</v>
      </c>
      <c r="D47" s="11"/>
      <c r="E47" s="11" t="str">
        <f>IF(I47,"Done","To Be Done")</f>
        <v>To Be Done</v>
      </c>
      <c r="F47" s="24"/>
      <c r="I47" s="8" t="b">
        <v>0</v>
      </c>
      <c r="J47" s="9" t="s">
        <v>4</v>
      </c>
    </row>
    <row r="48" spans="2:10" ht="25.5" x14ac:dyDescent="0.2">
      <c r="B48" s="10">
        <v>2</v>
      </c>
      <c r="C48" s="18" t="s">
        <v>36</v>
      </c>
      <c r="D48" s="11"/>
      <c r="E48" s="11" t="str">
        <f>IF(I48,"Done","To Be Done")</f>
        <v>To Be Done</v>
      </c>
      <c r="F48" s="24"/>
      <c r="I48" s="8" t="b">
        <v>0</v>
      </c>
      <c r="J48" s="9" t="s">
        <v>4</v>
      </c>
    </row>
    <row r="49" spans="2:10" ht="25.5" x14ac:dyDescent="0.2">
      <c r="B49" s="10">
        <v>3</v>
      </c>
      <c r="C49" s="18" t="s">
        <v>37</v>
      </c>
      <c r="D49" s="11"/>
      <c r="E49" s="11" t="str">
        <f>IF(I49,"Done","To Be Done")</f>
        <v>To Be Done</v>
      </c>
      <c r="F49" s="24"/>
      <c r="I49" s="8" t="b">
        <v>0</v>
      </c>
      <c r="J49" s="9" t="s">
        <v>4</v>
      </c>
    </row>
    <row r="50" spans="2:10" x14ac:dyDescent="0.2">
      <c r="B50" s="26" t="s">
        <v>8</v>
      </c>
      <c r="C50" s="27"/>
      <c r="D50" s="27"/>
      <c r="E50" s="27"/>
      <c r="F50" s="28"/>
      <c r="I50" s="8"/>
      <c r="J50" s="9"/>
    </row>
    <row r="51" spans="2:10" ht="38.25" x14ac:dyDescent="0.2">
      <c r="B51" s="10">
        <v>1</v>
      </c>
      <c r="C51" s="18" t="s">
        <v>38</v>
      </c>
      <c r="D51" s="11"/>
      <c r="E51" s="11" t="str">
        <f>IF(I51,"Done","To Be Done")</f>
        <v>To Be Done</v>
      </c>
      <c r="F51" s="24"/>
      <c r="I51" s="8" t="b">
        <v>0</v>
      </c>
      <c r="J51" s="9" t="s">
        <v>47</v>
      </c>
    </row>
    <row r="52" spans="2:10" ht="25.5" x14ac:dyDescent="0.2">
      <c r="B52" s="10">
        <v>2</v>
      </c>
      <c r="C52" s="18" t="s">
        <v>39</v>
      </c>
      <c r="D52" s="11"/>
      <c r="E52" s="11" t="str">
        <f>IF(I52,"Done","To Be Done")</f>
        <v>To Be Done</v>
      </c>
      <c r="F52" s="24"/>
      <c r="I52" s="8" t="b">
        <v>0</v>
      </c>
      <c r="J52" s="9" t="s">
        <v>47</v>
      </c>
    </row>
    <row r="54" spans="2:10" x14ac:dyDescent="0.2">
      <c r="B54" s="15" t="s">
        <v>16</v>
      </c>
      <c r="C54" s="20" t="s">
        <v>40</v>
      </c>
      <c r="D54" s="16"/>
      <c r="E54" s="25" t="s">
        <v>0</v>
      </c>
      <c r="F54" s="22" t="s">
        <v>50</v>
      </c>
    </row>
    <row r="55" spans="2:10" x14ac:dyDescent="0.2">
      <c r="B55" s="26" t="s">
        <v>4</v>
      </c>
      <c r="C55" s="27"/>
      <c r="D55" s="27"/>
      <c r="E55" s="27"/>
      <c r="F55" s="28"/>
      <c r="I55" s="8"/>
      <c r="J55" s="9"/>
    </row>
    <row r="56" spans="2:10" ht="25.5" x14ac:dyDescent="0.2">
      <c r="B56" s="10">
        <v>1</v>
      </c>
      <c r="C56" s="18" t="s">
        <v>41</v>
      </c>
      <c r="D56" s="11"/>
      <c r="E56" s="11" t="str">
        <f>IF(I56,"Done","To Be Done")</f>
        <v>To Be Done</v>
      </c>
      <c r="F56" s="24"/>
      <c r="I56" s="8" t="b">
        <v>0</v>
      </c>
      <c r="J56" s="9" t="s">
        <v>4</v>
      </c>
    </row>
    <row r="57" spans="2:10" ht="38.25" x14ac:dyDescent="0.2">
      <c r="B57" s="10">
        <v>2</v>
      </c>
      <c r="C57" s="18" t="s">
        <v>42</v>
      </c>
      <c r="D57" s="11"/>
      <c r="E57" s="11" t="str">
        <f>IF(I57,"Done","To Be Done")</f>
        <v>To Be Done</v>
      </c>
      <c r="F57" s="24"/>
      <c r="I57" s="8" t="b">
        <v>0</v>
      </c>
      <c r="J57" s="9" t="s">
        <v>4</v>
      </c>
    </row>
    <row r="58" spans="2:10" ht="25.5" x14ac:dyDescent="0.2">
      <c r="B58" s="10">
        <v>3</v>
      </c>
      <c r="C58" s="18" t="s">
        <v>43</v>
      </c>
      <c r="D58" s="11"/>
      <c r="E58" s="11" t="str">
        <f>IF(I58,"Done","To Be Done")</f>
        <v>To Be Done</v>
      </c>
      <c r="F58" s="24"/>
      <c r="I58" s="8" t="b">
        <v>0</v>
      </c>
      <c r="J58" s="9" t="s">
        <v>4</v>
      </c>
    </row>
    <row r="59" spans="2:10" x14ac:dyDescent="0.2">
      <c r="B59" s="26" t="s">
        <v>8</v>
      </c>
      <c r="C59" s="27"/>
      <c r="D59" s="27"/>
      <c r="E59" s="27"/>
      <c r="F59" s="28"/>
      <c r="I59" s="8"/>
      <c r="J59" s="9"/>
    </row>
    <row r="60" spans="2:10" x14ac:dyDescent="0.2">
      <c r="B60" s="10">
        <v>1</v>
      </c>
      <c r="C60" s="18" t="s">
        <v>44</v>
      </c>
      <c r="D60" s="11"/>
      <c r="E60" s="11" t="str">
        <f>IF(I60,"Done","To Be Done")</f>
        <v>To Be Done</v>
      </c>
      <c r="F60" s="24"/>
      <c r="I60" s="8" t="b">
        <v>0</v>
      </c>
      <c r="J60" s="9" t="s">
        <v>47</v>
      </c>
    </row>
    <row r="61" spans="2:10" ht="38.25" x14ac:dyDescent="0.2">
      <c r="B61" s="10">
        <v>2</v>
      </c>
      <c r="C61" s="18" t="s">
        <v>45</v>
      </c>
      <c r="D61" s="11"/>
      <c r="E61" s="11" t="str">
        <f>IF(I61,"Done","To Be Done")</f>
        <v>To Be Done</v>
      </c>
      <c r="F61" s="24"/>
      <c r="I61" s="8" t="b">
        <v>0</v>
      </c>
      <c r="J61" s="9" t="s">
        <v>47</v>
      </c>
    </row>
  </sheetData>
  <mergeCells count="12">
    <mergeCell ref="B55:F55"/>
    <mergeCell ref="B59:F59"/>
    <mergeCell ref="B3:F3"/>
    <mergeCell ref="B14:F14"/>
    <mergeCell ref="B19:F19"/>
    <mergeCell ref="B24:F24"/>
    <mergeCell ref="B27:F27"/>
    <mergeCell ref="B34:F34"/>
    <mergeCell ref="B8:F8"/>
    <mergeCell ref="B39:F39"/>
    <mergeCell ref="B46:F46"/>
    <mergeCell ref="B50:F50"/>
  </mergeCells>
  <conditionalFormatting sqref="E4:E7 E47:E49 E56:E58 E9:E12 E51:E52 E60:E61">
    <cfRule type="expression" dxfId="3" priority="7">
      <formula>$E4="Done"</formula>
    </cfRule>
  </conditionalFormatting>
  <conditionalFormatting sqref="E15:E18 E20:E21">
    <cfRule type="expression" dxfId="2" priority="5">
      <formula>$E15="Done"</formula>
    </cfRule>
  </conditionalFormatting>
  <conditionalFormatting sqref="E25:E26 E28:E31">
    <cfRule type="expression" dxfId="1" priority="4">
      <formula>$E25="Done"</formula>
    </cfRule>
  </conditionalFormatting>
  <conditionalFormatting sqref="E35:E38 E40:E43">
    <cfRule type="expression" dxfId="0" priority="3">
      <formula>$E35="Done"</formula>
    </cfRule>
  </conditionalFormatting>
  <pageMargins left="0.7" right="0.7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</xdr:row>
                    <xdr:rowOff>171450</xdr:rowOff>
                  </from>
                  <to>
                    <xdr:col>3</xdr:col>
                    <xdr:colOff>476250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</xdr:row>
                    <xdr:rowOff>171450</xdr:rowOff>
                  </from>
                  <to>
                    <xdr:col>3</xdr:col>
                    <xdr:colOff>476250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</xdr:row>
                    <xdr:rowOff>171450</xdr:rowOff>
                  </from>
                  <to>
                    <xdr:col>3</xdr:col>
                    <xdr:colOff>476250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</xdr:row>
                    <xdr:rowOff>171450</xdr:rowOff>
                  </from>
                  <to>
                    <xdr:col>3</xdr:col>
                    <xdr:colOff>476250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8" name="Check Box 1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171450</xdr:rowOff>
                  </from>
                  <to>
                    <xdr:col>3</xdr:col>
                    <xdr:colOff>476250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9" name="Check Box 1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8</xdr:row>
                    <xdr:rowOff>295275</xdr:rowOff>
                  </from>
                  <to>
                    <xdr:col>3</xdr:col>
                    <xdr:colOff>476250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0" name="Check Box 30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13</xdr:row>
                    <xdr:rowOff>171450</xdr:rowOff>
                  </from>
                  <to>
                    <xdr:col>3</xdr:col>
                    <xdr:colOff>476250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1" name="Check Box 3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14</xdr:row>
                    <xdr:rowOff>171450</xdr:rowOff>
                  </from>
                  <to>
                    <xdr:col>3</xdr:col>
                    <xdr:colOff>476250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2" name="Check Box 3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15</xdr:row>
                    <xdr:rowOff>171450</xdr:rowOff>
                  </from>
                  <to>
                    <xdr:col>3</xdr:col>
                    <xdr:colOff>476250</xdr:colOff>
                    <xdr:row>17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3" name="Check Box 3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16</xdr:row>
                    <xdr:rowOff>171450</xdr:rowOff>
                  </from>
                  <to>
                    <xdr:col>3</xdr:col>
                    <xdr:colOff>476250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4" name="Check Box 35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18</xdr:row>
                    <xdr:rowOff>171450</xdr:rowOff>
                  </from>
                  <to>
                    <xdr:col>3</xdr:col>
                    <xdr:colOff>476250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5" name="Check Box 3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19</xdr:row>
                    <xdr:rowOff>171450</xdr:rowOff>
                  </from>
                  <to>
                    <xdr:col>3</xdr:col>
                    <xdr:colOff>476250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23</xdr:row>
                    <xdr:rowOff>171450</xdr:rowOff>
                  </from>
                  <to>
                    <xdr:col>3</xdr:col>
                    <xdr:colOff>476250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7" name="Check Box 3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25</xdr:row>
                    <xdr:rowOff>57150</xdr:rowOff>
                  </from>
                  <to>
                    <xdr:col>3</xdr:col>
                    <xdr:colOff>476250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8" name="Check Box 4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26</xdr:row>
                    <xdr:rowOff>171450</xdr:rowOff>
                  </from>
                  <to>
                    <xdr:col>3</xdr:col>
                    <xdr:colOff>476250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9" name="Check Box 4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27</xdr:row>
                    <xdr:rowOff>171450</xdr:rowOff>
                  </from>
                  <to>
                    <xdr:col>3</xdr:col>
                    <xdr:colOff>476250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0" name="Check Box 4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28</xdr:row>
                    <xdr:rowOff>171450</xdr:rowOff>
                  </from>
                  <to>
                    <xdr:col>3</xdr:col>
                    <xdr:colOff>476250</xdr:colOff>
                    <xdr:row>30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1" name="Check Box 4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29</xdr:row>
                    <xdr:rowOff>171450</xdr:rowOff>
                  </from>
                  <to>
                    <xdr:col>3</xdr:col>
                    <xdr:colOff>476250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2" name="Check Box 4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33</xdr:row>
                    <xdr:rowOff>133350</xdr:rowOff>
                  </from>
                  <to>
                    <xdr:col>3</xdr:col>
                    <xdr:colOff>476250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3" name="Check Box 4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34</xdr:row>
                    <xdr:rowOff>171450</xdr:rowOff>
                  </from>
                  <to>
                    <xdr:col>3</xdr:col>
                    <xdr:colOff>476250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4" name="Check Box 4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47625</xdr:rowOff>
                  </from>
                  <to>
                    <xdr:col>3</xdr:col>
                    <xdr:colOff>476250</xdr:colOff>
                    <xdr:row>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5" name="Check Box 4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295275</xdr:rowOff>
                  </from>
                  <to>
                    <xdr:col>3</xdr:col>
                    <xdr:colOff>476250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6" name="Check Box 5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38</xdr:row>
                    <xdr:rowOff>171450</xdr:rowOff>
                  </from>
                  <to>
                    <xdr:col>3</xdr:col>
                    <xdr:colOff>476250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7" name="Check Box 5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39</xdr:row>
                    <xdr:rowOff>295275</xdr:rowOff>
                  </from>
                  <to>
                    <xdr:col>3</xdr:col>
                    <xdr:colOff>476250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8" name="Check Box 5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40</xdr:row>
                    <xdr:rowOff>133350</xdr:rowOff>
                  </from>
                  <to>
                    <xdr:col>3</xdr:col>
                    <xdr:colOff>476250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9" name="Check Box 5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41</xdr:row>
                    <xdr:rowOff>133350</xdr:rowOff>
                  </from>
                  <to>
                    <xdr:col>3</xdr:col>
                    <xdr:colOff>476250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0" name="Check Box 5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45</xdr:row>
                    <xdr:rowOff>133350</xdr:rowOff>
                  </from>
                  <to>
                    <xdr:col>3</xdr:col>
                    <xdr:colOff>476250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1" name="Check Box 5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46</xdr:row>
                    <xdr:rowOff>171450</xdr:rowOff>
                  </from>
                  <to>
                    <xdr:col>3</xdr:col>
                    <xdr:colOff>476250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2" name="Check Box 5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48</xdr:row>
                    <xdr:rowOff>57150</xdr:rowOff>
                  </from>
                  <to>
                    <xdr:col>3</xdr:col>
                    <xdr:colOff>476250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3" name="Check Box 6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49</xdr:row>
                    <xdr:rowOff>171450</xdr:rowOff>
                  </from>
                  <to>
                    <xdr:col>3</xdr:col>
                    <xdr:colOff>476250</xdr:colOff>
                    <xdr:row>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4" name="Check Box 6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51</xdr:row>
                    <xdr:rowOff>38100</xdr:rowOff>
                  </from>
                  <to>
                    <xdr:col>3</xdr:col>
                    <xdr:colOff>476250</xdr:colOff>
                    <xdr:row>51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5" name="Check Box 6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55</xdr:row>
                    <xdr:rowOff>47625</xdr:rowOff>
                  </from>
                  <to>
                    <xdr:col>3</xdr:col>
                    <xdr:colOff>476250</xdr:colOff>
                    <xdr:row>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6" name="Check Box 6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56</xdr:row>
                    <xdr:rowOff>123825</xdr:rowOff>
                  </from>
                  <to>
                    <xdr:col>3</xdr:col>
                    <xdr:colOff>476250</xdr:colOff>
                    <xdr:row>56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7" name="Check Box 6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57</xdr:row>
                    <xdr:rowOff>38100</xdr:rowOff>
                  </from>
                  <to>
                    <xdr:col>3</xdr:col>
                    <xdr:colOff>476250</xdr:colOff>
                    <xdr:row>57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8" name="Check Box 7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58</xdr:row>
                    <xdr:rowOff>133350</xdr:rowOff>
                  </from>
                  <to>
                    <xdr:col>3</xdr:col>
                    <xdr:colOff>476250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9" name="Check Box 7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60</xdr:row>
                    <xdr:rowOff>152400</xdr:rowOff>
                  </from>
                  <to>
                    <xdr:col>3</xdr:col>
                    <xdr:colOff>476250</xdr:colOff>
                    <xdr:row>60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Jackson Skinner</cp:lastModifiedBy>
  <cp:lastPrinted>2021-12-06T06:09:04Z</cp:lastPrinted>
  <dcterms:created xsi:type="dcterms:W3CDTF">2015-11-21T03:18:49Z</dcterms:created>
  <dcterms:modified xsi:type="dcterms:W3CDTF">2023-10-31T05:22:11Z</dcterms:modified>
</cp:coreProperties>
</file>