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drawings/drawing1.xml" ContentType="application/vnd.openxmlformats-officedocument.drawing+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15" firstSheet="1" activeTab="1"/>
  </bookViews>
  <sheets>
    <sheet name="Original Data" sheetId="1" r:id="rId1"/>
    <sheet name="Worksheet" sheetId="4" r:id="rId2"/>
    <sheet name="Log" sheetId="3" r:id="rId3"/>
    <sheet name="Descriptive statistics " sheetId="8" r:id="rId4"/>
    <sheet name="Frequency distribution tables" sheetId="9" r:id="rId5"/>
    <sheet name="Pivot Tables" sheetId="7" r:id="rId6"/>
    <sheet name="Dashboard" sheetId="6" r:id="rId7"/>
  </sheets>
  <definedNames>
    <definedName name="_xlnm._FilterDatabase" localSheetId="0" hidden="1">'Original Data'!$A$1:$N$657</definedName>
    <definedName name="_xlnm._FilterDatabase" localSheetId="1" hidden="1">Worksheet!$A$1:$M$655</definedName>
  </definedNames>
  <calcPr calcId="144525"/>
  <pivotCaches>
    <pivotCache cacheId="0" r:id="rId8"/>
  </pivotCaches>
</workbook>
</file>

<file path=xl/sharedStrings.xml><?xml version="1.0" encoding="utf-8"?>
<sst xmlns="http://schemas.openxmlformats.org/spreadsheetml/2006/main" count="5530" uniqueCount="802">
  <si>
    <t xml:space="preserve">Film </t>
  </si>
  <si>
    <t>Lead Studio</t>
  </si>
  <si>
    <t>Rotten Tomatoes %</t>
  </si>
  <si>
    <t>Audience  score %</t>
  </si>
  <si>
    <t>Story</t>
  </si>
  <si>
    <t>Genre</t>
  </si>
  <si>
    <t>Number of Theatres in US Opening Weekend</t>
  </si>
  <si>
    <t>Box Office Average per US Cinema (Opening Weekend) ($)</t>
  </si>
  <si>
    <t>Domestic Gross sales ($m)</t>
  </si>
  <si>
    <t>Foreign Gross Sales ($m)</t>
  </si>
  <si>
    <t>Worldwide Gross sales ($m)</t>
  </si>
  <si>
    <t>Budget ($m)</t>
  </si>
  <si>
    <t>Profitability % of budget recovered</t>
  </si>
  <si>
    <t>Opening Weekend ($m)</t>
  </si>
  <si>
    <t>The Tree Of Life</t>
  </si>
  <si>
    <t>Independent</t>
  </si>
  <si>
    <t>Discovery</t>
  </si>
  <si>
    <t>Drama</t>
  </si>
  <si>
    <t>Midnight in Paris</t>
  </si>
  <si>
    <t>Sony</t>
  </si>
  <si>
    <t>Love</t>
  </si>
  <si>
    <t>Romance</t>
  </si>
  <si>
    <t>The Descendants</t>
  </si>
  <si>
    <t>20th Century Fox</t>
  </si>
  <si>
    <t>Harry Potter and the Deathly Hallows Part 2</t>
  </si>
  <si>
    <t>Warner Bros</t>
  </si>
  <si>
    <t>Rivalry</t>
  </si>
  <si>
    <t>Fantasy</t>
  </si>
  <si>
    <t>Twilight: Breaking Dawn</t>
  </si>
  <si>
    <t>Transformers: Dark of the Moon</t>
  </si>
  <si>
    <t>DreamWorks Pictures</t>
  </si>
  <si>
    <t>Quest</t>
  </si>
  <si>
    <t>Action</t>
  </si>
  <si>
    <t>The Hangover Part II</t>
  </si>
  <si>
    <t>Legendary Pictures</t>
  </si>
  <si>
    <t>Comedy</t>
  </si>
  <si>
    <t>Fast Five</t>
  </si>
  <si>
    <t>Universal</t>
  </si>
  <si>
    <t>Escape</t>
  </si>
  <si>
    <t>Pirates of the Caribbean:
On Stranger Tides</t>
  </si>
  <si>
    <t>Disney</t>
  </si>
  <si>
    <t>Captain America: The First Avenger</t>
  </si>
  <si>
    <t>Metamorphosis</t>
  </si>
  <si>
    <t>Thor</t>
  </si>
  <si>
    <t>Monster Force</t>
  </si>
  <si>
    <t>Cars 2</t>
  </si>
  <si>
    <t>Pixar</t>
  </si>
  <si>
    <t>Fish Out Of Water</t>
  </si>
  <si>
    <t>Animation</t>
  </si>
  <si>
    <t>Paranormal Activity 3</t>
  </si>
  <si>
    <t>Horror</t>
  </si>
  <si>
    <t>X-Men: First Class</t>
  </si>
  <si>
    <t>Rise of the Planet of the Apes</t>
  </si>
  <si>
    <t>Revenge</t>
  </si>
  <si>
    <t>Green Lantern</t>
  </si>
  <si>
    <t>Kung Fu Panda 2</t>
  </si>
  <si>
    <t>DreamWorks Animation</t>
  </si>
  <si>
    <t xml:space="preserve">Super 8 </t>
  </si>
  <si>
    <t>Paramount</t>
  </si>
  <si>
    <t>Hop</t>
  </si>
  <si>
    <t>Relativity Media</t>
  </si>
  <si>
    <t>The Smurfs</t>
  </si>
  <si>
    <t>Sony Pictures Animation</t>
  </si>
  <si>
    <t>Battle: Los Angeles</t>
  </si>
  <si>
    <t>Bad Teacher</t>
  </si>
  <si>
    <t>Immortals</t>
  </si>
  <si>
    <t>The Help</t>
  </si>
  <si>
    <t>Maturation</t>
  </si>
  <si>
    <t>Rio</t>
  </si>
  <si>
    <t>Rango</t>
  </si>
  <si>
    <t>Cowboys and Aliens</t>
  </si>
  <si>
    <t>The Green Hornet</t>
  </si>
  <si>
    <t>Columbia</t>
  </si>
  <si>
    <t>Horrible Bosses</t>
  </si>
  <si>
    <t>Bridesmaids</t>
  </si>
  <si>
    <t>Hugo</t>
  </si>
  <si>
    <t>Adventure</t>
  </si>
  <si>
    <t>Puss In Boots</t>
  </si>
  <si>
    <t>DreamWorks</t>
  </si>
  <si>
    <t>Just Go With It</t>
  </si>
  <si>
    <t>Happy Madison</t>
  </si>
  <si>
    <t>The Muppets</t>
  </si>
  <si>
    <t>Gnomeo and Juliet</t>
  </si>
  <si>
    <t>Real Steel</t>
  </si>
  <si>
    <t>Underdog</t>
  </si>
  <si>
    <t>Diary of a Wimpy Kid 2: Rodrick Rules</t>
  </si>
  <si>
    <t>The Adjustment Bureau</t>
  </si>
  <si>
    <t>Sacrifice</t>
  </si>
  <si>
    <t>Thriller</t>
  </si>
  <si>
    <t>Jack and Jill</t>
  </si>
  <si>
    <t>Unknown</t>
  </si>
  <si>
    <t>The Riddle</t>
  </si>
  <si>
    <t>My Week with Marilyn</t>
  </si>
  <si>
    <t>The Weinstein Company</t>
  </si>
  <si>
    <t>Tower Heist</t>
  </si>
  <si>
    <t>Relativity</t>
  </si>
  <si>
    <t>Contagion</t>
  </si>
  <si>
    <t>Limitless</t>
  </si>
  <si>
    <t>Virgin</t>
  </si>
  <si>
    <t>Wretched Excess</t>
  </si>
  <si>
    <t>Moneyball</t>
  </si>
  <si>
    <t>No Strings Attached</t>
  </si>
  <si>
    <t>Spyglass Entertainment</t>
  </si>
  <si>
    <t>Friends With Benefits</t>
  </si>
  <si>
    <t>Temptation</t>
  </si>
  <si>
    <t>Crazy, Stupid, Love</t>
  </si>
  <si>
    <t>Sucker Punch</t>
  </si>
  <si>
    <t>I Am Number Four</t>
  </si>
  <si>
    <t>The Company Men</t>
  </si>
  <si>
    <t>Weinstein Company</t>
  </si>
  <si>
    <t>The Dilemma</t>
  </si>
  <si>
    <t>Water For Elephants</t>
  </si>
  <si>
    <t>The Roommate</t>
  </si>
  <si>
    <t>Happy Feet 2</t>
  </si>
  <si>
    <t>Village Roadshow Pictures</t>
  </si>
  <si>
    <t>Journey and Return</t>
  </si>
  <si>
    <t>J.Edgar</t>
  </si>
  <si>
    <t>Zookeeper</t>
  </si>
  <si>
    <t>Happy Madison Productions</t>
  </si>
  <si>
    <t>Final Destination 5</t>
  </si>
  <si>
    <t>New Line Cinema</t>
  </si>
  <si>
    <t>Scream 4</t>
  </si>
  <si>
    <t>Mr. Popper's Penguins</t>
  </si>
  <si>
    <t>Insidious</t>
  </si>
  <si>
    <t>Dolphin Tale</t>
  </si>
  <si>
    <t>The Debt</t>
  </si>
  <si>
    <t>Pursuit</t>
  </si>
  <si>
    <t>Beastly</t>
  </si>
  <si>
    <t>CBS Films</t>
  </si>
  <si>
    <t>Source Code</t>
  </si>
  <si>
    <t>Summit Entertainment</t>
  </si>
  <si>
    <t>The Conspirator</t>
  </si>
  <si>
    <t>The Rite</t>
  </si>
  <si>
    <t>The Beaver</t>
  </si>
  <si>
    <t>Transformation</t>
  </si>
  <si>
    <t>Hanna</t>
  </si>
  <si>
    <t>The Lincoln Lawyer</t>
  </si>
  <si>
    <t>Lionsgate</t>
  </si>
  <si>
    <t>Something Borrowed</t>
  </si>
  <si>
    <t>?</t>
  </si>
  <si>
    <t>Soul Surfer</t>
  </si>
  <si>
    <t>The Ides of March</t>
  </si>
  <si>
    <t>Footloose</t>
  </si>
  <si>
    <t>Paul</t>
  </si>
  <si>
    <t>The Change Up</t>
  </si>
  <si>
    <t>Red Riding Hood</t>
  </si>
  <si>
    <t>30 Minutes or Less</t>
  </si>
  <si>
    <t>Hall Pass</t>
  </si>
  <si>
    <t>A Very Harold and Kumar Christmas</t>
  </si>
  <si>
    <t>??</t>
  </si>
  <si>
    <t>Larry Crowne</t>
  </si>
  <si>
    <t>The Mechanic</t>
  </si>
  <si>
    <t>Colombiana</t>
  </si>
  <si>
    <t>Drive</t>
  </si>
  <si>
    <t>In Time</t>
  </si>
  <si>
    <t>Regency Enterprises</t>
  </si>
  <si>
    <t>Anonymous</t>
  </si>
  <si>
    <t>Tragedy</t>
  </si>
  <si>
    <t>The Eagle</t>
  </si>
  <si>
    <t>Season Of The Witch</t>
  </si>
  <si>
    <t xml:space="preserve">Relativity </t>
  </si>
  <si>
    <t>Arthur</t>
  </si>
  <si>
    <t>Arthur Christmas</t>
  </si>
  <si>
    <t>Aardman Animations</t>
  </si>
  <si>
    <t>Spy Kids: All The Time in the World</t>
  </si>
  <si>
    <t>50/50</t>
  </si>
  <si>
    <t>Abduction</t>
  </si>
  <si>
    <t>Vertigo Entertainment</t>
  </si>
  <si>
    <t>Sanctum</t>
  </si>
  <si>
    <t>Your Highness</t>
  </si>
  <si>
    <t>Conan the Barbarian</t>
  </si>
  <si>
    <t>Winnie The Pooh</t>
  </si>
  <si>
    <t>Killer Elite</t>
  </si>
  <si>
    <t>Don't Be Afraid Of The Dark</t>
  </si>
  <si>
    <t>Miramax Films</t>
  </si>
  <si>
    <t>Dream House</t>
  </si>
  <si>
    <t>Morgan Creek Productions</t>
  </si>
  <si>
    <t>Monte Carlo</t>
  </si>
  <si>
    <t>Shark Night 3D</t>
  </si>
  <si>
    <t>Waiting For Forever</t>
  </si>
  <si>
    <t>One Day</t>
  </si>
  <si>
    <t>The Three Musketeers</t>
  </si>
  <si>
    <t>The Thing</t>
  </si>
  <si>
    <t>Warrior</t>
  </si>
  <si>
    <t>Our Idiot Brother</t>
  </si>
  <si>
    <t>Apollo 18</t>
  </si>
  <si>
    <t>Fright Night</t>
  </si>
  <si>
    <t>Johnny English Reborn</t>
  </si>
  <si>
    <t>Drive Angry</t>
  </si>
  <si>
    <t>Rescue</t>
  </si>
  <si>
    <t>The Rum Diary</t>
  </si>
  <si>
    <t>Priest</t>
  </si>
  <si>
    <t>Mars Needs Moms</t>
  </si>
  <si>
    <t>What's Your Number</t>
  </si>
  <si>
    <t>Take Me Home Tonight</t>
  </si>
  <si>
    <t>The Big Year</t>
  </si>
  <si>
    <t>Never Back Down 2: The Beatdown</t>
  </si>
  <si>
    <t>A Dangerous Method</t>
  </si>
  <si>
    <t>Take Shelter</t>
  </si>
  <si>
    <t>Beginners</t>
  </si>
  <si>
    <t>Jane Eyre</t>
  </si>
  <si>
    <t>Another Earth</t>
  </si>
  <si>
    <t>Margin Call</t>
  </si>
  <si>
    <t>Machine Gun Preacher</t>
  </si>
  <si>
    <t>Hesher</t>
  </si>
  <si>
    <t>Vanishing on 7th Street</t>
  </si>
  <si>
    <t>Cedar Rapids</t>
  </si>
  <si>
    <t>The Son Of No One</t>
  </si>
  <si>
    <t>Red State</t>
  </si>
  <si>
    <t>Everything Must Go</t>
  </si>
  <si>
    <t>Reliance Entertainment</t>
  </si>
  <si>
    <t>Dylan Dog: Dead of Night</t>
  </si>
  <si>
    <t>Trespass</t>
  </si>
  <si>
    <t>127 Hours</t>
  </si>
  <si>
    <t>A Nightmare on Elm Street</t>
  </si>
  <si>
    <t>Warner Bros.</t>
  </si>
  <si>
    <t>Alice in Wonderland</t>
  </si>
  <si>
    <t xml:space="preserve">All About Steve </t>
  </si>
  <si>
    <t>All Good Things</t>
  </si>
  <si>
    <t>Alpha and Omega</t>
  </si>
  <si>
    <t>Crest</t>
  </si>
  <si>
    <t>Barry Munday</t>
  </si>
  <si>
    <t xml:space="preserve">Black Swan        </t>
  </si>
  <si>
    <t>Fox</t>
  </si>
  <si>
    <t>Brooklyn's Finest</t>
  </si>
  <si>
    <t>Buried</t>
  </si>
  <si>
    <t>Burlesque</t>
  </si>
  <si>
    <t>Rags to Riches</t>
  </si>
  <si>
    <t>Case 39</t>
  </si>
  <si>
    <t>Cats &amp; Dogs: The Revenge of Kitty Galore</t>
  </si>
  <si>
    <t xml:space="preserve">Charlie St. Cloud	</t>
  </si>
  <si>
    <t>City Island</t>
  </si>
  <si>
    <t>Clash of the Titans</t>
  </si>
  <si>
    <t>Conviction</t>
  </si>
  <si>
    <t>Biography</t>
  </si>
  <si>
    <t>Cop Out</t>
  </si>
  <si>
    <t>Country Strong</t>
  </si>
  <si>
    <t>Cyrus</t>
  </si>
  <si>
    <t>Date Night</t>
  </si>
  <si>
    <t xml:space="preserve">Daybreakers	</t>
  </si>
  <si>
    <t>Dear John</t>
  </si>
  <si>
    <t>Death at a Funeral</t>
  </si>
  <si>
    <t>Despicable Me</t>
  </si>
  <si>
    <t>Devil</t>
  </si>
  <si>
    <t>Diary of a Wimpy Kid</t>
  </si>
  <si>
    <t>Dinner for Schmucks</t>
  </si>
  <si>
    <t>Due Date</t>
  </si>
  <si>
    <t>Easy A</t>
  </si>
  <si>
    <t xml:space="preserve">Eat Pray Love	</t>
  </si>
  <si>
    <t>Edge of Darkness</t>
  </si>
  <si>
    <t>Crime</t>
  </si>
  <si>
    <t xml:space="preserve">Extraordinary Measures	</t>
  </si>
  <si>
    <t>CBS</t>
  </si>
  <si>
    <t xml:space="preserve">Faster	</t>
  </si>
  <si>
    <t>For Colored Girls</t>
  </si>
  <si>
    <t>From Paris with Love</t>
  </si>
  <si>
    <t xml:space="preserve">Furry Vengeance	</t>
  </si>
  <si>
    <t>Summit</t>
  </si>
  <si>
    <t>Get Him to the Greek</t>
  </si>
  <si>
    <t>Going the Distance</t>
  </si>
  <si>
    <t>Green Zone</t>
  </si>
  <si>
    <t>Greenberg</t>
  </si>
  <si>
    <t xml:space="preserve">Grown Ups	</t>
  </si>
  <si>
    <t>Gulliver's Travels</t>
  </si>
  <si>
    <t>Hachiko: A Dog's Story</t>
  </si>
  <si>
    <t>Harry Potter and the Deathly Hallows Part 1</t>
  </si>
  <si>
    <t>Hot Tub Time Machine</t>
  </si>
  <si>
    <t>MGM</t>
  </si>
  <si>
    <t>How to Train Your Dragon</t>
  </si>
  <si>
    <t>I Love You Phillip Morris</t>
  </si>
  <si>
    <t>I'm Still Here</t>
  </si>
  <si>
    <t>Inception</t>
  </si>
  <si>
    <t>Iron Man 2</t>
  </si>
  <si>
    <t>Jackass 3-D</t>
  </si>
  <si>
    <t>Documentary</t>
  </si>
  <si>
    <t>Jonah Hex</t>
  </si>
  <si>
    <t>Just Wright</t>
  </si>
  <si>
    <t>Kick-Ass</t>
  </si>
  <si>
    <t>Killers</t>
  </si>
  <si>
    <t>Knight and Day</t>
  </si>
  <si>
    <t>Knucklehead</t>
  </si>
  <si>
    <t>WWE Studios</t>
  </si>
  <si>
    <t>Leap Year</t>
  </si>
  <si>
    <t>Legend of the Guardians: The Owls of Ga'Hoole</t>
  </si>
  <si>
    <t>Legion</t>
  </si>
  <si>
    <t>Letters to Juliet</t>
  </si>
  <si>
    <t>Life as We Know It</t>
  </si>
  <si>
    <t>Little Fockers</t>
  </si>
  <si>
    <t>Love &amp; Other Drugs</t>
  </si>
  <si>
    <t>MacGruber</t>
  </si>
  <si>
    <t>Machete</t>
  </si>
  <si>
    <t>Marmaduke</t>
  </si>
  <si>
    <t>Megamind</t>
  </si>
  <si>
    <t>Morning Glory</t>
  </si>
  <si>
    <t>Mother and Child</t>
  </si>
  <si>
    <t>My Soul to Take</t>
  </si>
  <si>
    <t>Nanny McPhee Returns</t>
  </si>
  <si>
    <t>Never Let Me Go</t>
  </si>
  <si>
    <t>Our Family Wedding</t>
  </si>
  <si>
    <t>Paranormal Activity 2</t>
  </si>
  <si>
    <t>Percy Jackson &amp; the Olympians: The Lightning Thief</t>
  </si>
  <si>
    <t>Piranha 3-D</t>
  </si>
  <si>
    <t>Please Give</t>
  </si>
  <si>
    <t>Predators</t>
  </si>
  <si>
    <t>Prince of Persia: The Sands of Time</t>
  </si>
  <si>
    <t>Red</t>
  </si>
  <si>
    <t>Remember Me</t>
  </si>
  <si>
    <t>Repo Men</t>
  </si>
  <si>
    <t>Resident Evil: Afterlife</t>
  </si>
  <si>
    <t>Highlight Communications</t>
  </si>
  <si>
    <t>Robin Hood</t>
  </si>
  <si>
    <t>Salt</t>
  </si>
  <si>
    <t>Saw 3-D</t>
  </si>
  <si>
    <t>Scott Pilgrim vs. the World</t>
  </si>
  <si>
    <t>Sex and the City 2</t>
  </si>
  <si>
    <t>She's Out of My League</t>
  </si>
  <si>
    <t>Shrek Forever After</t>
  </si>
  <si>
    <t>Shutter Island</t>
  </si>
  <si>
    <t>Skyline</t>
  </si>
  <si>
    <t>Solitary Man</t>
  </si>
  <si>
    <t>Step Up 3D</t>
  </si>
  <si>
    <t>Stone</t>
  </si>
  <si>
    <t>Takers</t>
  </si>
  <si>
    <t>Tangled</t>
  </si>
  <si>
    <t>The A-Team</t>
  </si>
  <si>
    <t>The American</t>
  </si>
  <si>
    <t>The Back-up Plan</t>
  </si>
  <si>
    <t xml:space="preserve">The Book of Eli        </t>
  </si>
  <si>
    <t>The Bounty Hunter</t>
  </si>
  <si>
    <t>The Chronicles of Narnia: The Voyage of the Dawn Treader</t>
  </si>
  <si>
    <t>The Crazies</t>
  </si>
  <si>
    <t>Liberty Starz</t>
  </si>
  <si>
    <t>The Expendables</t>
  </si>
  <si>
    <t>The Fighter</t>
  </si>
  <si>
    <t>The Ghost Writer</t>
  </si>
  <si>
    <t>Mystery</t>
  </si>
  <si>
    <t>The Greatest</t>
  </si>
  <si>
    <t>The Joneses</t>
  </si>
  <si>
    <t>The Karate Kid</t>
  </si>
  <si>
    <t>The Kids Are All Right</t>
  </si>
  <si>
    <t>The Killer Inside Me</t>
  </si>
  <si>
    <t>The King's Speech</t>
  </si>
  <si>
    <t>The Last Airbender</t>
  </si>
  <si>
    <t>The Last Exorcism</t>
  </si>
  <si>
    <t>The Last Song</t>
  </si>
  <si>
    <t>The Losers</t>
  </si>
  <si>
    <t>The Next Three Days</t>
  </si>
  <si>
    <t>The Other Guys</t>
  </si>
  <si>
    <t>The Runaways</t>
  </si>
  <si>
    <t>The Social Network</t>
  </si>
  <si>
    <t>The Sorcerer's Apprentice</t>
  </si>
  <si>
    <t>The Spy Next Door</t>
  </si>
  <si>
    <t>The Switch</t>
  </si>
  <si>
    <t>The Tourist</t>
  </si>
  <si>
    <t>The Town</t>
  </si>
  <si>
    <t xml:space="preserve">The Twilight Saga: Eclipse	</t>
  </si>
  <si>
    <t>The Wolfman</t>
  </si>
  <si>
    <t>Tooth Fairy</t>
  </si>
  <si>
    <t>Toy Story 3</t>
  </si>
  <si>
    <t>Tron: Legacy</t>
  </si>
  <si>
    <t>True Grit</t>
  </si>
  <si>
    <t>Unstoppable</t>
  </si>
  <si>
    <t>Valentine's Day</t>
  </si>
  <si>
    <t>Vampires Suck</t>
  </si>
  <si>
    <t>Wall Street: Money Never Sleeps</t>
  </si>
  <si>
    <t>When in Rome</t>
  </si>
  <si>
    <t>Why Did I Get Married Too?</t>
  </si>
  <si>
    <t>Winter's Bone</t>
  </si>
  <si>
    <t>Yogi Bear</t>
  </si>
  <si>
    <t>You Again</t>
  </si>
  <si>
    <t>You Will Meet a Tall Dark Stranger</t>
  </si>
  <si>
    <t>Youth in Revolt</t>
  </si>
  <si>
    <t xml:space="preserve">(500) Days of Summer </t>
  </si>
  <si>
    <t xml:space="preserve">12 Rounds </t>
  </si>
  <si>
    <t xml:space="preserve">17 Again </t>
  </si>
  <si>
    <t>A Christmas Carol</t>
  </si>
  <si>
    <t xml:space="preserve">A Perfect Getaway </t>
  </si>
  <si>
    <t xml:space="preserve">A Serious Man </t>
  </si>
  <si>
    <t xml:space="preserve">Adventureland </t>
  </si>
  <si>
    <t xml:space="preserve">Aliens in the Attic </t>
  </si>
  <si>
    <t xml:space="preserve">Alvin and the Chipmunks: The Squeakquel </t>
  </si>
  <si>
    <t xml:space="preserve">Amelia </t>
  </si>
  <si>
    <t xml:space="preserve">Angels &amp; Demons </t>
  </si>
  <si>
    <t xml:space="preserve">Armored </t>
  </si>
  <si>
    <t xml:space="preserve">Astro Boy </t>
  </si>
  <si>
    <t xml:space="preserve">Avatar </t>
  </si>
  <si>
    <t xml:space="preserve">Away We Go </t>
  </si>
  <si>
    <t xml:space="preserve">Bandslam </t>
  </si>
  <si>
    <t xml:space="preserve">Bride Wars </t>
  </si>
  <si>
    <t xml:space="preserve">Brothers </t>
  </si>
  <si>
    <t xml:space="preserve">Bruno </t>
  </si>
  <si>
    <t xml:space="preserve">Cirque du Freak: The Vampire's Assistant </t>
  </si>
  <si>
    <t xml:space="preserve">Cloudy with a Chance of Meatballs </t>
  </si>
  <si>
    <t xml:space="preserve">Confessions of a Shopaholic </t>
  </si>
  <si>
    <t xml:space="preserve">Coraline </t>
  </si>
  <si>
    <t xml:space="preserve">Couples Retreat </t>
  </si>
  <si>
    <t xml:space="preserve">Crank: High Voltage </t>
  </si>
  <si>
    <t xml:space="preserve">Pursuit
</t>
  </si>
  <si>
    <t xml:space="preserve">Dance Flick </t>
  </si>
  <si>
    <t xml:space="preserve">Did You Hear About the Morgans? </t>
  </si>
  <si>
    <t xml:space="preserve">District 9 </t>
  </si>
  <si>
    <t xml:space="preserve">Drag Me to Hell </t>
  </si>
  <si>
    <t xml:space="preserve">Dragonball Evolution </t>
  </si>
  <si>
    <t xml:space="preserve">Duplicity </t>
  </si>
  <si>
    <t xml:space="preserve">Everybody's Fine </t>
  </si>
  <si>
    <t xml:space="preserve">Extract </t>
  </si>
  <si>
    <t>Fame</t>
  </si>
  <si>
    <t xml:space="preserve">Fast and Furious </t>
  </si>
  <si>
    <t xml:space="preserve">Fired Up! </t>
  </si>
  <si>
    <t>Friday the 13th</t>
  </si>
  <si>
    <t xml:space="preserve">Funny People </t>
  </si>
  <si>
    <t xml:space="preserve">G-Force </t>
  </si>
  <si>
    <t xml:space="preserve">G.I. Joe: The Rise of Cobra </t>
  </si>
  <si>
    <t xml:space="preserve">Gamer </t>
  </si>
  <si>
    <t xml:space="preserve">Ghosts of Girlfriends Past </t>
  </si>
  <si>
    <t>Halloween II</t>
  </si>
  <si>
    <t xml:space="preserve">Hannah Montana: The Movie </t>
  </si>
  <si>
    <t xml:space="preserve">Harry Potter and the Half-Blood Prince </t>
  </si>
  <si>
    <t xml:space="preserve">He's Just Not That Into You </t>
  </si>
  <si>
    <t xml:space="preserve">Hotel for Dogs </t>
  </si>
  <si>
    <t xml:space="preserve">I Love You Beth Cooper </t>
  </si>
  <si>
    <t xml:space="preserve">I Love You, Man </t>
  </si>
  <si>
    <t xml:space="preserve">Ice Age: Dawn of the Dinosaurs </t>
  </si>
  <si>
    <t xml:space="preserve">Imagine That </t>
  </si>
  <si>
    <t xml:space="preserve">Inglourious Basterds </t>
  </si>
  <si>
    <t xml:space="preserve">Inkheart </t>
  </si>
  <si>
    <t>Invictus</t>
  </si>
  <si>
    <t xml:space="preserve">It's Complicated </t>
  </si>
  <si>
    <t xml:space="preserve">Jennifer's Body </t>
  </si>
  <si>
    <t xml:space="preserve">Julie &amp; Julia </t>
  </si>
  <si>
    <t xml:space="preserve">Knowing </t>
  </si>
  <si>
    <t xml:space="preserve">Land of the Lost </t>
  </si>
  <si>
    <t xml:space="preserve">Law Abiding Citizen </t>
  </si>
  <si>
    <t xml:space="preserve">Love Happens </t>
  </si>
  <si>
    <t xml:space="preserve">Michael Jackson's This Is It </t>
  </si>
  <si>
    <t xml:space="preserve">Monsters Vs. Aliens </t>
  </si>
  <si>
    <t xml:space="preserve">My Bloody Valentine 3-D </t>
  </si>
  <si>
    <t xml:space="preserve">My Life in Ruins </t>
  </si>
  <si>
    <t xml:space="preserve">My Sister's Keeper </t>
  </si>
  <si>
    <t xml:space="preserve">Next Day Air </t>
  </si>
  <si>
    <t xml:space="preserve">Night at the Museum: Battle of the Smithsonian </t>
  </si>
  <si>
    <t xml:space="preserve">Nine </t>
  </si>
  <si>
    <t xml:space="preserve">Ninja Assassin </t>
  </si>
  <si>
    <t xml:space="preserve">Not Easily Broken </t>
  </si>
  <si>
    <t>Notorious</t>
  </si>
  <si>
    <t xml:space="preserve">Tragedy </t>
  </si>
  <si>
    <t xml:space="preserve">Observe and Report </t>
  </si>
  <si>
    <t xml:space="preserve">Obsessed </t>
  </si>
  <si>
    <t xml:space="preserve">Old Dogs </t>
  </si>
  <si>
    <t xml:space="preserve">Orphan </t>
  </si>
  <si>
    <t xml:space="preserve">Pandorum </t>
  </si>
  <si>
    <t xml:space="preserve">Paranormal Activity </t>
  </si>
  <si>
    <t xml:space="preserve">Paul Blart: Mall Cop </t>
  </si>
  <si>
    <t>Pirate Radio (The Boat that Rocked, UK)</t>
  </si>
  <si>
    <t xml:space="preserve">Planet 51 </t>
  </si>
  <si>
    <t xml:space="preserve">Post Grad </t>
  </si>
  <si>
    <t xml:space="preserve">Public Enemies </t>
  </si>
  <si>
    <t xml:space="preserve">Push </t>
  </si>
  <si>
    <t xml:space="preserve">Race to Witch Mountain </t>
  </si>
  <si>
    <t xml:space="preserve">Saw VI </t>
  </si>
  <si>
    <t xml:space="preserve">Sherlock Holmes </t>
  </si>
  <si>
    <t xml:space="preserve">Sorority Row </t>
  </si>
  <si>
    <t xml:space="preserve">Star Trek </t>
  </si>
  <si>
    <t xml:space="preserve">State of Play </t>
  </si>
  <si>
    <t xml:space="preserve">Street Fighter: The Legend of Chun-Li </t>
  </si>
  <si>
    <t xml:space="preserve">Sunshine Cleaning </t>
  </si>
  <si>
    <t xml:space="preserve">Surrogates </t>
  </si>
  <si>
    <t xml:space="preserve">Taken </t>
  </si>
  <si>
    <t xml:space="preserve">Taking Woodstock </t>
  </si>
  <si>
    <t xml:space="preserve">Terminator Salvation </t>
  </si>
  <si>
    <t xml:space="preserve">The Blind Side </t>
  </si>
  <si>
    <t>Rags To Riches</t>
  </si>
  <si>
    <t xml:space="preserve">The Box </t>
  </si>
  <si>
    <t xml:space="preserve">Fantastic Mr. Fox </t>
  </si>
  <si>
    <t xml:space="preserve">The Final Destination </t>
  </si>
  <si>
    <t xml:space="preserve">The Fourth Kind </t>
  </si>
  <si>
    <t xml:space="preserve">The Hangover </t>
  </si>
  <si>
    <t xml:space="preserve">The Haunting in Connecticut </t>
  </si>
  <si>
    <t xml:space="preserve">The Hurt Locker </t>
  </si>
  <si>
    <t xml:space="preserve">The Informant! </t>
  </si>
  <si>
    <t xml:space="preserve">The International </t>
  </si>
  <si>
    <t xml:space="preserve">The Invention of Lying </t>
  </si>
  <si>
    <t xml:space="preserve">The Lovely Bones </t>
  </si>
  <si>
    <t xml:space="preserve">The Men Who Stare at Goats </t>
  </si>
  <si>
    <t xml:space="preserve">The Pink Panther 2 </t>
  </si>
  <si>
    <t xml:space="preserve">The Princess and the Frog </t>
  </si>
  <si>
    <t xml:space="preserve">The Proposal </t>
  </si>
  <si>
    <t xml:space="preserve">The Road </t>
  </si>
  <si>
    <t xml:space="preserve">The Soloist </t>
  </si>
  <si>
    <t>The Stepfather</t>
  </si>
  <si>
    <t xml:space="preserve">The Taking of Pelham 1 2 3 </t>
  </si>
  <si>
    <t xml:space="preserve">The Time Traveler's Wife </t>
  </si>
  <si>
    <t xml:space="preserve">The Twilight Saga: New Moon </t>
  </si>
  <si>
    <t xml:space="preserve">The Ugly Truth </t>
  </si>
  <si>
    <t>The Unborn</t>
  </si>
  <si>
    <t xml:space="preserve">The Uninvited </t>
  </si>
  <si>
    <t xml:space="preserve">Transformers: Revenge of the Fallen </t>
  </si>
  <si>
    <t xml:space="preserve">Underworld: Rise of the Lycans </t>
  </si>
  <si>
    <t xml:space="preserve">Up </t>
  </si>
  <si>
    <t xml:space="preserve">Up in the Air </t>
  </si>
  <si>
    <t xml:space="preserve">Watchmen </t>
  </si>
  <si>
    <t xml:space="preserve">Whatever Works </t>
  </si>
  <si>
    <t xml:space="preserve">Where the Wild Things Are </t>
  </si>
  <si>
    <t xml:space="preserve">Whip It </t>
  </si>
  <si>
    <t xml:space="preserve">Whiteout </t>
  </si>
  <si>
    <t xml:space="preserve">X-Men Origins: Wolverine </t>
  </si>
  <si>
    <t xml:space="preserve">Year One </t>
  </si>
  <si>
    <t xml:space="preserve">Zombieland </t>
  </si>
  <si>
    <t>10,000 B.C.</t>
  </si>
  <si>
    <t>21</t>
  </si>
  <si>
    <t>quest</t>
  </si>
  <si>
    <t>27 Dresses</t>
  </si>
  <si>
    <t>88 Minutes</t>
  </si>
  <si>
    <t>Appaloosa</t>
  </si>
  <si>
    <t>Australia</t>
  </si>
  <si>
    <t>Fish Out of Water</t>
  </si>
  <si>
    <t>Baby Mama</t>
  </si>
  <si>
    <t>Babylon A.D.</t>
  </si>
  <si>
    <t>Bangkok Dangerous</t>
  </si>
  <si>
    <t>pursuit</t>
  </si>
  <si>
    <t>Be Kind, Rewind</t>
  </si>
  <si>
    <t>Bedtime Stories</t>
  </si>
  <si>
    <t>rivalry</t>
  </si>
  <si>
    <t>Beverly Hills Chihuahua</t>
  </si>
  <si>
    <t>Body of Lies</t>
  </si>
  <si>
    <t>Bolt</t>
  </si>
  <si>
    <t>rescue</t>
  </si>
  <si>
    <t>Burn After Reading</t>
  </si>
  <si>
    <t>Cadillac Records</t>
  </si>
  <si>
    <t>Changeling</t>
  </si>
  <si>
    <t>City of Ember</t>
  </si>
  <si>
    <t>escape</t>
  </si>
  <si>
    <t>Cloverfield</t>
  </si>
  <si>
    <t>College Road Trip</t>
  </si>
  <si>
    <t>comedy</t>
  </si>
  <si>
    <t>Death Race</t>
  </si>
  <si>
    <t>Definitely, Maybe</t>
  </si>
  <si>
    <t>Disaster Movie</t>
  </si>
  <si>
    <t>Doomsday</t>
  </si>
  <si>
    <t>Doubt</t>
  </si>
  <si>
    <t>riddle</t>
  </si>
  <si>
    <t>Dr. Seuss' Horton Hears a Who!</t>
  </si>
  <si>
    <t>Drillbit Taylor</t>
  </si>
  <si>
    <t>Eagle Eye</t>
  </si>
  <si>
    <t>Expelled: No Intelligence Allowed</t>
  </si>
  <si>
    <t>Fireproof</t>
  </si>
  <si>
    <t>love</t>
  </si>
  <si>
    <t>First Sunday</t>
  </si>
  <si>
    <t>Fly Me to the Moon</t>
  </si>
  <si>
    <t>Fool's Gold</t>
  </si>
  <si>
    <t>Forgetting Sarah Marshall</t>
  </si>
  <si>
    <t>maturation</t>
  </si>
  <si>
    <t>Four Christmases</t>
  </si>
  <si>
    <t>Get Smart</t>
  </si>
  <si>
    <t>Ghost Town</t>
  </si>
  <si>
    <t>transformation</t>
  </si>
  <si>
    <t>Gran Torino</t>
  </si>
  <si>
    <t>Hancock</t>
  </si>
  <si>
    <t>Harold and Kumar Escape from Guantanamo Bay</t>
  </si>
  <si>
    <t>Hellboy II: The Golden Army</t>
  </si>
  <si>
    <t>sacrifice</t>
  </si>
  <si>
    <t>High School Musical 3: Senior Year</t>
  </si>
  <si>
    <t>Igor</t>
  </si>
  <si>
    <t>In Bruges</t>
  </si>
  <si>
    <t>Indiana Jones and the Kingdom of the Crystal Skull</t>
  </si>
  <si>
    <t>Iron Man</t>
  </si>
  <si>
    <t>Journey to the Center of the Earth</t>
  </si>
  <si>
    <t>Jumper</t>
  </si>
  <si>
    <t>Kit Kittredge: An American Girl</t>
  </si>
  <si>
    <t>N/A</t>
  </si>
  <si>
    <t>Kung Fu Panda</t>
  </si>
  <si>
    <t>Lakeview Terrace</t>
  </si>
  <si>
    <t>Leatherheads</t>
  </si>
  <si>
    <t>Mad Money</t>
  </si>
  <si>
    <t>Madagascar: Escape 2 Africa</t>
  </si>
  <si>
    <t>Made of Honor</t>
  </si>
  <si>
    <t>Mamma Mia!</t>
  </si>
  <si>
    <t>Marley and Me</t>
  </si>
  <si>
    <t>Max Payne</t>
  </si>
  <si>
    <t>Meet Dave</t>
  </si>
  <si>
    <t>Meet the Spartans</t>
  </si>
  <si>
    <t>Milk</t>
  </si>
  <si>
    <t>Miracle at St. Anna</t>
  </si>
  <si>
    <t>Mirrors</t>
  </si>
  <si>
    <t>monster force</t>
  </si>
  <si>
    <t>Miss Pettigrew Lives for a Day</t>
  </si>
  <si>
    <t>My Best Friend's Girl</t>
  </si>
  <si>
    <t>Never Back Down</t>
  </si>
  <si>
    <t>Nick and Norah's Infinite Playlist</t>
  </si>
  <si>
    <t>Nights in Rodanthe</t>
  </si>
  <si>
    <t>Nim's Island</t>
  </si>
  <si>
    <t>One Missed Call</t>
  </si>
  <si>
    <t>Over Her Dead Body</t>
  </si>
  <si>
    <t>Penelope</t>
  </si>
  <si>
    <t>Pineapple Express</t>
  </si>
  <si>
    <t>Pride &amp; Glory</t>
  </si>
  <si>
    <t>Prom Night</t>
  </si>
  <si>
    <t>Punisher: War Zone</t>
  </si>
  <si>
    <t>Quantum of Solace</t>
  </si>
  <si>
    <t>Quarantine</t>
  </si>
  <si>
    <t>Rachel Getting Married</t>
  </si>
  <si>
    <t>Rambo</t>
  </si>
  <si>
    <t>Religulous</t>
  </si>
  <si>
    <t>Righteous Kill</t>
  </si>
  <si>
    <t>Role Models</t>
  </si>
  <si>
    <t>Saw V</t>
  </si>
  <si>
    <t>Semi-Pro</t>
  </si>
  <si>
    <t>underdog</t>
  </si>
  <si>
    <t>Seven Pounds</t>
  </si>
  <si>
    <t>Sex and the City</t>
  </si>
  <si>
    <t>Sex Drive</t>
  </si>
  <si>
    <t>Shutter</t>
  </si>
  <si>
    <t>Slumdog Millionaire</t>
  </si>
  <si>
    <t>Smart People</t>
  </si>
  <si>
    <t>Soul Men</t>
  </si>
  <si>
    <t>Space Chimps</t>
  </si>
  <si>
    <t>Independent*</t>
  </si>
  <si>
    <t>Speed Racer</t>
  </si>
  <si>
    <t>Star Wars: The Clone Wars</t>
  </si>
  <si>
    <t>Step Brothers</t>
  </si>
  <si>
    <t>Step Up 2: The Streets</t>
  </si>
  <si>
    <t>Stop-Loss</t>
  </si>
  <si>
    <t>Street Kings</t>
  </si>
  <si>
    <t>Superhero Movie</t>
  </si>
  <si>
    <t>Swing Vote</t>
  </si>
  <si>
    <t>The Bank Job</t>
  </si>
  <si>
    <t>The Boy in the Striped Pyjamas</t>
  </si>
  <si>
    <t>The Chronicles of Narnia: Prince Caspian</t>
  </si>
  <si>
    <t>fish out of water</t>
  </si>
  <si>
    <t>The Curious Case of Benjamin Button</t>
  </si>
  <si>
    <t>The Dark Knight</t>
  </si>
  <si>
    <t xml:space="preserve">The Day the Earth Stood Still </t>
  </si>
  <si>
    <t>The Duchess</t>
  </si>
  <si>
    <t>The Express</t>
  </si>
  <si>
    <t>Biopic</t>
  </si>
  <si>
    <t>The Eye</t>
  </si>
  <si>
    <t>The Forbidden Kingdom</t>
  </si>
  <si>
    <t>journey &amp; return</t>
  </si>
  <si>
    <t>The Happening</t>
  </si>
  <si>
    <t>The Haunting of Molly Hartley</t>
  </si>
  <si>
    <t>The House Bunny</t>
  </si>
  <si>
    <t>The Incredible Hulk</t>
  </si>
  <si>
    <t>The Longshots</t>
  </si>
  <si>
    <t>The Love Guru</t>
  </si>
  <si>
    <t>The Mummy: Tomb of the Dragon Emperor</t>
  </si>
  <si>
    <t>The Other Boleyn Girl</t>
  </si>
  <si>
    <t>tragedy</t>
  </si>
  <si>
    <t>The Pirates Who Don't Do Anything</t>
  </si>
  <si>
    <t>The Ruins</t>
  </si>
  <si>
    <t>The Secret Life of Bees</t>
  </si>
  <si>
    <t>The Sisterhood of the Traveling Pants 2</t>
  </si>
  <si>
    <t>The Spiderwick Chronicles</t>
  </si>
  <si>
    <t>The Spirit</t>
  </si>
  <si>
    <t>The Strangers</t>
  </si>
  <si>
    <t>The Tale of Despereaux</t>
  </si>
  <si>
    <t>The Visitor</t>
  </si>
  <si>
    <t>The Women</t>
  </si>
  <si>
    <t>The X-Files: I Want to Believe</t>
  </si>
  <si>
    <t>Traitor</t>
  </si>
  <si>
    <t>Transporter 3</t>
  </si>
  <si>
    <t>Tropic Thunder</t>
  </si>
  <si>
    <t>Twilight</t>
  </si>
  <si>
    <t>Tyler Perry's Meet the Browns</t>
  </si>
  <si>
    <t>Tyler Perry's The Family That Preys</t>
  </si>
  <si>
    <t>Under the Same Moon</t>
  </si>
  <si>
    <t>Untraceable</t>
  </si>
  <si>
    <t>Valkyrie</t>
  </si>
  <si>
    <t>Vantage Point</t>
  </si>
  <si>
    <t>Vicky Cristina Barcelona</t>
  </si>
  <si>
    <t>temptation</t>
  </si>
  <si>
    <t>W.</t>
  </si>
  <si>
    <t>WALL-E</t>
  </si>
  <si>
    <t>Wanted</t>
  </si>
  <si>
    <t>Welcome Home, Roscoe Jenkins</t>
  </si>
  <si>
    <t>discovery</t>
  </si>
  <si>
    <t>What Happens in Vegas</t>
  </si>
  <si>
    <t>Yes Man</t>
  </si>
  <si>
    <t>You Don't Mess with the Zohan</t>
  </si>
  <si>
    <t>Zack and Miri Make a Porno</t>
  </si>
  <si>
    <t>3:10 to Yuma</t>
  </si>
  <si>
    <t>Western</t>
  </si>
  <si>
    <t>30 Days of Night</t>
  </si>
  <si>
    <t>Across the Universe</t>
  </si>
  <si>
    <t>Alien vs. Predator -- Requiem</t>
  </si>
  <si>
    <t>Alvin and the Chipmunks</t>
  </si>
  <si>
    <t>American Gangster</t>
  </si>
  <si>
    <t>Bee Movie</t>
  </si>
  <si>
    <t>Beowulf</t>
  </si>
  <si>
    <t>Blades of Glory</t>
  </si>
  <si>
    <t>Charlie Wilson's War</t>
  </si>
  <si>
    <t>Daddy Day Camp</t>
  </si>
  <si>
    <t>Disturbia</t>
  </si>
  <si>
    <t>Dragon Wars (aka D-War)</t>
  </si>
  <si>
    <t>Mediaplex</t>
  </si>
  <si>
    <t>Enchanted</t>
  </si>
  <si>
    <t>Epic Movie</t>
  </si>
  <si>
    <t>Evan Almighty</t>
  </si>
  <si>
    <t>Fantastic Four: Rise of the Silver Surfer</t>
  </si>
  <si>
    <t>Ghost Rider</t>
  </si>
  <si>
    <t>Good Luck Chuck</t>
  </si>
  <si>
    <t>Grindhouse</t>
  </si>
  <si>
    <t>Hairspray</t>
  </si>
  <si>
    <t>Musical</t>
  </si>
  <si>
    <t>Halloween</t>
  </si>
  <si>
    <t>Happily N'Ever After</t>
  </si>
  <si>
    <t>Harry Potter and the Order of the Phoenix</t>
  </si>
  <si>
    <t>Hitman</t>
  </si>
  <si>
    <t>Hostel: Part II</t>
  </si>
  <si>
    <t>I Am Legend</t>
  </si>
  <si>
    <t>I Now Pronounce You Chuck and Larry</t>
  </si>
  <si>
    <t>In the Land of Women</t>
  </si>
  <si>
    <t>Into the Wild</t>
  </si>
  <si>
    <t>Juno</t>
  </si>
  <si>
    <t>Knocked Up</t>
  </si>
  <si>
    <t>License to Wed</t>
  </si>
  <si>
    <t>Lions for Lambs</t>
  </si>
  <si>
    <t>Live Free or Die Hard</t>
  </si>
  <si>
    <t>Meet the Robinsons</t>
  </si>
  <si>
    <t>Michael Clayton</t>
  </si>
  <si>
    <t>Mr. Brooks</t>
  </si>
  <si>
    <t>Mr. Magorium's Wonder Emporium</t>
  </si>
  <si>
    <t>Music and Lyrics</t>
  </si>
  <si>
    <t>Nancy Drew</t>
  </si>
  <si>
    <t>National Treasure: Book of Secrets</t>
  </si>
  <si>
    <t>Next</t>
  </si>
  <si>
    <t>No Country for Old Men</t>
  </si>
  <si>
    <t>No Reservations</t>
  </si>
  <si>
    <t>Norbit</t>
  </si>
  <si>
    <t>Ocean's 13</t>
  </si>
  <si>
    <t>P.S. I Love You</t>
  </si>
  <si>
    <t>Pathfinder: Legend of the Ghost Warrior</t>
  </si>
  <si>
    <t>Pirates of the Caribbean: At World's End</t>
  </si>
  <si>
    <t>Premonition</t>
  </si>
  <si>
    <t>Ratatouille</t>
  </si>
  <si>
    <t>Rush Hour 3</t>
  </si>
  <si>
    <t>Saw IV</t>
  </si>
  <si>
    <t>Shoot 'Em Up</t>
  </si>
  <si>
    <t>Shooter</t>
  </si>
  <si>
    <t>Shrek the Third</t>
  </si>
  <si>
    <t>Sicko</t>
  </si>
  <si>
    <t>Smokin' Aces</t>
  </si>
  <si>
    <t>Spider-Man 3</t>
  </si>
  <si>
    <t>Stardust</t>
  </si>
  <si>
    <t>Stomp the Yard</t>
  </si>
  <si>
    <t>Superbad</t>
  </si>
  <si>
    <t>Surf's Up</t>
  </si>
  <si>
    <t>Sweeney Todd: The Demon Barber of Fleet Street</t>
  </si>
  <si>
    <t>The Bourne Ultimatum</t>
  </si>
  <si>
    <t>The Brave One</t>
  </si>
  <si>
    <t>The Bucket List</t>
  </si>
  <si>
    <t>The Darjeeling Limited</t>
  </si>
  <si>
    <t>The Game Plan</t>
  </si>
  <si>
    <t>The Golden Compass</t>
  </si>
  <si>
    <t>The Heartbreak Kid</t>
  </si>
  <si>
    <t>The Hills Have Eyes 2</t>
  </si>
  <si>
    <t>The Invasion</t>
  </si>
  <si>
    <t>Sci-Fi</t>
  </si>
  <si>
    <t>The Kingdom</t>
  </si>
  <si>
    <t>The Kite Runner</t>
  </si>
  <si>
    <t>The Mist</t>
  </si>
  <si>
    <t>The Nanny Diaries</t>
  </si>
  <si>
    <t>The Reaping</t>
  </si>
  <si>
    <t>The Simpsons Movie</t>
  </si>
  <si>
    <t>There Will Be Blood</t>
  </si>
  <si>
    <t>TMNT</t>
  </si>
  <si>
    <t>Transformers</t>
  </si>
  <si>
    <t>Tyler Perry's Why Did I get Married</t>
  </si>
  <si>
    <t>Vacancy</t>
  </si>
  <si>
    <t>Waitress</t>
  </si>
  <si>
    <t>Walk Hard: The Dewey Cox Story</t>
  </si>
  <si>
    <t>We Own the Night</t>
  </si>
  <si>
    <t>Wild Hogs</t>
  </si>
  <si>
    <t>Zodiac</t>
  </si>
  <si>
    <t>Number of Theatres in US Opening Weekend (grouped)</t>
  </si>
  <si>
    <t>Unknow</t>
  </si>
  <si>
    <t>No review</t>
  </si>
  <si>
    <t>1. In Lead Studio column we found one miss spelling: independent, writen as independent*, we corrected it manually, because it was only one case.</t>
  </si>
  <si>
    <t>2. In Lead Studio we found several times of naming the same studion a little different (Happy Madison Productions and Happy Madison, CBS and CBS Films, DreamWorks Pictures, DreamWorks Animation and DreamWorks, Relativity and Relativity Media, Summit ans Summit Entertainment, Warner Bros and Warenr Bros.)</t>
  </si>
  <si>
    <t>3. We filled the blanks in the Lead Studion with Unknown.</t>
  </si>
  <si>
    <t xml:space="preserve">4. We replaced the "?" sign and blans in Rotten tomatoes and Audience score columns with no review </t>
  </si>
  <si>
    <t>5. We changed cases where the same variables were spelled differently in the column Story ( riddle and The Riddle, Journey and Return and journey&amp;return)</t>
  </si>
  <si>
    <t>6. We replaced the blanks in the column Story with Unknown.</t>
  </si>
  <si>
    <t>7.We replaced the blanks in the column Genre, Number of Theatres in US Opening Weekend, Box Office Average per US Cinema (Opening Weekend), Domestic Gross sales, Worldwide Gross sales, Budget.</t>
  </si>
  <si>
    <t>8. We replaced the '??', '?' and blanks in the column Foreign Gross Sales ($m) with Unknown.</t>
  </si>
  <si>
    <t>8. We replaced one value of Profitability % of budget recovered with 0 because the budget of that movie was zero.</t>
  </si>
  <si>
    <t>9. We deleted the duplicate movie names in  the column Film</t>
  </si>
  <si>
    <t>Number of obesrvation</t>
  </si>
  <si>
    <t>Mean</t>
  </si>
  <si>
    <t xml:space="preserve"> Standard Deviation</t>
  </si>
  <si>
    <t>Minimum</t>
  </si>
  <si>
    <t>Maximum</t>
  </si>
  <si>
    <t>Lead Studio frequency table</t>
  </si>
  <si>
    <t>Story frequency table</t>
  </si>
  <si>
    <t>Genre frequency table</t>
  </si>
  <si>
    <t xml:space="preserve">Frequency </t>
  </si>
  <si>
    <t>Relative frequency</t>
  </si>
  <si>
    <t>Frequency</t>
  </si>
  <si>
    <t>Названия строк</t>
  </si>
  <si>
    <t>Среднее по полю Budget ($m)</t>
  </si>
  <si>
    <t>Среднее по полю Worldwide Gross sales ($m)</t>
  </si>
  <si>
    <t>Среднее по полю Audience  score %</t>
  </si>
  <si>
    <t>Общий итог</t>
  </si>
</sst>
</file>

<file path=xl/styles.xml><?xml version="1.0" encoding="utf-8"?>
<styleSheet xmlns="http://schemas.openxmlformats.org/spreadsheetml/2006/main">
  <numFmts count="5">
    <numFmt numFmtId="42" formatCode="_(&quot;$&quot;* #,##0_);_(&quot;$&quot;* \(#,##0\);_(&quot;$&quot;* &quot;-&quot;_);_(@_)"/>
    <numFmt numFmtId="176" formatCode="_ * #,##0_ ;_ * \-#,##0_ ;_ * &quot;-&quot;_ ;_ @_ "/>
    <numFmt numFmtId="177" formatCode="_ * #,##0.00_ ;_ * \-#,##0.00_ ;_ * &quot;-&quot;??_ ;_ @_ "/>
    <numFmt numFmtId="44" formatCode="_(&quot;$&quot;* #,##0.00_);_(&quot;$&quot;* \(#,##0.00\);_(&quot;$&quot;* &quot;-&quot;??_);_(@_)"/>
    <numFmt numFmtId="178" formatCode="0.0"/>
  </numFmts>
  <fonts count="25">
    <font>
      <sz val="11"/>
      <color theme="1"/>
      <name val="Calibri"/>
      <charset val="134"/>
      <scheme val="minor"/>
    </font>
    <font>
      <b/>
      <sz val="18"/>
      <color theme="1"/>
      <name val="Calibri"/>
      <charset val="204"/>
      <scheme val="minor"/>
    </font>
    <font>
      <sz val="18"/>
      <color theme="1"/>
      <name val="Calibri"/>
      <charset val="204"/>
      <scheme val="minor"/>
    </font>
    <font>
      <b/>
      <sz val="11"/>
      <color theme="1"/>
      <name val="Calibri"/>
      <charset val="204"/>
      <scheme val="minor"/>
    </font>
    <font>
      <b/>
      <sz val="11"/>
      <color theme="1"/>
      <name val="Calibri"/>
      <charset val="134"/>
      <scheme val="minor"/>
    </font>
    <font>
      <u/>
      <sz val="11"/>
      <color rgb="FF0000FF"/>
      <name val="Calibri"/>
      <charset val="0"/>
      <scheme val="minor"/>
    </font>
    <font>
      <sz val="11"/>
      <color rgb="FF006100"/>
      <name val="Calibri"/>
      <charset val="0"/>
      <scheme val="minor"/>
    </font>
    <font>
      <b/>
      <sz val="11"/>
      <color theme="3"/>
      <name val="Calibri"/>
      <charset val="134"/>
      <scheme val="minor"/>
    </font>
    <font>
      <sz val="11"/>
      <color theme="1"/>
      <name val="Calibri"/>
      <charset val="0"/>
      <scheme val="minor"/>
    </font>
    <font>
      <b/>
      <sz val="18"/>
      <color theme="3"/>
      <name val="Calibri"/>
      <charset val="134"/>
      <scheme val="minor"/>
    </font>
    <font>
      <sz val="11"/>
      <color theme="0"/>
      <name val="Calibri"/>
      <charset val="0"/>
      <scheme val="minor"/>
    </font>
    <font>
      <b/>
      <sz val="11"/>
      <color rgb="FFFA7D00"/>
      <name val="Calibri"/>
      <charset val="0"/>
      <scheme val="minor"/>
    </font>
    <font>
      <b/>
      <sz val="11"/>
      <color rgb="FFFFFFFF"/>
      <name val="Calibri"/>
      <charset val="0"/>
      <scheme val="minor"/>
    </font>
    <font>
      <sz val="11"/>
      <color theme="1"/>
      <name val="Calibri"/>
      <charset val="134"/>
      <scheme val="minor"/>
    </font>
    <font>
      <u/>
      <sz val="11"/>
      <color rgb="FF800080"/>
      <name val="Calibri"/>
      <charset val="0"/>
      <scheme val="minor"/>
    </font>
    <font>
      <b/>
      <sz val="13"/>
      <color theme="3"/>
      <name val="Calibri"/>
      <charset val="134"/>
      <scheme val="minor"/>
    </font>
    <font>
      <sz val="11"/>
      <color rgb="FFFF0000"/>
      <name val="Calibri"/>
      <charset val="0"/>
      <scheme val="minor"/>
    </font>
    <font>
      <i/>
      <sz val="11"/>
      <color rgb="FF7F7F7F"/>
      <name val="Calibri"/>
      <charset val="0"/>
      <scheme val="minor"/>
    </font>
    <font>
      <b/>
      <sz val="15"/>
      <color theme="3"/>
      <name val="Calibri"/>
      <charset val="134"/>
      <scheme val="minor"/>
    </font>
    <font>
      <sz val="11"/>
      <color rgb="FF9C0006"/>
      <name val="Calibri"/>
      <charset val="0"/>
      <scheme val="minor"/>
    </font>
    <font>
      <sz val="11"/>
      <color rgb="FF3F3F76"/>
      <name val="Calibri"/>
      <charset val="0"/>
      <scheme val="minor"/>
    </font>
    <font>
      <b/>
      <sz val="11"/>
      <color rgb="FF3F3F3F"/>
      <name val="Calibri"/>
      <charset val="0"/>
      <scheme val="minor"/>
    </font>
    <font>
      <sz val="11"/>
      <color rgb="FF9C6500"/>
      <name val="Calibri"/>
      <charset val="0"/>
      <scheme val="minor"/>
    </font>
    <font>
      <sz val="11"/>
      <color rgb="FFFA7D00"/>
      <name val="Calibri"/>
      <charset val="0"/>
      <scheme val="minor"/>
    </font>
    <font>
      <b/>
      <sz val="11"/>
      <color theme="1"/>
      <name val="Calibri"/>
      <charset val="0"/>
      <scheme val="minor"/>
    </font>
  </fonts>
  <fills count="35">
    <fill>
      <patternFill patternType="none"/>
    </fill>
    <fill>
      <patternFill patternType="gray125"/>
    </fill>
    <fill>
      <patternFill patternType="solid">
        <fgColor theme="4" tint="0.599993896298105"/>
        <bgColor indexed="64"/>
      </patternFill>
    </fill>
    <fill>
      <patternFill patternType="solid">
        <fgColor theme="0"/>
        <bgColor theme="4" tint="0.799981688894314"/>
      </patternFill>
    </fill>
    <fill>
      <patternFill patternType="solid">
        <fgColor rgb="FFC6EFCE"/>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rgb="FFFFFFCC"/>
        <bgColor indexed="64"/>
      </patternFill>
    </fill>
    <fill>
      <patternFill patternType="solid">
        <fgColor theme="8" tint="0.399975585192419"/>
        <bgColor indexed="64"/>
      </patternFill>
    </fill>
    <fill>
      <patternFill patternType="solid">
        <fgColor theme="6"/>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6" tint="0.799981688894314"/>
        <bgColor indexed="64"/>
      </patternFill>
    </fill>
    <fill>
      <patternFill patternType="solid">
        <fgColor rgb="FFFFC7CE"/>
        <bgColor indexed="64"/>
      </patternFill>
    </fill>
    <fill>
      <patternFill patternType="solid">
        <fgColor rgb="FFFFCC99"/>
        <bgColor indexed="64"/>
      </patternFill>
    </fill>
    <fill>
      <patternFill patternType="solid">
        <fgColor theme="6" tint="0.399975585192419"/>
        <bgColor indexed="64"/>
      </patternFill>
    </fill>
    <fill>
      <patternFill patternType="solid">
        <fgColor theme="4"/>
        <bgColor indexed="64"/>
      </patternFill>
    </fill>
    <fill>
      <patternFill patternType="solid">
        <fgColor theme="4" tint="0.799981688894314"/>
        <bgColor indexed="64"/>
      </patternFill>
    </fill>
    <fill>
      <patternFill patternType="solid">
        <fgColor rgb="FFFFEB9C"/>
        <bgColor indexed="64"/>
      </patternFill>
    </fill>
    <fill>
      <patternFill patternType="solid">
        <fgColor theme="7"/>
        <bgColor indexed="64"/>
      </patternFill>
    </fill>
    <fill>
      <patternFill patternType="solid">
        <fgColor theme="4" tint="0.399975585192419"/>
        <bgColor indexed="64"/>
      </patternFill>
    </fill>
    <fill>
      <patternFill patternType="solid">
        <fgColor theme="8"/>
        <bgColor indexed="64"/>
      </patternFill>
    </fill>
    <fill>
      <patternFill patternType="solid">
        <fgColor theme="5"/>
        <bgColor indexed="64"/>
      </patternFill>
    </fill>
    <fill>
      <patternFill patternType="solid">
        <fgColor theme="9"/>
        <bgColor indexed="64"/>
      </patternFill>
    </fill>
    <fill>
      <patternFill patternType="solid">
        <fgColor theme="7" tint="0.799981688894314"/>
        <bgColor indexed="64"/>
      </patternFill>
    </fill>
    <fill>
      <patternFill patternType="solid">
        <fgColor theme="5" tint="0.399975585192419"/>
        <bgColor indexed="64"/>
      </patternFill>
    </fill>
  </fills>
  <borders count="2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top/>
      <bottom style="thin">
        <color auto="1"/>
      </bottom>
      <diagonal/>
    </border>
    <border>
      <left style="thin">
        <color auto="1"/>
      </left>
      <right style="thin">
        <color auto="1"/>
      </right>
      <top style="thin">
        <color auto="1"/>
      </top>
      <bottom style="thin">
        <color auto="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8" fillId="7" borderId="0" applyNumberFormat="0" applyBorder="0" applyAlignment="0" applyProtection="0">
      <alignment vertical="center"/>
    </xf>
    <xf numFmtId="177" fontId="13" fillId="0" borderId="0" applyFont="0" applyFill="0" applyBorder="0" applyAlignment="0" applyProtection="0">
      <alignment vertical="center"/>
    </xf>
    <xf numFmtId="176" fontId="13" fillId="0" borderId="0" applyFont="0" applyFill="0" applyBorder="0" applyAlignment="0" applyProtection="0">
      <alignment vertical="center"/>
    </xf>
    <xf numFmtId="42" fontId="13" fillId="0" borderId="0" applyFont="0" applyFill="0" applyBorder="0" applyAlignment="0" applyProtection="0">
      <alignment vertical="center"/>
    </xf>
    <xf numFmtId="44" fontId="13" fillId="0" borderId="0" applyFont="0" applyFill="0" applyBorder="0" applyAlignment="0" applyProtection="0">
      <alignment vertical="center"/>
    </xf>
    <xf numFmtId="9" fontId="0" fillId="0" borderId="0" applyFont="0" applyFill="0" applyBorder="0" applyAlignment="0" applyProtection="0"/>
    <xf numFmtId="0" fontId="5" fillId="0" borderId="0" applyNumberFormat="0" applyFill="0" applyBorder="0" applyAlignment="0" applyProtection="0">
      <alignment vertical="center"/>
    </xf>
    <xf numFmtId="0" fontId="10" fillId="6" borderId="0" applyNumberFormat="0" applyBorder="0" applyAlignment="0" applyProtection="0">
      <alignment vertical="center"/>
    </xf>
    <xf numFmtId="0" fontId="14" fillId="0" borderId="0" applyNumberFormat="0" applyFill="0" applyBorder="0" applyAlignment="0" applyProtection="0">
      <alignment vertical="center"/>
    </xf>
    <xf numFmtId="0" fontId="12" fillId="9" borderId="14" applyNumberFormat="0" applyAlignment="0" applyProtection="0">
      <alignment vertical="center"/>
    </xf>
    <xf numFmtId="0" fontId="15" fillId="0" borderId="15" applyNumberFormat="0" applyFill="0" applyAlignment="0" applyProtection="0">
      <alignment vertical="center"/>
    </xf>
    <xf numFmtId="0" fontId="13" fillId="14" borderId="16" applyNumberFormat="0" applyFont="0" applyAlignment="0" applyProtection="0">
      <alignment vertical="center"/>
    </xf>
    <xf numFmtId="0" fontId="8" fillId="18" borderId="0" applyNumberFormat="0" applyBorder="0" applyAlignment="0" applyProtection="0">
      <alignment vertical="center"/>
    </xf>
    <xf numFmtId="0" fontId="16" fillId="0" borderId="0" applyNumberFormat="0" applyFill="0" applyBorder="0" applyAlignment="0" applyProtection="0">
      <alignment vertical="center"/>
    </xf>
    <xf numFmtId="0" fontId="8" fillId="19" borderId="0" applyNumberFormat="0" applyBorder="0" applyAlignment="0" applyProtection="0">
      <alignment vertical="center"/>
    </xf>
    <xf numFmtId="0" fontId="9"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15" applyNumberFormat="0" applyFill="0" applyAlignment="0" applyProtection="0">
      <alignment vertical="center"/>
    </xf>
    <xf numFmtId="0" fontId="7" fillId="0" borderId="12" applyNumberFormat="0" applyFill="0" applyAlignment="0" applyProtection="0">
      <alignment vertical="center"/>
    </xf>
    <xf numFmtId="0" fontId="7" fillId="0" borderId="0" applyNumberFormat="0" applyFill="0" applyBorder="0" applyAlignment="0" applyProtection="0">
      <alignment vertical="center"/>
    </xf>
    <xf numFmtId="0" fontId="20" fillId="23" borderId="13" applyNumberFormat="0" applyAlignment="0" applyProtection="0">
      <alignment vertical="center"/>
    </xf>
    <xf numFmtId="0" fontId="10" fillId="24" borderId="0" applyNumberFormat="0" applyBorder="0" applyAlignment="0" applyProtection="0">
      <alignment vertical="center"/>
    </xf>
    <xf numFmtId="0" fontId="6" fillId="4" borderId="0" applyNumberFormat="0" applyBorder="0" applyAlignment="0" applyProtection="0">
      <alignment vertical="center"/>
    </xf>
    <xf numFmtId="0" fontId="21" fillId="8" borderId="17" applyNumberFormat="0" applyAlignment="0" applyProtection="0">
      <alignment vertical="center"/>
    </xf>
    <xf numFmtId="0" fontId="8" fillId="26" borderId="0" applyNumberFormat="0" applyBorder="0" applyAlignment="0" applyProtection="0">
      <alignment vertical="center"/>
    </xf>
    <xf numFmtId="0" fontId="11" fillId="8" borderId="13" applyNumberFormat="0" applyAlignment="0" applyProtection="0">
      <alignment vertical="center"/>
    </xf>
    <xf numFmtId="0" fontId="23" fillId="0" borderId="18" applyNumberFormat="0" applyFill="0" applyAlignment="0" applyProtection="0">
      <alignment vertical="center"/>
    </xf>
    <xf numFmtId="0" fontId="24" fillId="0" borderId="19" applyNumberFormat="0" applyFill="0" applyAlignment="0" applyProtection="0">
      <alignment vertical="center"/>
    </xf>
    <xf numFmtId="0" fontId="19" fillId="22" borderId="0" applyNumberFormat="0" applyBorder="0" applyAlignment="0" applyProtection="0">
      <alignment vertical="center"/>
    </xf>
    <xf numFmtId="0" fontId="22" fillId="27" borderId="0" applyNumberFormat="0" applyBorder="0" applyAlignment="0" applyProtection="0">
      <alignment vertical="center"/>
    </xf>
    <xf numFmtId="0" fontId="10" fillId="25" borderId="0" applyNumberFormat="0" applyBorder="0" applyAlignment="0" applyProtection="0">
      <alignment vertical="center"/>
    </xf>
    <xf numFmtId="0" fontId="8" fillId="13" borderId="0" applyNumberFormat="0" applyBorder="0" applyAlignment="0" applyProtection="0">
      <alignment vertical="center"/>
    </xf>
    <xf numFmtId="0" fontId="10" fillId="29" borderId="0" applyNumberFormat="0" applyBorder="0" applyAlignment="0" applyProtection="0">
      <alignment vertical="center"/>
    </xf>
    <xf numFmtId="0" fontId="10" fillId="31" borderId="0" applyNumberFormat="0" applyBorder="0" applyAlignment="0" applyProtection="0">
      <alignment vertical="center"/>
    </xf>
    <xf numFmtId="0" fontId="8" fillId="17" borderId="0" applyNumberFormat="0" applyBorder="0" applyAlignment="0" applyProtection="0">
      <alignment vertical="center"/>
    </xf>
    <xf numFmtId="0" fontId="8" fillId="10" borderId="0" applyNumberFormat="0" applyBorder="0" applyAlignment="0" applyProtection="0">
      <alignment vertical="center"/>
    </xf>
    <xf numFmtId="0" fontId="10" fillId="34" borderId="0" applyNumberFormat="0" applyBorder="0" applyAlignment="0" applyProtection="0">
      <alignment vertical="center"/>
    </xf>
    <xf numFmtId="0" fontId="10" fillId="16" borderId="0" applyNumberFormat="0" applyBorder="0" applyAlignment="0" applyProtection="0">
      <alignment vertical="center"/>
    </xf>
    <xf numFmtId="0" fontId="8" fillId="21" borderId="0" applyNumberFormat="0" applyBorder="0" applyAlignment="0" applyProtection="0">
      <alignment vertical="center"/>
    </xf>
    <xf numFmtId="0" fontId="10" fillId="28" borderId="0" applyNumberFormat="0" applyBorder="0" applyAlignment="0" applyProtection="0">
      <alignment vertical="center"/>
    </xf>
    <xf numFmtId="0" fontId="8" fillId="33" borderId="0" applyNumberFormat="0" applyBorder="0" applyAlignment="0" applyProtection="0">
      <alignment vertical="center"/>
    </xf>
    <xf numFmtId="0" fontId="8" fillId="12" borderId="0" applyNumberFormat="0" applyBorder="0" applyAlignment="0" applyProtection="0">
      <alignment vertical="center"/>
    </xf>
    <xf numFmtId="0" fontId="10" fillId="30" borderId="0" applyNumberFormat="0" applyBorder="0" applyAlignment="0" applyProtection="0">
      <alignment vertical="center"/>
    </xf>
    <xf numFmtId="0" fontId="8" fillId="5" borderId="0" applyNumberFormat="0" applyBorder="0" applyAlignment="0" applyProtection="0">
      <alignment vertical="center"/>
    </xf>
    <xf numFmtId="0" fontId="10" fillId="15" borderId="0" applyNumberFormat="0" applyBorder="0" applyAlignment="0" applyProtection="0">
      <alignment vertical="center"/>
    </xf>
    <xf numFmtId="0" fontId="10" fillId="32" borderId="0" applyNumberFormat="0" applyBorder="0" applyAlignment="0" applyProtection="0">
      <alignment vertical="center"/>
    </xf>
    <xf numFmtId="0" fontId="8" fillId="20" borderId="0" applyNumberFormat="0" applyBorder="0" applyAlignment="0" applyProtection="0">
      <alignment vertical="center"/>
    </xf>
    <xf numFmtId="0" fontId="10" fillId="11" borderId="0" applyNumberFormat="0" applyBorder="0" applyAlignment="0" applyProtection="0">
      <alignment vertical="center"/>
    </xf>
  </cellStyleXfs>
  <cellXfs count="24">
    <xf numFmtId="0" fontId="0" fillId="0" borderId="0" xfId="0"/>
    <xf numFmtId="0" fontId="0" fillId="0" borderId="0" xfId="0" applyAlignment="1">
      <alignment horizontal="left"/>
    </xf>
    <xf numFmtId="2" fontId="0" fillId="0" borderId="0" xfId="0" applyNumberFormat="1"/>
    <xf numFmtId="0"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1" fillId="2" borderId="0" xfId="0" applyFont="1" applyFill="1" applyAlignment="1">
      <alignment horizontal="center"/>
    </xf>
    <xf numFmtId="0" fontId="2" fillId="2" borderId="0" xfId="0" applyFont="1" applyFill="1" applyAlignment="1">
      <alignment horizontal="center"/>
    </xf>
    <xf numFmtId="0" fontId="2" fillId="2" borderId="10" xfId="0" applyFont="1" applyFill="1" applyBorder="1" applyAlignment="1">
      <alignment horizontal="center"/>
    </xf>
    <xf numFmtId="0" fontId="3" fillId="3" borderId="11" xfId="0" applyFont="1" applyFill="1" applyBorder="1"/>
    <xf numFmtId="0" fontId="3" fillId="0" borderId="11" xfId="0" applyFont="1" applyBorder="1"/>
    <xf numFmtId="0" fontId="4" fillId="3" borderId="11" xfId="0" applyFont="1" applyFill="1" applyBorder="1"/>
    <xf numFmtId="0" fontId="0" fillId="0" borderId="11" xfId="0" applyBorder="1" applyAlignment="1">
      <alignment horizontal="left"/>
    </xf>
    <xf numFmtId="0" fontId="0" fillId="0" borderId="11" xfId="0" applyNumberFormat="1" applyBorder="1"/>
    <xf numFmtId="10" fontId="0" fillId="0" borderId="11" xfId="6" applyNumberFormat="1" applyFont="1" applyBorder="1"/>
    <xf numFmtId="0" fontId="3" fillId="0" borderId="0" xfId="0" applyFont="1"/>
    <xf numFmtId="178" fontId="0" fillId="0" borderId="0" xfId="0" applyNumberFormat="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31">
    <dxf>
      <numFmt numFmtId="179" formatCode="0.000"/>
    </dxf>
    <dxf>
      <numFmt numFmtId="180" formatCode="0.0000"/>
    </dxf>
    <dxf>
      <numFmt numFmtId="181" formatCode="0.00000"/>
    </dxf>
    <dxf>
      <numFmt numFmtId="182" formatCode="0.0000"/>
    </dxf>
    <dxf>
      <numFmt numFmtId="183" formatCode="0.000"/>
    </dxf>
    <dxf>
      <numFmt numFmtId="2" formatCode="0.00"/>
    </dxf>
    <dxf>
      <numFmt numFmtId="2" formatCode="0.00"/>
    </dxf>
    <dxf>
      <numFmt numFmtId="184" formatCode="0.0000000000"/>
    </dxf>
    <dxf>
      <numFmt numFmtId="185" formatCode="0.000000000"/>
    </dxf>
    <dxf>
      <numFmt numFmtId="186" formatCode="0.00000000"/>
    </dxf>
    <dxf>
      <numFmt numFmtId="187" formatCode="0.0000000"/>
    </dxf>
    <dxf>
      <numFmt numFmtId="188" formatCode="0.000000"/>
    </dxf>
    <dxf>
      <numFmt numFmtId="189" formatCode="0.00000"/>
    </dxf>
    <dxf>
      <numFmt numFmtId="190" formatCode="0.0000"/>
    </dxf>
    <dxf>
      <numFmt numFmtId="191" formatCode="0.000"/>
    </dxf>
    <dxf>
      <numFmt numFmtId="2" formatCode="0.00"/>
    </dxf>
    <dxf>
      <numFmt numFmtId="192" formatCode="0.0000000"/>
    </dxf>
    <dxf>
      <numFmt numFmtId="193" formatCode="0.000000"/>
    </dxf>
    <dxf>
      <numFmt numFmtId="194" formatCode="0.00000"/>
    </dxf>
    <dxf>
      <numFmt numFmtId="195" formatCode="0.0000"/>
    </dxf>
    <dxf>
      <numFmt numFmtId="196" formatCode="0.000"/>
    </dxf>
    <dxf>
      <numFmt numFmtId="2" formatCode="0.00"/>
    </dxf>
    <dxf>
      <numFmt numFmtId="197" formatCode="0.000000000"/>
    </dxf>
    <dxf>
      <numFmt numFmtId="198" formatCode="0.00000000"/>
    </dxf>
    <dxf>
      <numFmt numFmtId="199" formatCode="0.0000000"/>
    </dxf>
    <dxf>
      <numFmt numFmtId="200" formatCode="0.000000"/>
    </dxf>
    <dxf>
      <numFmt numFmtId="201" formatCode="0.00000"/>
    </dxf>
    <dxf>
      <numFmt numFmtId="202" formatCode="0.0000"/>
    </dxf>
    <dxf>
      <numFmt numFmtId="203" formatCode="0.000"/>
    </dxf>
    <dxf>
      <numFmt numFmtId="2" formatCode="0.00"/>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pivotCacheDefinition" Target="pivotCache/pivotCacheDefinition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[Most Profitable Hollywood Stories(AutoRecovered) (1) (1).xlsx]Pivot Tables!Сводная таблица4</c:name>
    <c:fmtId val="1"/>
  </c:pivotSource>
  <c:chart>
    <c:title>
      <c:layout/>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p>
      </c:txPr>
    </c:title>
    <c:autoTitleDeleted val="0"/>
    <c:plotArea>
      <c:layout/>
      <c:barChart>
        <c:barDir val="col"/>
        <c:grouping val="clustered"/>
        <c:varyColors val="0"/>
        <c:ser>
          <c:idx val="0"/>
          <c:order val="0"/>
          <c:tx>
            <c:strRef>
              <c:f>'Pivot Tables'!$C$1</c:f>
              <c:strCache>
                <c:ptCount val="1"/>
                <c:pt idx="0">
                  <c:v>Total</c:v>
                </c:pt>
              </c:strCache>
            </c:strRef>
          </c:tx>
          <c:spPr>
            <a:solidFill>
              <a:schemeClr val="accent1"/>
            </a:solidFill>
            <a:ln>
              <a:noFill/>
            </a:ln>
            <a:effectLst/>
          </c:spPr>
          <c:invertIfNegative val="0"/>
          <c:dLbls>
            <c:delete val="1"/>
          </c:dLbls>
          <c:cat>
            <c:strRef>
              <c:f>'Pivot Tables'!$B$2:$B$20</c:f>
              <c:strCache>
                <c:ptCount val="18"/>
                <c:pt idx="0">
                  <c:v>Action</c:v>
                </c:pt>
                <c:pt idx="1">
                  <c:v>Adventure</c:v>
                </c:pt>
                <c:pt idx="2">
                  <c:v>Animation</c:v>
                </c:pt>
                <c:pt idx="3">
                  <c:v>Biography</c:v>
                </c:pt>
                <c:pt idx="4">
                  <c:v>Biopic</c:v>
                </c:pt>
                <c:pt idx="5">
                  <c:v>Comedy</c:v>
                </c:pt>
                <c:pt idx="6">
                  <c:v>Crime</c:v>
                </c:pt>
                <c:pt idx="7">
                  <c:v>Documentary</c:v>
                </c:pt>
                <c:pt idx="8">
                  <c:v>Drama</c:v>
                </c:pt>
                <c:pt idx="9">
                  <c:v>Fantasy</c:v>
                </c:pt>
                <c:pt idx="10">
                  <c:v>Horror</c:v>
                </c:pt>
                <c:pt idx="11">
                  <c:v>Musical</c:v>
                </c:pt>
                <c:pt idx="12">
                  <c:v>Mystery</c:v>
                </c:pt>
                <c:pt idx="13">
                  <c:v>Romance</c:v>
                </c:pt>
                <c:pt idx="14">
                  <c:v>Sci-Fi</c:v>
                </c:pt>
                <c:pt idx="15">
                  <c:v>Thriller</c:v>
                </c:pt>
                <c:pt idx="16">
                  <c:v>Unknown</c:v>
                </c:pt>
                <c:pt idx="17">
                  <c:v>Western</c:v>
                </c:pt>
              </c:strCache>
            </c:strRef>
          </c:cat>
          <c:val>
            <c:numRef>
              <c:f>'Pivot Tables'!$C$2:$C$20</c:f>
              <c:numCache>
                <c:formatCode>0.00</c:formatCode>
                <c:ptCount val="18"/>
                <c:pt idx="0">
                  <c:v>83.4058441558442</c:v>
                </c:pt>
                <c:pt idx="1">
                  <c:v>78.6346153846154</c:v>
                </c:pt>
                <c:pt idx="2">
                  <c:v>108.275510204082</c:v>
                </c:pt>
                <c:pt idx="3">
                  <c:v>37.0833333333333</c:v>
                </c:pt>
                <c:pt idx="4">
                  <c:v>37.5</c:v>
                </c:pt>
                <c:pt idx="5">
                  <c:v>37.305421686747</c:v>
                </c:pt>
                <c:pt idx="6">
                  <c:v>32.05</c:v>
                </c:pt>
                <c:pt idx="7">
                  <c:v>19</c:v>
                </c:pt>
                <c:pt idx="8">
                  <c:v>29.9760869565217</c:v>
                </c:pt>
                <c:pt idx="9">
                  <c:v>74.45</c:v>
                </c:pt>
                <c:pt idx="10">
                  <c:v>21.6329591836735</c:v>
                </c:pt>
                <c:pt idx="11">
                  <c:v>46.3333333333333</c:v>
                </c:pt>
                <c:pt idx="12">
                  <c:v>47.8</c:v>
                </c:pt>
                <c:pt idx="13">
                  <c:v>34.3684210526316</c:v>
                </c:pt>
                <c:pt idx="14">
                  <c:v>80</c:v>
                </c:pt>
                <c:pt idx="15">
                  <c:v>53.975</c:v>
                </c:pt>
                <c:pt idx="16">
                  <c:v>35.2571428571429</c:v>
                </c:pt>
                <c:pt idx="17">
                  <c:v>50</c:v>
                </c:pt>
              </c:numCache>
            </c:numRef>
          </c:val>
        </c:ser>
        <c:dLbls>
          <c:showLegendKey val="0"/>
          <c:showVal val="0"/>
          <c:showCatName val="0"/>
          <c:showSerName val="0"/>
          <c:showPercent val="0"/>
          <c:showBubbleSize val="0"/>
        </c:dLbls>
        <c:gapWidth val="219"/>
        <c:overlap val="-27"/>
        <c:axId val="690521616"/>
        <c:axId val="690524528"/>
      </c:barChart>
      <c:catAx>
        <c:axId val="690521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690524528"/>
        <c:crosses val="autoZero"/>
        <c:auto val="1"/>
        <c:lblAlgn val="ctr"/>
        <c:lblOffset val="100"/>
        <c:noMultiLvlLbl val="0"/>
      </c:catAx>
      <c:valAx>
        <c:axId val="6905245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6905216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[Most Profitable Hollywood Stories(AutoRecovered) (1) (1).xlsx]Pivot Tables!Сводная таблица5</c:name>
    <c:fmtId val="13"/>
  </c:pivotSource>
  <c:chart>
    <c:title>
      <c:layout/>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p>
      </c:txPr>
    </c:title>
    <c:autoTitleDeleted val="0"/>
    <c:plotArea>
      <c:layout/>
      <c:barChart>
        <c:barDir val="col"/>
        <c:grouping val="clustered"/>
        <c:varyColors val="0"/>
        <c:ser>
          <c:idx val="0"/>
          <c:order val="0"/>
          <c:tx>
            <c:strRef>
              <c:f>'Pivot Tables'!$F$1</c:f>
              <c:strCache>
                <c:ptCount val="1"/>
                <c:pt idx="0">
                  <c:v>Total</c:v>
                </c:pt>
              </c:strCache>
            </c:strRef>
          </c:tx>
          <c:spPr>
            <a:solidFill>
              <a:schemeClr val="accent1"/>
            </a:solidFill>
            <a:ln>
              <a:noFill/>
            </a:ln>
            <a:effectLst/>
          </c:spPr>
          <c:invertIfNegative val="0"/>
          <c:dLbls>
            <c:delete val="1"/>
          </c:dLbls>
          <c:cat>
            <c:strRef>
              <c:f>'Pivot Tables'!$E$2:$E$20</c:f>
              <c:strCache>
                <c:ptCount val="18"/>
                <c:pt idx="0">
                  <c:v>Action</c:v>
                </c:pt>
                <c:pt idx="1">
                  <c:v>Adventure</c:v>
                </c:pt>
                <c:pt idx="2">
                  <c:v>Animation</c:v>
                </c:pt>
                <c:pt idx="3">
                  <c:v>Biography</c:v>
                </c:pt>
                <c:pt idx="4">
                  <c:v>Biopic</c:v>
                </c:pt>
                <c:pt idx="5">
                  <c:v>Comedy</c:v>
                </c:pt>
                <c:pt idx="6">
                  <c:v>Crime</c:v>
                </c:pt>
                <c:pt idx="7">
                  <c:v>Documentary</c:v>
                </c:pt>
                <c:pt idx="8">
                  <c:v>Drama</c:v>
                </c:pt>
                <c:pt idx="9">
                  <c:v>Fantasy</c:v>
                </c:pt>
                <c:pt idx="10">
                  <c:v>Horror</c:v>
                </c:pt>
                <c:pt idx="11">
                  <c:v>Musical</c:v>
                </c:pt>
                <c:pt idx="12">
                  <c:v>Mystery</c:v>
                </c:pt>
                <c:pt idx="13">
                  <c:v>Romance</c:v>
                </c:pt>
                <c:pt idx="14">
                  <c:v>Sci-Fi</c:v>
                </c:pt>
                <c:pt idx="15">
                  <c:v>Thriller</c:v>
                </c:pt>
                <c:pt idx="16">
                  <c:v>Unknown</c:v>
                </c:pt>
                <c:pt idx="17">
                  <c:v>Western</c:v>
                </c:pt>
              </c:strCache>
            </c:strRef>
          </c:cat>
          <c:val>
            <c:numRef>
              <c:f>'Pivot Tables'!$F$2:$F$20</c:f>
              <c:numCache>
                <c:formatCode>0.00</c:formatCode>
                <c:ptCount val="18"/>
                <c:pt idx="0">
                  <c:v>222.539988619355</c:v>
                </c:pt>
                <c:pt idx="1">
                  <c:v>235.119688153846</c:v>
                </c:pt>
                <c:pt idx="2">
                  <c:v>317.552953857143</c:v>
                </c:pt>
                <c:pt idx="3">
                  <c:v>113.24210175</c:v>
                </c:pt>
                <c:pt idx="4">
                  <c:v>9.81</c:v>
                </c:pt>
                <c:pt idx="5">
                  <c:v>98.2545240823529</c:v>
                </c:pt>
                <c:pt idx="6">
                  <c:v>85.213125</c:v>
                </c:pt>
                <c:pt idx="7">
                  <c:v>95.7165836</c:v>
                </c:pt>
                <c:pt idx="8">
                  <c:v>77.7048512795699</c:v>
                </c:pt>
                <c:pt idx="9">
                  <c:v>321.544968833333</c:v>
                </c:pt>
                <c:pt idx="10">
                  <c:v>71.405919122449</c:v>
                </c:pt>
                <c:pt idx="11">
                  <c:v>143.527620666667</c:v>
                </c:pt>
                <c:pt idx="12">
                  <c:v>126.208</c:v>
                </c:pt>
                <c:pt idx="13">
                  <c:v>117.00982195</c:v>
                </c:pt>
                <c:pt idx="14">
                  <c:v>40.170558</c:v>
                </c:pt>
                <c:pt idx="15">
                  <c:v>169.5436153125</c:v>
                </c:pt>
                <c:pt idx="16">
                  <c:v>112.795289285714</c:v>
                </c:pt>
                <c:pt idx="17">
                  <c:v>69.780731</c:v>
                </c:pt>
              </c:numCache>
            </c:numRef>
          </c:val>
        </c:ser>
        <c:dLbls>
          <c:showLegendKey val="0"/>
          <c:showVal val="0"/>
          <c:showCatName val="0"/>
          <c:showSerName val="0"/>
          <c:showPercent val="0"/>
          <c:showBubbleSize val="0"/>
        </c:dLbls>
        <c:gapWidth val="219"/>
        <c:overlap val="-27"/>
        <c:axId val="856607472"/>
        <c:axId val="856609552"/>
      </c:barChart>
      <c:catAx>
        <c:axId val="856607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856609552"/>
        <c:crosses val="autoZero"/>
        <c:auto val="1"/>
        <c:lblAlgn val="ctr"/>
        <c:lblOffset val="100"/>
        <c:noMultiLvlLbl val="0"/>
      </c:catAx>
      <c:valAx>
        <c:axId val="85660955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8566074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[Most Profitable Hollywood Stories(AutoRecovered) (1) (1).xlsx]Pivot Tables!Сводная таблица6</c:name>
    <c:fmtId val="16"/>
  </c:pivotSource>
  <c:chart>
    <c:title>
      <c:layout/>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p>
      </c:txPr>
    </c:title>
    <c:autoTitleDeleted val="0"/>
    <c:plotArea>
      <c:layout/>
      <c:lineChart>
        <c:grouping val="standard"/>
        <c:varyColors val="0"/>
        <c:ser>
          <c:idx val="0"/>
          <c:order val="0"/>
          <c:tx>
            <c:strRef>
              <c:f>'Pivot Tables'!$I$1</c:f>
              <c:strCache>
                <c:ptCount val="1"/>
                <c:pt idx="0">
                  <c:v>Total</c:v>
                </c:pt>
              </c:strCache>
            </c:strRef>
          </c:tx>
          <c:spPr>
            <a:ln w="28575" cap="rnd">
              <a:solidFill>
                <a:schemeClr val="accent1"/>
              </a:solidFill>
              <a:round/>
            </a:ln>
            <a:effectLst/>
          </c:spPr>
          <c:marker>
            <c:symbol val="none"/>
          </c:marker>
          <c:dLbls>
            <c:delete val="1"/>
          </c:dLbls>
          <c:cat>
            <c:strRef>
              <c:f>'Pivot Tables'!$H$2:$H$103</c:f>
              <c:strCach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No review</c:v>
                </c:pt>
              </c:strCache>
            </c:strRef>
          </c:cat>
          <c:val>
            <c:numRef>
              <c:f>'Pivot Tables'!$I$2:$I$103</c:f>
              <c:numCache>
                <c:formatCode>0.00</c:formatCode>
                <c:ptCount val="101"/>
                <c:pt idx="0">
                  <c:v>44.5</c:v>
                </c:pt>
                <c:pt idx="1">
                  <c:v>18.197398</c:v>
                </c:pt>
                <c:pt idx="2">
                  <c:v>68.655188</c:v>
                </c:pt>
                <c:pt idx="3">
                  <c:v>37.041064</c:v>
                </c:pt>
                <c:pt idx="4">
                  <c:v>64.9073582</c:v>
                </c:pt>
                <c:pt idx="5">
                  <c:v>44.95</c:v>
                </c:pt>
                <c:pt idx="6">
                  <c:v>90.977</c:v>
                </c:pt>
                <c:pt idx="7">
                  <c:v>51.967</c:v>
                </c:pt>
                <c:pt idx="8">
                  <c:v>61.61839475</c:v>
                </c:pt>
                <c:pt idx="9">
                  <c:v>110.5605775</c:v>
                </c:pt>
                <c:pt idx="10">
                  <c:v>122.3075</c:v>
                </c:pt>
                <c:pt idx="11">
                  <c:v>69.471856375</c:v>
                </c:pt>
                <c:pt idx="12">
                  <c:v>80.25</c:v>
                </c:pt>
                <c:pt idx="13">
                  <c:v>81.4674174</c:v>
                </c:pt>
                <c:pt idx="14">
                  <c:v>119.6107245</c:v>
                </c:pt>
                <c:pt idx="15">
                  <c:v>96.9306638333333</c:v>
                </c:pt>
                <c:pt idx="16">
                  <c:v>87.5103333333333</c:v>
                </c:pt>
                <c:pt idx="17">
                  <c:v>86.7196</c:v>
                </c:pt>
                <c:pt idx="18">
                  <c:v>44.7771055</c:v>
                </c:pt>
                <c:pt idx="19">
                  <c:v>98.1744143636364</c:v>
                </c:pt>
                <c:pt idx="20">
                  <c:v>209.722779125</c:v>
                </c:pt>
                <c:pt idx="21">
                  <c:v>133.840500714286</c:v>
                </c:pt>
                <c:pt idx="22">
                  <c:v>65.9245</c:v>
                </c:pt>
                <c:pt idx="23">
                  <c:v>141.484841142857</c:v>
                </c:pt>
                <c:pt idx="24">
                  <c:v>113.554333333333</c:v>
                </c:pt>
                <c:pt idx="25">
                  <c:v>76.6768333333333</c:v>
                </c:pt>
                <c:pt idx="26">
                  <c:v>174.4579772</c:v>
                </c:pt>
                <c:pt idx="27">
                  <c:v>125.295760866667</c:v>
                </c:pt>
                <c:pt idx="28">
                  <c:v>169.016821444444</c:v>
                </c:pt>
                <c:pt idx="29">
                  <c:v>75.4649</c:v>
                </c:pt>
                <c:pt idx="30">
                  <c:v>80.82333</c:v>
                </c:pt>
                <c:pt idx="31">
                  <c:v>154.43615</c:v>
                </c:pt>
                <c:pt idx="32">
                  <c:v>101.7</c:v>
                </c:pt>
                <c:pt idx="33">
                  <c:v>151.204426555556</c:v>
                </c:pt>
                <c:pt idx="34">
                  <c:v>227.9778</c:v>
                </c:pt>
                <c:pt idx="35">
                  <c:v>407.764127166667</c:v>
                </c:pt>
                <c:pt idx="36">
                  <c:v>136.757520866667</c:v>
                </c:pt>
                <c:pt idx="37">
                  <c:v>130.36025</c:v>
                </c:pt>
                <c:pt idx="38">
                  <c:v>116.1346</c:v>
                </c:pt>
                <c:pt idx="39">
                  <c:v>161.609053285714</c:v>
                </c:pt>
                <c:pt idx="40">
                  <c:v>165.188888888889</c:v>
                </c:pt>
                <c:pt idx="41">
                  <c:v>85.304053</c:v>
                </c:pt>
                <c:pt idx="42">
                  <c:v>215.5610029</c:v>
                </c:pt>
                <c:pt idx="43">
                  <c:v>135.25821675</c:v>
                </c:pt>
                <c:pt idx="44">
                  <c:v>147.021086833333</c:v>
                </c:pt>
                <c:pt idx="45">
                  <c:v>381.6654984</c:v>
                </c:pt>
                <c:pt idx="46">
                  <c:v>50.8719886</c:v>
                </c:pt>
                <c:pt idx="47">
                  <c:v>94.6997137142857</c:v>
                </c:pt>
                <c:pt idx="48">
                  <c:v>59.87</c:v>
                </c:pt>
                <c:pt idx="49">
                  <c:v>185.09099</c:v>
                </c:pt>
                <c:pt idx="50">
                  <c:v>173.661047</c:v>
                </c:pt>
                <c:pt idx="51">
                  <c:v>103.437142857143</c:v>
                </c:pt>
                <c:pt idx="52">
                  <c:v>150.003172846154</c:v>
                </c:pt>
                <c:pt idx="53">
                  <c:v>159.315714285714</c:v>
                </c:pt>
                <c:pt idx="54">
                  <c:v>68.4541632857143</c:v>
                </c:pt>
                <c:pt idx="55">
                  <c:v>83.6040725</c:v>
                </c:pt>
                <c:pt idx="56">
                  <c:v>73.2124875</c:v>
                </c:pt>
                <c:pt idx="57">
                  <c:v>275.831096833333</c:v>
                </c:pt>
                <c:pt idx="58">
                  <c:v>129.601142857143</c:v>
                </c:pt>
                <c:pt idx="59">
                  <c:v>34.373</c:v>
                </c:pt>
                <c:pt idx="60">
                  <c:v>160.94054525</c:v>
                </c:pt>
                <c:pt idx="61">
                  <c:v>222.928104333333</c:v>
                </c:pt>
                <c:pt idx="62">
                  <c:v>70.3133333333333</c:v>
                </c:pt>
                <c:pt idx="63">
                  <c:v>81.4382031428571</c:v>
                </c:pt>
                <c:pt idx="64">
                  <c:v>206.1575</c:v>
                </c:pt>
                <c:pt idx="65">
                  <c:v>144.068936</c:v>
                </c:pt>
                <c:pt idx="66">
                  <c:v>174.902408</c:v>
                </c:pt>
                <c:pt idx="67">
                  <c:v>91.5006546666667</c:v>
                </c:pt>
                <c:pt idx="68">
                  <c:v>98.0827</c:v>
                </c:pt>
                <c:pt idx="69">
                  <c:v>275.33776675</c:v>
                </c:pt>
                <c:pt idx="70">
                  <c:v>182.124446</c:v>
                </c:pt>
                <c:pt idx="71">
                  <c:v>149.474136375</c:v>
                </c:pt>
                <c:pt idx="72">
                  <c:v>123.588238555556</c:v>
                </c:pt>
                <c:pt idx="73">
                  <c:v>140.157142857143</c:v>
                </c:pt>
                <c:pt idx="74">
                  <c:v>205.79775</c:v>
                </c:pt>
                <c:pt idx="75">
                  <c:v>55.2252071666667</c:v>
                </c:pt>
                <c:pt idx="76">
                  <c:v>92.373</c:v>
                </c:pt>
                <c:pt idx="77">
                  <c:v>265.293666666667</c:v>
                </c:pt>
                <c:pt idx="78">
                  <c:v>225.186626083333</c:v>
                </c:pt>
                <c:pt idx="79">
                  <c:v>284.431861666667</c:v>
                </c:pt>
                <c:pt idx="80">
                  <c:v>136.13</c:v>
                </c:pt>
                <c:pt idx="81">
                  <c:v>147.731666666667</c:v>
                </c:pt>
                <c:pt idx="82">
                  <c:v>195.824125</c:v>
                </c:pt>
                <c:pt idx="83">
                  <c:v>531.466333333333</c:v>
                </c:pt>
                <c:pt idx="84">
                  <c:v>89.8105</c:v>
                </c:pt>
                <c:pt idx="85">
                  <c:v>49.6061666666667</c:v>
                </c:pt>
                <c:pt idx="86">
                  <c:v>195.561880571429</c:v>
                </c:pt>
                <c:pt idx="87">
                  <c:v>190.374333333333</c:v>
                </c:pt>
                <c:pt idx="88">
                  <c:v>251.993778571429</c:v>
                </c:pt>
                <c:pt idx="89">
                  <c:v>116.792049625</c:v>
                </c:pt>
                <c:pt idx="90">
                  <c:v>232.7523144</c:v>
                </c:pt>
                <c:pt idx="91">
                  <c:v>132.4649584</c:v>
                </c:pt>
                <c:pt idx="92">
                  <c:v>87.2301106666667</c:v>
                </c:pt>
                <c:pt idx="93">
                  <c:v>145.660353</c:v>
                </c:pt>
                <c:pt idx="94">
                  <c:v>291.707130333333</c:v>
                </c:pt>
                <c:pt idx="95">
                  <c:v>169.436152333333</c:v>
                </c:pt>
                <c:pt idx="96">
                  <c:v>571.48525</c:v>
                </c:pt>
                <c:pt idx="97">
                  <c:v>237.316946</c:v>
                </c:pt>
                <c:pt idx="98">
                  <c:v>610.99</c:v>
                </c:pt>
                <c:pt idx="99">
                  <c:v>1063.16</c:v>
                </c:pt>
                <c:pt idx="100">
                  <c:v>93.1066666666667</c:v>
                </c:pt>
              </c:numCache>
            </c:numRef>
          </c:val>
          <c:smooth val="0"/>
        </c:ser>
        <c:dLbls>
          <c:showLegendKey val="0"/>
          <c:showVal val="0"/>
          <c:showCatName val="0"/>
          <c:showSerName val="0"/>
          <c:showPercent val="0"/>
          <c:showBubbleSize val="0"/>
        </c:dLbls>
        <c:marker val="0"/>
        <c:smooth val="0"/>
        <c:axId val="856616208"/>
        <c:axId val="856610384"/>
      </c:lineChart>
      <c:catAx>
        <c:axId val="856616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856610384"/>
        <c:crosses val="autoZero"/>
        <c:auto val="1"/>
        <c:lblAlgn val="ctr"/>
        <c:lblOffset val="100"/>
        <c:noMultiLvlLbl val="0"/>
      </c:catAx>
      <c:valAx>
        <c:axId val="85661038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8566162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[Most Profitable Hollywood Stories(AutoRecovered) (1) (1).xlsx]Pivot Tables!Сводная таблица7</c:name>
    <c:fmtId val="1"/>
  </c:pivotSource>
  <c:chart>
    <c:title>
      <c:layout/>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p>
      </c:txPr>
    </c:title>
    <c:autoTitleDeleted val="0"/>
    <c:plotArea>
      <c:layout/>
      <c:lineChart>
        <c:grouping val="standard"/>
        <c:varyColors val="0"/>
        <c:ser>
          <c:idx val="0"/>
          <c:order val="0"/>
          <c:tx>
            <c:strRef>
              <c:f>'Pivot Tables'!$L$1</c:f>
              <c:strCache>
                <c:ptCount val="1"/>
                <c:pt idx="0">
                  <c:v>Total</c:v>
                </c:pt>
              </c:strCache>
            </c:strRef>
          </c:tx>
          <c:spPr>
            <a:ln w="28575" cap="rnd">
              <a:solidFill>
                <a:schemeClr val="accent1"/>
              </a:solidFill>
              <a:round/>
            </a:ln>
            <a:effectLst/>
          </c:spPr>
          <c:marker>
            <c:symbol val="none"/>
          </c:marker>
          <c:dLbls>
            <c:delete val="1"/>
          </c:dLbls>
          <c:cat>
            <c:strRef>
              <c:f>'Pivot Tables'!$K$2:$K$76</c:f>
              <c:strCache>
                <c:ptCount val="74"/>
                <c:pt idx="0">
                  <c:v>19</c:v>
                </c:pt>
                <c:pt idx="1">
                  <c:v>20</c:v>
                </c:pt>
                <c:pt idx="2">
                  <c:v>22</c:v>
                </c:pt>
                <c:pt idx="3">
                  <c:v>24</c:v>
                </c:pt>
                <c:pt idx="4">
                  <c:v>25</c:v>
                </c:pt>
                <c:pt idx="5">
                  <c:v>26</c:v>
                </c:pt>
                <c:pt idx="6">
                  <c:v>27</c:v>
                </c:pt>
                <c:pt idx="7">
                  <c:v>28</c:v>
                </c:pt>
                <c:pt idx="8">
                  <c:v>29</c:v>
                </c:pt>
                <c:pt idx="9">
                  <c:v>31</c:v>
                </c:pt>
                <c:pt idx="10">
                  <c:v>32</c:v>
                </c:pt>
                <c:pt idx="11">
                  <c:v>33</c:v>
                </c:pt>
                <c:pt idx="12">
                  <c:v>34</c:v>
                </c:pt>
                <c:pt idx="13">
                  <c:v>35</c:v>
                </c:pt>
                <c:pt idx="14">
                  <c:v>36</c:v>
                </c:pt>
                <c:pt idx="15">
                  <c:v>37</c:v>
                </c:pt>
                <c:pt idx="16">
                  <c:v>38</c:v>
                </c:pt>
                <c:pt idx="17">
                  <c:v>39</c:v>
                </c:pt>
                <c:pt idx="18">
                  <c:v>40</c:v>
                </c:pt>
                <c:pt idx="19">
                  <c:v>41</c:v>
                </c:pt>
                <c:pt idx="20">
                  <c:v>42</c:v>
                </c:pt>
                <c:pt idx="21">
                  <c:v>43</c:v>
                </c:pt>
                <c:pt idx="22">
                  <c:v>44</c:v>
                </c:pt>
                <c:pt idx="23">
                  <c:v>45</c:v>
                </c:pt>
                <c:pt idx="24">
                  <c:v>46</c:v>
                </c:pt>
                <c:pt idx="25">
                  <c:v>47</c:v>
                </c:pt>
                <c:pt idx="26">
                  <c:v>48</c:v>
                </c:pt>
                <c:pt idx="27">
                  <c:v>49</c:v>
                </c:pt>
                <c:pt idx="28">
                  <c:v>50</c:v>
                </c:pt>
                <c:pt idx="29">
                  <c:v>51</c:v>
                </c:pt>
                <c:pt idx="30">
                  <c:v>52</c:v>
                </c:pt>
                <c:pt idx="31">
                  <c:v>53</c:v>
                </c:pt>
                <c:pt idx="32">
                  <c:v>54</c:v>
                </c:pt>
                <c:pt idx="33">
                  <c:v>55</c:v>
                </c:pt>
                <c:pt idx="34">
                  <c:v>56</c:v>
                </c:pt>
                <c:pt idx="35">
                  <c:v>57</c:v>
                </c:pt>
                <c:pt idx="36">
                  <c:v>58</c:v>
                </c:pt>
                <c:pt idx="37">
                  <c:v>59</c:v>
                </c:pt>
                <c:pt idx="38">
                  <c:v>60</c:v>
                </c:pt>
                <c:pt idx="39">
                  <c:v>61</c:v>
                </c:pt>
                <c:pt idx="40">
                  <c:v>62</c:v>
                </c:pt>
                <c:pt idx="41">
                  <c:v>63</c:v>
                </c:pt>
                <c:pt idx="42">
                  <c:v>64</c:v>
                </c:pt>
                <c:pt idx="43">
                  <c:v>65</c:v>
                </c:pt>
                <c:pt idx="44">
                  <c:v>66</c:v>
                </c:pt>
                <c:pt idx="45">
                  <c:v>67</c:v>
                </c:pt>
                <c:pt idx="46">
                  <c:v>68</c:v>
                </c:pt>
                <c:pt idx="47">
                  <c:v>69</c:v>
                </c:pt>
                <c:pt idx="48">
                  <c:v>70</c:v>
                </c:pt>
                <c:pt idx="49">
                  <c:v>71</c:v>
                </c:pt>
                <c:pt idx="50">
                  <c:v>72</c:v>
                </c:pt>
                <c:pt idx="51">
                  <c:v>73</c:v>
                </c:pt>
                <c:pt idx="52">
                  <c:v>74</c:v>
                </c:pt>
                <c:pt idx="53">
                  <c:v>75</c:v>
                </c:pt>
                <c:pt idx="54">
                  <c:v>76</c:v>
                </c:pt>
                <c:pt idx="55">
                  <c:v>77</c:v>
                </c:pt>
                <c:pt idx="56">
                  <c:v>78</c:v>
                </c:pt>
                <c:pt idx="57">
                  <c:v>79</c:v>
                </c:pt>
                <c:pt idx="58">
                  <c:v>80</c:v>
                </c:pt>
                <c:pt idx="59">
                  <c:v>81</c:v>
                </c:pt>
                <c:pt idx="60">
                  <c:v>82</c:v>
                </c:pt>
                <c:pt idx="61">
                  <c:v>83</c:v>
                </c:pt>
                <c:pt idx="62">
                  <c:v>84</c:v>
                </c:pt>
                <c:pt idx="63">
                  <c:v>85</c:v>
                </c:pt>
                <c:pt idx="64">
                  <c:v>86</c:v>
                </c:pt>
                <c:pt idx="65">
                  <c:v>87</c:v>
                </c:pt>
                <c:pt idx="66">
                  <c:v>88</c:v>
                </c:pt>
                <c:pt idx="67">
                  <c:v>89</c:v>
                </c:pt>
                <c:pt idx="68">
                  <c:v>90</c:v>
                </c:pt>
                <c:pt idx="69">
                  <c:v>91</c:v>
                </c:pt>
                <c:pt idx="70">
                  <c:v>92</c:v>
                </c:pt>
                <c:pt idx="71">
                  <c:v>93</c:v>
                </c:pt>
                <c:pt idx="72">
                  <c:v>96</c:v>
                </c:pt>
                <c:pt idx="73">
                  <c:v>No review</c:v>
                </c:pt>
              </c:strCache>
            </c:strRef>
          </c:cat>
          <c:val>
            <c:numRef>
              <c:f>'Pivot Tables'!$L$2:$L$76</c:f>
              <c:numCache>
                <c:formatCode>0.00</c:formatCode>
                <c:ptCount val="74"/>
                <c:pt idx="0">
                  <c:v>55.26</c:v>
                </c:pt>
                <c:pt idx="1">
                  <c:v>8.4</c:v>
                </c:pt>
                <c:pt idx="2">
                  <c:v>14.89</c:v>
                </c:pt>
                <c:pt idx="3">
                  <c:v>7.012</c:v>
                </c:pt>
                <c:pt idx="4">
                  <c:v>38.702</c:v>
                </c:pt>
                <c:pt idx="5">
                  <c:v>25.15</c:v>
                </c:pt>
                <c:pt idx="6">
                  <c:v>15.8385813333333</c:v>
                </c:pt>
                <c:pt idx="7">
                  <c:v>24.3806</c:v>
                </c:pt>
                <c:pt idx="8">
                  <c:v>61.3055</c:v>
                </c:pt>
                <c:pt idx="9">
                  <c:v>75.9031428571429</c:v>
                </c:pt>
                <c:pt idx="10">
                  <c:v>66.248</c:v>
                </c:pt>
                <c:pt idx="11">
                  <c:v>24.36</c:v>
                </c:pt>
                <c:pt idx="12">
                  <c:v>90.77375</c:v>
                </c:pt>
                <c:pt idx="13">
                  <c:v>29.52</c:v>
                </c:pt>
                <c:pt idx="14">
                  <c:v>67.6895555555556</c:v>
                </c:pt>
                <c:pt idx="15">
                  <c:v>52.4672145</c:v>
                </c:pt>
                <c:pt idx="16">
                  <c:v>66.1631421818182</c:v>
                </c:pt>
                <c:pt idx="17">
                  <c:v>51.4902646</c:v>
                </c:pt>
                <c:pt idx="18">
                  <c:v>106.343333333333</c:v>
                </c:pt>
                <c:pt idx="19">
                  <c:v>56.02128</c:v>
                </c:pt>
                <c:pt idx="20">
                  <c:v>83.4067777777778</c:v>
                </c:pt>
                <c:pt idx="21">
                  <c:v>56.7665290833333</c:v>
                </c:pt>
                <c:pt idx="22">
                  <c:v>91.0483502727273</c:v>
                </c:pt>
                <c:pt idx="23">
                  <c:v>58.013690125</c:v>
                </c:pt>
                <c:pt idx="24">
                  <c:v>71.4427419230769</c:v>
                </c:pt>
                <c:pt idx="25">
                  <c:v>68.047055375</c:v>
                </c:pt>
                <c:pt idx="26">
                  <c:v>101.573340666667</c:v>
                </c:pt>
                <c:pt idx="27">
                  <c:v>73.495</c:v>
                </c:pt>
                <c:pt idx="28">
                  <c:v>137.5184495</c:v>
                </c:pt>
                <c:pt idx="29">
                  <c:v>41.75875</c:v>
                </c:pt>
                <c:pt idx="30">
                  <c:v>99.7070744285714</c:v>
                </c:pt>
                <c:pt idx="31">
                  <c:v>85.381257375</c:v>
                </c:pt>
                <c:pt idx="32">
                  <c:v>168.4877626</c:v>
                </c:pt>
                <c:pt idx="33">
                  <c:v>103.053229933333</c:v>
                </c:pt>
                <c:pt idx="34">
                  <c:v>127.044369722222</c:v>
                </c:pt>
                <c:pt idx="35">
                  <c:v>151.094707277778</c:v>
                </c:pt>
                <c:pt idx="36">
                  <c:v>176.507625</c:v>
                </c:pt>
                <c:pt idx="37">
                  <c:v>178.888464285714</c:v>
                </c:pt>
                <c:pt idx="38">
                  <c:v>131.598571428571</c:v>
                </c:pt>
                <c:pt idx="39">
                  <c:v>123.4734315</c:v>
                </c:pt>
                <c:pt idx="40">
                  <c:v>136.351545454545</c:v>
                </c:pt>
                <c:pt idx="41">
                  <c:v>165.7348015</c:v>
                </c:pt>
                <c:pt idx="42">
                  <c:v>148.58904075</c:v>
                </c:pt>
                <c:pt idx="43">
                  <c:v>131.357690214286</c:v>
                </c:pt>
                <c:pt idx="44">
                  <c:v>72.4005532307692</c:v>
                </c:pt>
                <c:pt idx="45">
                  <c:v>240.604456916667</c:v>
                </c:pt>
                <c:pt idx="46">
                  <c:v>149.725171769231</c:v>
                </c:pt>
                <c:pt idx="47">
                  <c:v>223.184904166667</c:v>
                </c:pt>
                <c:pt idx="48">
                  <c:v>97.23592125</c:v>
                </c:pt>
                <c:pt idx="49">
                  <c:v>108.46125</c:v>
                </c:pt>
                <c:pt idx="50">
                  <c:v>257.062187285714</c:v>
                </c:pt>
                <c:pt idx="51">
                  <c:v>171.512799842105</c:v>
                </c:pt>
                <c:pt idx="52">
                  <c:v>253.2060116</c:v>
                </c:pt>
                <c:pt idx="53">
                  <c:v>228.304487384615</c:v>
                </c:pt>
                <c:pt idx="54">
                  <c:v>347.7625</c:v>
                </c:pt>
                <c:pt idx="55">
                  <c:v>103.427</c:v>
                </c:pt>
                <c:pt idx="56">
                  <c:v>292.589240857143</c:v>
                </c:pt>
                <c:pt idx="57">
                  <c:v>40.8320416</c:v>
                </c:pt>
                <c:pt idx="58">
                  <c:v>355.180942</c:v>
                </c:pt>
                <c:pt idx="59">
                  <c:v>233.530035153846</c:v>
                </c:pt>
                <c:pt idx="60">
                  <c:v>264.770357285714</c:v>
                </c:pt>
                <c:pt idx="61">
                  <c:v>210.3780473</c:v>
                </c:pt>
                <c:pt idx="62">
                  <c:v>130.331231272727</c:v>
                </c:pt>
                <c:pt idx="63">
                  <c:v>43.3615218</c:v>
                </c:pt>
                <c:pt idx="64">
                  <c:v>308.655589</c:v>
                </c:pt>
                <c:pt idx="65">
                  <c:v>317.422654555556</c:v>
                </c:pt>
                <c:pt idx="66">
                  <c:v>182.5188</c:v>
                </c:pt>
                <c:pt idx="67">
                  <c:v>292.9064415</c:v>
                </c:pt>
                <c:pt idx="68">
                  <c:v>293.670457833333</c:v>
                </c:pt>
                <c:pt idx="69">
                  <c:v>534.5412828</c:v>
                </c:pt>
                <c:pt idx="70">
                  <c:v>2020.4805</c:v>
                </c:pt>
                <c:pt idx="71">
                  <c:v>282.087</c:v>
                </c:pt>
                <c:pt idx="72">
                  <c:v>996.9</c:v>
                </c:pt>
                <c:pt idx="73">
                  <c:v>68.3013457777778</c:v>
                </c:pt>
              </c:numCache>
            </c:numRef>
          </c:val>
          <c:smooth val="0"/>
        </c:ser>
        <c:dLbls>
          <c:showLegendKey val="0"/>
          <c:showVal val="0"/>
          <c:showCatName val="0"/>
          <c:showSerName val="0"/>
          <c:showPercent val="0"/>
          <c:showBubbleSize val="0"/>
        </c:dLbls>
        <c:marker val="0"/>
        <c:smooth val="0"/>
        <c:axId val="856606224"/>
        <c:axId val="856612880"/>
      </c:lineChart>
      <c:catAx>
        <c:axId val="856606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856612880"/>
        <c:crosses val="autoZero"/>
        <c:auto val="1"/>
        <c:lblAlgn val="ctr"/>
        <c:lblOffset val="100"/>
        <c:noMultiLvlLbl val="0"/>
      </c:catAx>
      <c:valAx>
        <c:axId val="8566128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8566062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[Most Profitable Hollywood Stories(AutoRecovered) (1) (1).xlsx]Pivot Tables!Сводная таблица8</c:name>
    <c:fmtId val="1"/>
  </c:pivotSource>
  <c:chart>
    <c:title>
      <c:layout/>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p>
      </c:txPr>
    </c:title>
    <c:autoTitleDeleted val="0"/>
    <c:plotArea>
      <c:layout/>
      <c:barChart>
        <c:barDir val="col"/>
        <c:grouping val="clustered"/>
        <c:varyColors val="0"/>
        <c:ser>
          <c:idx val="0"/>
          <c:order val="0"/>
          <c:tx>
            <c:strRef>
              <c:f>'Pivot Tables'!$O$1</c:f>
              <c:strCache>
                <c:ptCount val="1"/>
                <c:pt idx="0">
                  <c:v>Total</c:v>
                </c:pt>
              </c:strCache>
            </c:strRef>
          </c:tx>
          <c:spPr>
            <a:solidFill>
              <a:schemeClr val="accent1"/>
            </a:solidFill>
            <a:ln>
              <a:noFill/>
            </a:ln>
            <a:effectLst/>
          </c:spPr>
          <c:invertIfNegative val="0"/>
          <c:dLbls>
            <c:delete val="1"/>
          </c:dLbls>
          <c:cat>
            <c:strRef>
              <c:f>'Pivot Tables'!$N$2:$N$20</c:f>
              <c:strCache>
                <c:ptCount val="18"/>
                <c:pt idx="0">
                  <c:v>Action</c:v>
                </c:pt>
                <c:pt idx="1">
                  <c:v>Adventure</c:v>
                </c:pt>
                <c:pt idx="2">
                  <c:v>Animation</c:v>
                </c:pt>
                <c:pt idx="3">
                  <c:v>Biography</c:v>
                </c:pt>
                <c:pt idx="4">
                  <c:v>Biopic</c:v>
                </c:pt>
                <c:pt idx="5">
                  <c:v>Comedy</c:v>
                </c:pt>
                <c:pt idx="6">
                  <c:v>Crime</c:v>
                </c:pt>
                <c:pt idx="7">
                  <c:v>Documentary</c:v>
                </c:pt>
                <c:pt idx="8">
                  <c:v>Drama</c:v>
                </c:pt>
                <c:pt idx="9">
                  <c:v>Fantasy</c:v>
                </c:pt>
                <c:pt idx="10">
                  <c:v>Horror</c:v>
                </c:pt>
                <c:pt idx="11">
                  <c:v>Musical</c:v>
                </c:pt>
                <c:pt idx="12">
                  <c:v>Mystery</c:v>
                </c:pt>
                <c:pt idx="13">
                  <c:v>Romance</c:v>
                </c:pt>
                <c:pt idx="14">
                  <c:v>Sci-Fi</c:v>
                </c:pt>
                <c:pt idx="15">
                  <c:v>Thriller</c:v>
                </c:pt>
                <c:pt idx="16">
                  <c:v>Unknown</c:v>
                </c:pt>
                <c:pt idx="17">
                  <c:v>Western</c:v>
                </c:pt>
              </c:strCache>
            </c:strRef>
          </c:cat>
          <c:val>
            <c:numRef>
              <c:f>'Pivot Tables'!$O$2:$O$20</c:f>
              <c:numCache>
                <c:formatCode>0.00</c:formatCode>
                <c:ptCount val="18"/>
                <c:pt idx="0">
                  <c:v>58.6493506493507</c:v>
                </c:pt>
                <c:pt idx="1">
                  <c:v>61.2962962962963</c:v>
                </c:pt>
                <c:pt idx="2">
                  <c:v>65.6530612244898</c:v>
                </c:pt>
                <c:pt idx="3">
                  <c:v>74.8333333333333</c:v>
                </c:pt>
                <c:pt idx="4">
                  <c:v>73</c:v>
                </c:pt>
                <c:pt idx="5">
                  <c:v>56.1511627906977</c:v>
                </c:pt>
                <c:pt idx="6">
                  <c:v>61.1875</c:v>
                </c:pt>
                <c:pt idx="7">
                  <c:v>72.2</c:v>
                </c:pt>
                <c:pt idx="8">
                  <c:v>64.3655913978495</c:v>
                </c:pt>
                <c:pt idx="9">
                  <c:v>72</c:v>
                </c:pt>
                <c:pt idx="10">
                  <c:v>48.1914893617021</c:v>
                </c:pt>
                <c:pt idx="11">
                  <c:v>82.6666666666667</c:v>
                </c:pt>
                <c:pt idx="12">
                  <c:v>55</c:v>
                </c:pt>
                <c:pt idx="13">
                  <c:v>66.3684210526316</c:v>
                </c:pt>
                <c:pt idx="14">
                  <c:v>43</c:v>
                </c:pt>
                <c:pt idx="15">
                  <c:v>65.59375</c:v>
                </c:pt>
                <c:pt idx="16">
                  <c:v>65</c:v>
                </c:pt>
                <c:pt idx="17">
                  <c:v>85</c:v>
                </c:pt>
              </c:numCache>
            </c:numRef>
          </c:val>
        </c:ser>
        <c:dLbls>
          <c:showLegendKey val="0"/>
          <c:showVal val="0"/>
          <c:showCatName val="0"/>
          <c:showSerName val="0"/>
          <c:showPercent val="0"/>
          <c:showBubbleSize val="0"/>
        </c:dLbls>
        <c:gapWidth val="219"/>
        <c:overlap val="-27"/>
        <c:axId val="691609824"/>
        <c:axId val="691611488"/>
      </c:barChart>
      <c:catAx>
        <c:axId val="6916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691611488"/>
        <c:crosses val="autoZero"/>
        <c:auto val="1"/>
        <c:lblAlgn val="ctr"/>
        <c:lblOffset val="100"/>
        <c:noMultiLvlLbl val="0"/>
      </c:catAx>
      <c:valAx>
        <c:axId val="69161148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6916098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5" Type="http://schemas.openxmlformats.org/officeDocument/2006/relationships/chart" Target="../charts/chart5.xml"/><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255270</xdr:colOff>
      <xdr:row>4</xdr:row>
      <xdr:rowOff>144780</xdr:rowOff>
    </xdr:from>
    <xdr:to>
      <xdr:col>9</xdr:col>
      <xdr:colOff>586740</xdr:colOff>
      <xdr:row>23</xdr:row>
      <xdr:rowOff>19050</xdr:rowOff>
    </xdr:to>
    <xdr:graphicFrame>
      <xdr:nvGraphicFramePr>
        <xdr:cNvPr id="2" name="Диаграмма 1"/>
        <xdr:cNvGraphicFramePr/>
      </xdr:nvGraphicFramePr>
      <xdr:xfrm>
        <a:off x="855345" y="906780"/>
        <a:ext cx="5132070" cy="349377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140970</xdr:colOff>
      <xdr:row>3</xdr:row>
      <xdr:rowOff>140970</xdr:rowOff>
    </xdr:from>
    <xdr:to>
      <xdr:col>18</xdr:col>
      <xdr:colOff>445770</xdr:colOff>
      <xdr:row>18</xdr:row>
      <xdr:rowOff>140970</xdr:rowOff>
    </xdr:to>
    <xdr:graphicFrame>
      <xdr:nvGraphicFramePr>
        <xdr:cNvPr id="3" name="Диаграмма 3"/>
        <xdr:cNvGraphicFramePr/>
      </xdr:nvGraphicFramePr>
      <xdr:xfrm>
        <a:off x="6741795" y="712470"/>
        <a:ext cx="4505325" cy="28575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3810</xdr:colOff>
      <xdr:row>24</xdr:row>
      <xdr:rowOff>68580</xdr:rowOff>
    </xdr:from>
    <xdr:to>
      <xdr:col>12</xdr:col>
      <xdr:colOff>579120</xdr:colOff>
      <xdr:row>41</xdr:row>
      <xdr:rowOff>133350</xdr:rowOff>
    </xdr:to>
    <xdr:graphicFrame>
      <xdr:nvGraphicFramePr>
        <xdr:cNvPr id="4" name="Диаграмма 4"/>
        <xdr:cNvGraphicFramePr/>
      </xdr:nvGraphicFramePr>
      <xdr:xfrm>
        <a:off x="2404110" y="4640580"/>
        <a:ext cx="5375910" cy="330327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575310</xdr:colOff>
      <xdr:row>24</xdr:row>
      <xdr:rowOff>19050</xdr:rowOff>
    </xdr:from>
    <xdr:to>
      <xdr:col>21</xdr:col>
      <xdr:colOff>270510</xdr:colOff>
      <xdr:row>39</xdr:row>
      <xdr:rowOff>19050</xdr:rowOff>
    </xdr:to>
    <xdr:graphicFrame>
      <xdr:nvGraphicFramePr>
        <xdr:cNvPr id="5" name="Диаграмма 5"/>
        <xdr:cNvGraphicFramePr/>
      </xdr:nvGraphicFramePr>
      <xdr:xfrm>
        <a:off x="8376285" y="4591050"/>
        <a:ext cx="4495800" cy="285750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400049</xdr:colOff>
      <xdr:row>3</xdr:row>
      <xdr:rowOff>73937</xdr:rowOff>
    </xdr:from>
    <xdr:to>
      <xdr:col>27</xdr:col>
      <xdr:colOff>95250</xdr:colOff>
      <xdr:row>18</xdr:row>
      <xdr:rowOff>73937</xdr:rowOff>
    </xdr:to>
    <xdr:graphicFrame>
      <xdr:nvGraphicFramePr>
        <xdr:cNvPr id="6" name="Диаграмма 6"/>
        <xdr:cNvGraphicFramePr/>
      </xdr:nvGraphicFramePr>
      <xdr:xfrm>
        <a:off x="11800840" y="645160"/>
        <a:ext cx="4496435" cy="285750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6" refreshedVersion="6" minRefreshableVersion="3" refreshedDate="44859.8468416667" refreshedBy="acer" recordCount="654">
  <cacheSource type="worksheet">
    <worksheetSource ref="A1:M655" sheet="Worksheet"/>
  </cacheSource>
  <cacheFields count="13">
    <cacheField name="Film " numFmtId="0"/>
    <cacheField name="Lead Studio" numFmtId="0"/>
    <cacheField name="Rotten Tomatoes %" numFmtId="0">
      <sharedItems containsNumber="1" containsInteger="1" containsMixedTypes="1" count="101">
        <n v="57"/>
        <n v="60"/>
        <n v="39"/>
        <n v="87"/>
        <n v="9"/>
        <n v="30"/>
        <n v="93"/>
        <n v="55"/>
        <n v="35"/>
        <n v="40"/>
        <n v="88"/>
        <n v="50"/>
        <n v="43"/>
        <n v="5"/>
        <n v="52"/>
        <n v="79"/>
        <n v="13"/>
        <n v="61"/>
        <n v="89"/>
        <n v="72"/>
        <n v="4"/>
        <n v="54"/>
        <n v="14"/>
        <n v="6"/>
        <n v="33"/>
        <n v="17"/>
        <n v="26"/>
        <n v="21"/>
        <n v="36"/>
        <n v="46"/>
        <n v="63"/>
        <n v="23"/>
        <n v="77"/>
        <n v="92"/>
        <n v="49"/>
        <n v="83"/>
        <n v="67"/>
        <n v="7"/>
        <n v="44"/>
        <n v="65"/>
        <n v="19"/>
        <n v="25"/>
        <n v="84"/>
        <n v="71"/>
        <n v="41"/>
        <n v="69"/>
        <n v="53"/>
        <n v="11"/>
        <n v="90"/>
        <n v="42"/>
        <n v="68"/>
        <n v="86"/>
        <n v="78"/>
        <n v="38"/>
        <n v="62"/>
        <n v="27"/>
        <n v="82"/>
        <n v="81"/>
        <n v="28"/>
        <n v="22"/>
        <n v="24"/>
        <n v="20"/>
        <n v="12"/>
        <n v="80"/>
        <n v="1"/>
        <n v="66"/>
        <n v="29"/>
        <n v="47"/>
        <n v="2"/>
        <n v="91"/>
        <n v="59"/>
        <n v="48"/>
        <n v="15"/>
        <n v="45"/>
        <n v="64"/>
        <n v="85"/>
        <n v="74"/>
        <n v="10"/>
        <n v="18"/>
        <n v="75"/>
        <n v="8"/>
        <n v="73"/>
        <n v="51"/>
        <n v="56"/>
        <n v="3"/>
        <n v="58"/>
        <n v="96"/>
        <n v="98"/>
        <n v="32"/>
        <n v="94"/>
        <n v="16"/>
        <n v="76"/>
        <n v="34"/>
        <n v="95"/>
        <n v="31"/>
        <s v="No review"/>
        <n v="70"/>
        <n v="37"/>
        <n v="0"/>
        <n v="97"/>
        <n v="99"/>
      </sharedItems>
    </cacheField>
    <cacheField name="Audience  score %" numFmtId="0">
      <sharedItems containsNumber="1" containsInteger="1" containsMixedTypes="1" count="74">
        <n v="58"/>
        <n v="90"/>
        <n v="63"/>
        <n v="81"/>
        <n v="44"/>
        <n v="52"/>
        <n v="84"/>
        <n v="70"/>
        <n v="73"/>
        <n v="71"/>
        <n v="85"/>
        <s v="No review"/>
        <n v="48"/>
        <n v="93"/>
        <n v="51"/>
        <n v="72"/>
        <n v="89"/>
        <n v="40"/>
        <n v="50"/>
        <n v="64"/>
        <n v="46"/>
        <n v="56"/>
        <n v="37"/>
        <n v="35"/>
        <n v="41"/>
        <n v="59"/>
        <n v="87"/>
        <n v="65"/>
        <n v="66"/>
        <n v="74"/>
        <n v="31"/>
        <n v="55"/>
        <n v="34"/>
        <n v="49"/>
        <n v="82"/>
        <n v="53"/>
        <n v="69"/>
        <n v="92"/>
        <n v="32"/>
        <n v="38"/>
        <n v="60"/>
        <n v="33"/>
        <n v="43"/>
        <n v="57"/>
        <n v="80"/>
        <n v="86"/>
        <n v="76"/>
        <n v="77"/>
        <n v="47"/>
        <n v="62"/>
        <n v="75"/>
        <n v="42"/>
        <n v="61"/>
        <n v="67"/>
        <n v="45"/>
        <n v="54"/>
        <n v="28"/>
        <n v="79"/>
        <n v="83"/>
        <n v="26"/>
        <n v="68"/>
        <n v="36"/>
        <n v="91"/>
        <n v="24"/>
        <n v="88"/>
        <n v="29"/>
        <n v="27"/>
        <n v="78"/>
        <n v="39"/>
        <n v="25"/>
        <n v="19"/>
        <n v="20"/>
        <n v="96"/>
        <n v="22"/>
      </sharedItems>
    </cacheField>
    <cacheField name="Story" numFmtId="0"/>
    <cacheField name="Genre" numFmtId="0">
      <sharedItems count="18">
        <s v="Animation"/>
        <s v="Action"/>
        <s v="Comedy"/>
        <s v="Adventure"/>
        <s v="Crime"/>
        <s v="Western"/>
        <s v="Horror"/>
        <s v="Drama"/>
        <s v="Mystery"/>
        <s v="Romance"/>
        <s v="Thriller"/>
        <s v="Fantasy"/>
        <s v="Biography"/>
        <s v="Documentary"/>
        <s v="Musical"/>
        <s v="Biopic"/>
        <s v="Sci-Fi"/>
        <s v="Unknown"/>
      </sharedItems>
    </cacheField>
    <cacheField name="Number of Theatres in US Opening Weekend" numFmtId="0">
      <sharedItems containsNumber="1" containsInteger="1" containsMixedTypes="1" count="533">
        <n v="1661"/>
        <n v="3103"/>
        <n v="3404"/>
        <n v="817"/>
        <n v="3410"/>
        <n v="2331"/>
        <n v="916"/>
        <n v="3255"/>
        <n v="2648"/>
        <n v="3057"/>
        <n v="2652"/>
        <n v="2855"/>
        <n v="2888"/>
        <n v="2458"/>
        <n v="2168"/>
        <n v="3683"/>
        <s v="Unknown"/>
        <n v="3332"/>
        <n v="2159"/>
        <n v="6"/>
        <n v="2875"/>
        <n v="3118"/>
        <n v="954"/>
        <n v="1862"/>
        <n v="3728"/>
        <n v="2611"/>
        <n v="3106"/>
        <n v="2251"/>
        <n v="2"/>
        <n v="2625"/>
        <n v="3475"/>
        <n v="3700"/>
        <n v="820"/>
        <n v="3054"/>
        <n v="3527"/>
        <n v="265"/>
        <n v="3328"/>
        <n v="1915"/>
        <n v="3276"/>
        <n v="3376"/>
        <n v="3014"/>
        <n v="2642"/>
        <n v="3452"/>
        <n v="4"/>
        <n v="2543"/>
        <n v="3390"/>
        <n v="3049"/>
        <n v="2121"/>
        <n v="2650"/>
        <n v="3417"/>
        <n v="808"/>
        <n v="1952"/>
        <n v="3681"/>
        <n v="3928"/>
        <n v="3153"/>
        <n v="3215"/>
        <n v="959"/>
        <n v="3372"/>
        <n v="2710"/>
        <n v="3651"/>
        <n v="3226"/>
        <n v="2918"/>
        <n v="1936"/>
        <n v="2088"/>
        <n v="2756"/>
        <n v="11"/>
        <n v="3037"/>
        <n v="2651"/>
        <n v="687"/>
        <n v="3715"/>
        <n v="4115"/>
        <n v="2211"/>
        <n v="3705"/>
        <n v="2718"/>
        <n v="2575"/>
        <n v="2754"/>
        <n v="3777"/>
        <n v="3119"/>
        <n v="3411"/>
        <n v="2706"/>
        <n v="2614"/>
        <n v="3015"/>
        <n v="2507"/>
        <n v="3222"/>
        <n v="672"/>
        <n v="3150"/>
        <n v="2299"/>
        <n v="1424"/>
        <n v="3000"/>
        <n v="3750"/>
        <n v="2223"/>
        <n v="3020"/>
        <n v="2332"/>
        <n v="2450"/>
        <n v="3374"/>
        <n v="2523"/>
        <n v="2969"/>
        <n v="2459"/>
        <n v="2532"/>
        <n v="2204"/>
        <n v="3476"/>
        <n v="2809"/>
        <n v="3077"/>
        <n v="3167"/>
        <n v="2911"/>
        <n v="2925"/>
        <n v="3507"/>
        <n v="2760"/>
        <n v="3954"/>
        <n v="2508"/>
        <n v="2277"/>
        <n v="2181"/>
        <n v="2661"/>
        <n v="3056"/>
        <n v="2886"/>
        <n v="2990"/>
        <n v="3355"/>
        <n v="2574"/>
        <n v="3510"/>
        <n v="2856"/>
        <n v="3082"/>
        <n v="3066"/>
        <n v="3730"/>
        <n v="2801"/>
        <n v="3604"/>
        <n v="2133"/>
        <n v="1052"/>
        <n v="1611"/>
        <n v="2549"/>
        <n v="3096"/>
        <n v="3959"/>
        <n v="2033"/>
        <n v="3461"/>
        <n v="3644"/>
        <n v="2454"/>
        <n v="3155"/>
        <n v="1810"/>
        <n v="839"/>
        <n v="2213"/>
        <n v="3125"/>
        <n v="2199"/>
        <n v="2127"/>
        <n v="2798"/>
        <n v="3105"/>
        <n v="2926"/>
        <n v="3114"/>
        <n v="2722"/>
        <n v="2997"/>
        <n v="4007"/>
        <n v="2502"/>
        <n v="2697"/>
        <n v="3911"/>
        <n v="3697"/>
        <n v="3619"/>
        <n v="1505"/>
        <n v="3175"/>
        <n v="2994"/>
        <n v="3030"/>
        <n v="2612"/>
        <n v="3816"/>
        <n v="3003"/>
        <n v="3"/>
        <n v="2624"/>
        <n v="3534"/>
        <n v="2546"/>
        <n v="3121"/>
        <n v="2950"/>
        <n v="3472"/>
        <n v="3025"/>
        <n v="3965"/>
        <n v="2535"/>
        <n v="2381"/>
        <n v="3606"/>
        <n v="2510"/>
        <n v="4125"/>
        <n v="4375"/>
        <n v="4325"/>
        <n v="4285"/>
        <n v="3204"/>
        <n v="3623"/>
        <n v="3579"/>
        <n v="3040"/>
        <n v="2350"/>
        <n v="3271"/>
        <n v="4055"/>
        <n v="1277"/>
        <n v="3154"/>
        <n v="1856"/>
        <n v="100"/>
        <n v="2711"/>
        <n v="3495"/>
        <n v="4099"/>
        <n v="2339"/>
        <n v="120"/>
        <n v="3008"/>
        <n v="3112"/>
        <n v="2155"/>
        <n v="3122"/>
        <n v="3792"/>
        <n v="4260"/>
        <n v="3135"/>
        <n v="2655"/>
        <n v="2408"/>
        <n v="658"/>
        <n v="2125"/>
        <n v="4105"/>
        <n v="4380"/>
        <n v="2887"/>
        <n v="1910"/>
        <n v="3438"/>
        <n v="3081"/>
        <n v="2702"/>
        <n v="1552"/>
        <n v="2825"/>
        <n v="2811"/>
        <n v="2354"/>
        <n v="3428"/>
        <n v="1019"/>
        <n v="3548"/>
        <n v="1831"/>
        <n v="3065"/>
        <n v="2986"/>
        <n v="2859"/>
        <n v="3098"/>
        <n v="2871"/>
        <n v="4114"/>
        <n v="3925"/>
        <n v="2464"/>
        <n v="3521"/>
        <n v="2973"/>
        <n v="2890"/>
        <n v="2511"/>
        <n v="2769"/>
        <n v="3575"/>
        <n v="2476"/>
        <n v="2968"/>
        <n v="2604"/>
        <n v="2215"/>
        <n v="3536"/>
        <n v="3408"/>
        <n v="2455"/>
        <n v="1898"/>
        <n v="2551"/>
        <n v="2670"/>
        <n v="2470"/>
        <n v="4056"/>
        <n v="2729"/>
        <n v="2976"/>
        <n v="3480"/>
        <n v="3213"/>
        <n v="3117"/>
        <n v="3011"/>
        <n v="3413"/>
        <n v="2605"/>
        <n v="3944"/>
        <n v="3481"/>
        <n v="944"/>
        <n v="36"/>
        <n v="1185"/>
        <n v="2664"/>
        <n v="535"/>
        <n v="2993"/>
        <n v="4104"/>
        <n v="2473"/>
        <n v="2518"/>
        <n v="2453"/>
        <n v="3164"/>
        <n v="3339"/>
        <n v="2534"/>
        <n v="1164"/>
        <n v="2606"/>
        <n v="2572"/>
        <n v="247"/>
        <n v="2784"/>
        <n v="3832"/>
        <n v="2725"/>
        <n v="1138"/>
        <n v="2421"/>
        <n v="4096"/>
        <n v="2704"/>
        <n v="3513"/>
        <n v="1412"/>
        <n v="2503"/>
        <n v="860"/>
        <n v="2425"/>
        <n v="3018"/>
        <n v="3136"/>
        <n v="724"/>
        <n v="1638"/>
        <n v="2727"/>
        <n v="2514"/>
        <n v="3565"/>
        <n v="3425"/>
        <n v="1719"/>
        <n v="2240"/>
        <n v="2750"/>
        <n v="1605"/>
        <n v="2555"/>
        <n v="2506"/>
        <n v="760"/>
        <n v="3216"/>
        <n v="3321"/>
        <n v="1720"/>
        <n v="2802"/>
        <n v="3144"/>
        <n v="3356"/>
        <n v="3072"/>
        <n v="882"/>
        <n v="4362"/>
        <n v="4155"/>
        <n v="3035"/>
        <n v="1959"/>
        <n v="2669"/>
        <n v="2831"/>
        <n v="2585"/>
        <n v="2864"/>
        <n v="3646"/>
        <n v="2700"/>
        <n v="3334"/>
        <n v="2313"/>
        <n v="3952"/>
        <n v="3451"/>
        <n v="2461"/>
        <n v="3187"/>
        <n v="2751"/>
        <n v="3917"/>
        <n v="3940"/>
        <n v="3440"/>
        <n v="502"/>
        <n v="2212"/>
        <n v="2521"/>
        <n v="3203"/>
        <n v="3152"/>
        <n v="3826"/>
        <n v="3648"/>
        <n v="3503"/>
        <n v="2792"/>
        <n v="3778"/>
        <n v="3612"/>
        <n v="2787"/>
        <n v="2808"/>
        <n v="3183"/>
        <n v="3036"/>
        <n v="2818"/>
        <n v="3305"/>
        <n v="2816"/>
        <n v="2758"/>
        <n v="3285"/>
        <n v="3445"/>
        <n v="2806"/>
        <n v="3626"/>
        <n v="2956"/>
        <n v="2108"/>
        <n v="4359"/>
        <n v="4122"/>
        <n v="2753"/>
        <n v="2991"/>
        <n v="702"/>
        <n v="2880"/>
        <n v="1106"/>
        <n v="2218"/>
        <n v="2904"/>
        <n v="2665"/>
        <n v="2044"/>
        <n v="2214"/>
        <n v="2961"/>
        <n v="4252"/>
        <n v="3295"/>
        <n v="3849"/>
        <n v="2540"/>
        <n v="2803"/>
        <n v="3094"/>
        <n v="2435"/>
        <n v="2051"/>
        <n v="1291"/>
        <n v="1136"/>
        <n v="2467"/>
        <n v="3033"/>
        <n v="3379"/>
        <n v="2948"/>
        <n v="2960"/>
        <n v="3528"/>
        <n v="2951"/>
        <n v="1249"/>
        <n v="2003"/>
        <n v="2206"/>
        <n v="1393"/>
        <n v="3603"/>
        <n v="3530"/>
        <n v="2840"/>
        <n v="2823"/>
        <n v="3535"/>
        <n v="3280"/>
        <n v="1603"/>
        <n v="22"/>
        <n v="2150"/>
        <n v="3110"/>
        <n v="3111"/>
        <n v="3074"/>
        <n v="3660"/>
        <n v="2635"/>
        <n v="2755"/>
        <n v="2913"/>
        <n v="3929"/>
        <n v="3555"/>
        <n v="106"/>
        <n v="707"/>
        <n v="2988"/>
        <n v="698"/>
        <n v="4366"/>
        <n v="3560"/>
        <n v="1826"/>
        <n v="29"/>
        <n v="2940"/>
        <n v="2296"/>
        <n v="3270"/>
        <n v="2436"/>
        <n v="3151"/>
        <n v="2527"/>
        <n v="3584"/>
        <n v="3269"/>
        <n v="3615"/>
        <n v="2732"/>
        <n v="2352"/>
        <n v="3229"/>
        <n v="2447"/>
        <n v="2714"/>
        <n v="3505"/>
        <n v="2505"/>
        <n v="2364"/>
        <n v="2776"/>
        <n v="1707"/>
        <n v="3663"/>
        <n v="847"/>
        <n v="2793"/>
        <n v="700"/>
        <n v="715"/>
        <n v="3169"/>
        <n v="2874"/>
        <n v="2673"/>
        <n v="2707"/>
        <n v="2089"/>
        <n v="2936"/>
        <n v="2563"/>
        <n v="2703"/>
        <n v="2443"/>
        <n v="2423"/>
        <n v="3760"/>
        <n v="2629"/>
        <n v="2564"/>
        <n v="1166"/>
        <n v="3243"/>
        <n v="3434"/>
        <n v="2603"/>
        <n v="2985"/>
        <n v="111"/>
        <n v="2812"/>
        <n v="2273"/>
        <n v="244"/>
        <n v="1591"/>
        <n v="3922"/>
        <n v="3395"/>
        <n v="2771"/>
        <n v="2024"/>
        <n v="3504"/>
        <n v="3847"/>
        <n v="2509"/>
        <n v="2924"/>
        <n v="2734"/>
        <n v="2466"/>
        <n v="2012"/>
        <n v="3104"/>
        <n v="2996"/>
        <n v="3017"/>
        <n v="4468"/>
        <n v="4024"/>
        <n v="2882"/>
        <n v="2357"/>
        <n v="2344"/>
        <n v="2962"/>
        <n v="3185"/>
        <n v="885"/>
        <n v="3955"/>
        <n v="3344"/>
        <n v="3367"/>
        <n v="4028"/>
        <n v="2054"/>
        <n v="4011"/>
        <n v="4088"/>
        <n v="4234"/>
        <n v="2626"/>
        <n v="3319"/>
        <n v="3047"/>
        <n v="3419"/>
        <n v="4061"/>
        <n v="2006"/>
        <n v="2070"/>
        <n v="2011"/>
        <n v="266"/>
        <n v="2942"/>
        <n v="3043"/>
        <n v="3207"/>
        <n v="2368"/>
        <n v="3766"/>
        <n v="1895"/>
        <n v="3655"/>
        <n v="3233"/>
        <n v="3149"/>
        <n v="692"/>
        <n v="2030"/>
        <n v="605"/>
        <n v="3992"/>
        <n v="1869"/>
        <n v="3611"/>
        <n v="2817"/>
        <n v="2362"/>
        <n v="2387"/>
        <n v="9"/>
        <n v="3002"/>
        <n v="2456"/>
        <n v="3735"/>
        <n v="1721"/>
        <n v="2745"/>
        <n v="3287"/>
        <n v="2405"/>
        <n v="3641"/>
        <n v="3022"/>
        <n v="3515"/>
        <n v="2548"/>
        <n v="3462"/>
        <n v="402"/>
        <n v="1873"/>
        <n v="3482"/>
      </sharedItems>
    </cacheField>
    <cacheField name="Box Office Average per US Cinema (Opening Weekend) ($)" numFmtId="0"/>
    <cacheField name="Domestic Gross sales ($m)" numFmtId="0"/>
    <cacheField name="Foreign Gross Sales ($m)" numFmtId="0"/>
    <cacheField name="Worldwide Gross sales ($m)" numFmtId="0"/>
    <cacheField name="Budget ($m)" numFmtId="0"/>
    <cacheField name="Profitability % of budget recovered" numFmtId="0"/>
  </cacheFields>
</pivotCacheDefinition>
</file>

<file path=xl/pivotCache/pivotCacheRecords1.xml><?xml version="1.0" encoding="utf-8"?>
<pivotCacheRecords xmlns="http://schemas.openxmlformats.org/spreadsheetml/2006/main" xmlns:r="http://schemas.openxmlformats.org/officeDocument/2006/relationships" count="654">
  <r>
    <n v="9"/>
    <s v="Unknown"/>
    <x v="0"/>
    <x v="0"/>
    <s v="Sacrifice"/>
    <x v="0"/>
    <x v="0"/>
    <n v="10398"/>
    <n v="29.6"/>
    <n v="18"/>
    <n v="48"/>
    <n v="30"/>
    <n v="1.6"/>
  </r>
  <r>
    <n v="300"/>
    <s v="Warner Bros."/>
    <x v="1"/>
    <x v="1"/>
    <s v="Sacrifice"/>
    <x v="1"/>
    <x v="1"/>
    <n v="22844"/>
    <n v="210.61493899999999"/>
    <n v="245.45324199999999"/>
    <n v="456.06818099999998"/>
    <n v="65"/>
    <n v="7.016433553846154"/>
  </r>
  <r>
    <n v="2012"/>
    <s v="Sony"/>
    <x v="2"/>
    <x v="2"/>
    <s v="Escape"/>
    <x v="1"/>
    <x v="2"/>
    <n v="19165"/>
    <n v="165.6"/>
    <n v="602.4"/>
    <n v="767.9"/>
    <n v="200"/>
    <n v="3.84"/>
  </r>
  <r>
    <s v="(500) Days of Summer "/>
    <s v="Fox"/>
    <x v="3"/>
    <x v="3"/>
    <s v="Love"/>
    <x v="2"/>
    <x v="3"/>
    <n v="4577"/>
    <n v="48.3"/>
    <n v="9.3000000000000007"/>
    <n v="58.6"/>
    <n v="7.5"/>
    <n v="7.81"/>
  </r>
  <r>
    <s v="10,000 B.C."/>
    <s v="Warner Bros."/>
    <x v="4"/>
    <x v="4"/>
    <s v="Rescue"/>
    <x v="3"/>
    <x v="4"/>
    <n v="10518"/>
    <n v="94.784200999999996"/>
    <n v="175"/>
    <n v="269.10000000000002"/>
    <n v="105"/>
    <n v="2.5628571428571432"/>
  </r>
  <r>
    <s v="12 Rounds "/>
    <s v="Unknown"/>
    <x v="5"/>
    <x v="5"/>
    <s v="Rescue"/>
    <x v="1"/>
    <x v="5"/>
    <n v="2286"/>
    <n v="16"/>
    <n v="1.1000000000000001"/>
    <n v="17.100000000000001"/>
    <n v="20"/>
    <n v="0.86"/>
  </r>
  <r>
    <s v="127 Hours"/>
    <s v="Independent"/>
    <x v="6"/>
    <x v="6"/>
    <s v="Escape"/>
    <x v="3"/>
    <x v="6"/>
    <n v="2333"/>
    <n v="18.329999999999998"/>
    <n v="42.4"/>
    <n v="60.73"/>
    <n v="18"/>
    <n v="3.3738888888888887"/>
  </r>
  <r>
    <s v="17 Again "/>
    <s v="Independent"/>
    <x v="7"/>
    <x v="7"/>
    <s v="Maturation"/>
    <x v="2"/>
    <x v="7"/>
    <n v="7288"/>
    <n v="64.2"/>
    <n v="72.099999999999994"/>
    <n v="136.30000000000001"/>
    <n v="20"/>
    <n v="6.82"/>
  </r>
  <r>
    <s v="21"/>
    <s v="Unknown"/>
    <x v="8"/>
    <x v="8"/>
    <s v="quest"/>
    <x v="4"/>
    <x v="8"/>
    <n v="9103"/>
    <n v="81.159364999999994"/>
    <s v="Unknow"/>
    <n v="157.9"/>
    <n v="35"/>
    <n v="4.5114285714285716"/>
  </r>
  <r>
    <s v="27 Dresses"/>
    <s v="Fox"/>
    <x v="9"/>
    <x v="9"/>
    <s v="Love"/>
    <x v="2"/>
    <x v="9"/>
    <n v="7526"/>
    <n v="76.808654000000004"/>
    <n v="83.5"/>
    <n v="160.30000000000001"/>
    <n v="30"/>
    <n v="5.3433333333333337"/>
  </r>
  <r>
    <s v="3:10 to Yuma"/>
    <s v="Lionsgate"/>
    <x v="10"/>
    <x v="10"/>
    <s v="Sacrifice"/>
    <x v="5"/>
    <x v="10"/>
    <n v="5292"/>
    <n v="53.606915999999998"/>
    <n v="16.173815000000001"/>
    <n v="69.780731000000003"/>
    <n v="50"/>
    <n v="1.3956146200000001"/>
  </r>
  <r>
    <s v="30 Days of Night"/>
    <s v="Independent"/>
    <x v="11"/>
    <x v="11"/>
    <s v="Monster Force"/>
    <x v="6"/>
    <x v="11"/>
    <n v="5587"/>
    <n v="39.568995999999999"/>
    <n v="35.526091000000001"/>
    <n v="75.095087000000007"/>
    <n v="32"/>
    <n v="2.3467214687500002"/>
  </r>
  <r>
    <s v="30 Minutes or Less"/>
    <s v="Independent"/>
    <x v="12"/>
    <x v="12"/>
    <s v="Comedy"/>
    <x v="2"/>
    <x v="12"/>
    <n v="4616"/>
    <n v="37.052999999999997"/>
    <n v="3.4929999999999999"/>
    <n v="40.545999999999999"/>
    <n v="28"/>
    <n v="1.4480714285714285"/>
  </r>
  <r>
    <s v="50/50"/>
    <s v="Independent"/>
    <x v="6"/>
    <x v="13"/>
    <s v="Discovery"/>
    <x v="2"/>
    <x v="13"/>
    <n v="3517"/>
    <n v="34.896000000000001"/>
    <n v="1.615"/>
    <n v="36.511000000000003"/>
    <n v="8"/>
    <n v="4.5638750000000003"/>
  </r>
  <r>
    <s v="88 Minutes"/>
    <s v="Unknown"/>
    <x v="13"/>
    <x v="14"/>
    <s v="The Riddle"/>
    <x v="7"/>
    <x v="14"/>
    <n v="3209"/>
    <n v="16.930883999999999"/>
    <s v="Unknow"/>
    <n v="32.299999999999997"/>
    <n v="30"/>
    <n v="1.0766666666666667"/>
  </r>
  <r>
    <s v="A Christmas Carol"/>
    <s v="Disney"/>
    <x v="14"/>
    <x v="15"/>
    <s v="Transformation"/>
    <x v="0"/>
    <x v="15"/>
    <n v="8159"/>
    <n v="137.9"/>
    <n v="185.7"/>
    <n v="323.60000000000002"/>
    <n v="190"/>
    <n v="1.7"/>
  </r>
  <r>
    <s v="A Dangerous Method"/>
    <s v="Independent"/>
    <x v="15"/>
    <x v="16"/>
    <s v="Love"/>
    <x v="7"/>
    <x v="16"/>
    <s v="Unknown"/>
    <n v="0.53589500000000001"/>
    <n v="8.4369999999999994"/>
    <n v="8.9728949999999994"/>
    <n v="20"/>
    <n v="0.44864474999999998"/>
  </r>
  <r>
    <s v="A Nightmare on Elm Street"/>
    <s v="Warner Bros."/>
    <x v="16"/>
    <x v="17"/>
    <s v="Monster Force"/>
    <x v="6"/>
    <x v="17"/>
    <n v="9875"/>
    <n v="63.08"/>
    <n v="52.59"/>
    <n v="115.66"/>
    <n v="35"/>
    <n v="3.3045714285714283"/>
  </r>
  <r>
    <s v="A Perfect Getaway "/>
    <s v="Unknown"/>
    <x v="17"/>
    <x v="18"/>
    <s v="Escape"/>
    <x v="8"/>
    <x v="18"/>
    <n v="2755"/>
    <n v="15.5"/>
    <n v="6.7"/>
    <n v="22.2"/>
    <n v="14"/>
    <n v="1.59"/>
  </r>
  <r>
    <s v="A Serious Man "/>
    <s v="Universal"/>
    <x v="18"/>
    <x v="19"/>
    <s v="Love"/>
    <x v="7"/>
    <x v="19"/>
    <n v="41890"/>
    <n v="9.1999999999999993"/>
    <n v="7.1"/>
    <n v="20.5"/>
    <n v="7"/>
    <n v="2.93"/>
  </r>
  <r>
    <s v="A Very Harold and Kumar Christmas"/>
    <s v="Lionsgate"/>
    <x v="19"/>
    <x v="9"/>
    <s v="Comedy"/>
    <x v="2"/>
    <x v="20"/>
    <n v="4506"/>
    <n v="34.043999999999997"/>
    <s v="Unknow"/>
    <n v="34.043999999999997"/>
    <n v="19"/>
    <n v="1.7917894736842104"/>
  </r>
  <r>
    <s v="Abduction"/>
    <s v="Vertigo Entertainment"/>
    <x v="20"/>
    <x v="20"/>
    <s v="Maturation"/>
    <x v="1"/>
    <x v="21"/>
    <n v="3504"/>
    <n v="28.068999999999999"/>
    <n v="54"/>
    <n v="82.069000000000003"/>
    <n v="35"/>
    <n v="2.3448285714285717"/>
  </r>
  <r>
    <s v="Across the Universe"/>
    <s v="Independent"/>
    <x v="21"/>
    <x v="6"/>
    <s v="Love"/>
    <x v="9"/>
    <x v="22"/>
    <n v="4009"/>
    <n v="24.343672999999999"/>
    <n v="5.0234699999999997"/>
    <n v="29.367142999999999"/>
    <n v="45"/>
    <n v="0.65260317777777777"/>
  </r>
  <r>
    <s v="Adventureland "/>
    <s v="Unknown"/>
    <x v="18"/>
    <x v="21"/>
    <s v="Maturation"/>
    <x v="2"/>
    <x v="23"/>
    <n v="3073"/>
    <n v="16.04"/>
    <n v="0.01"/>
    <n v="16.05"/>
    <n v="9.5"/>
    <n v="1.69"/>
  </r>
  <r>
    <s v="Alice in Wonderland"/>
    <s v="Disney"/>
    <x v="14"/>
    <x v="15"/>
    <s v="Journey and Return"/>
    <x v="3"/>
    <x v="24"/>
    <n v="31143"/>
    <n v="334.19"/>
    <n v="690.2"/>
    <n v="1024.3900000000001"/>
    <n v="200"/>
    <n v="5.1219500000000009"/>
  </r>
  <r>
    <s v="Alien vs. Predator -- Requiem"/>
    <s v="Fox"/>
    <x v="22"/>
    <x v="22"/>
    <s v="Monster Force"/>
    <x v="6"/>
    <x v="25"/>
    <n v="3853"/>
    <n v="41.797066000000001"/>
    <n v="87.086650000000006"/>
    <n v="128.88371599999999"/>
    <n v="40"/>
    <n v="3.2220928999999998"/>
  </r>
  <r>
    <s v="Aliens in the Attic "/>
    <s v="Unknown"/>
    <x v="5"/>
    <x v="20"/>
    <s v="Monster Force"/>
    <x v="3"/>
    <x v="26"/>
    <n v="2578"/>
    <n v="25.2"/>
    <n v="24.35"/>
    <n v="59.55"/>
    <n v="45"/>
    <n v="1.32"/>
  </r>
  <r>
    <s v="All About Steve "/>
    <s v="Independent"/>
    <x v="23"/>
    <x v="23"/>
    <s v="Comedy"/>
    <x v="2"/>
    <x v="27"/>
    <n v="4994"/>
    <n v="33.86"/>
    <n v="6.26"/>
    <n v="40.130000000000003"/>
    <n v="15"/>
    <n v="2.6753333333333336"/>
  </r>
  <r>
    <s v="All Good Things"/>
    <s v="Independent"/>
    <x v="24"/>
    <x v="19"/>
    <s v="The Riddle"/>
    <x v="7"/>
    <x v="28"/>
    <s v="Unknown"/>
    <n v="0.57999999999999996"/>
    <n v="6.2E-2"/>
    <n v="0.64"/>
    <n v="20"/>
    <n v="3.2000000000000001E-2"/>
  </r>
  <r>
    <s v="Alpha and Omega"/>
    <s v="Crest"/>
    <x v="25"/>
    <x v="24"/>
    <s v="Journey and Return"/>
    <x v="0"/>
    <x v="29"/>
    <n v="3469"/>
    <n v="25.12"/>
    <n v="4.8"/>
    <n v="29.91"/>
    <n v="20"/>
    <n v="1.4955000000000001"/>
  </r>
  <r>
    <s v="Alvin and the Chipmunks"/>
    <s v="Fox"/>
    <x v="26"/>
    <x v="8"/>
    <s v="Comedy"/>
    <x v="0"/>
    <x v="30"/>
    <n v="12750"/>
    <n v="217.32697400000001"/>
    <n v="143.138914"/>
    <n v="360.46588800000001"/>
    <n v="70"/>
    <n v="5.1495126857142859"/>
  </r>
  <r>
    <s v="Alvin and the Chipmunks: The Squeakquel "/>
    <s v="Independent"/>
    <x v="27"/>
    <x v="25"/>
    <s v="Comedy"/>
    <x v="0"/>
    <x v="31"/>
    <n v="13210"/>
    <n v="219.5"/>
    <n v="221.3"/>
    <n v="440.7"/>
    <n v="75"/>
    <n v="5.88"/>
  </r>
  <r>
    <s v="Amelia "/>
    <s v="Unknown"/>
    <x v="27"/>
    <x v="23"/>
    <s v="quest"/>
    <x v="3"/>
    <x v="32"/>
    <n v="4761"/>
    <n v="14.2"/>
    <n v="5"/>
    <n v="19.2"/>
    <n v="40"/>
    <n v="0.48"/>
  </r>
  <r>
    <s v="American Gangster"/>
    <s v="Universal"/>
    <x v="15"/>
    <x v="26"/>
    <s v="Pursuit"/>
    <x v="10"/>
    <x v="33"/>
    <n v="14264"/>
    <n v="130.16464500000001"/>
    <n v="137.73776899999999"/>
    <n v="267.90241400000002"/>
    <n v="100"/>
    <n v="2.6790241400000001"/>
  </r>
  <r>
    <s v="Angels &amp; Demons "/>
    <s v="Sony"/>
    <x v="28"/>
    <x v="27"/>
    <s v="The Riddle"/>
    <x v="8"/>
    <x v="34"/>
    <n v="13100"/>
    <n v="133.4"/>
    <n v="352.6"/>
    <n v="485.9"/>
    <n v="150"/>
    <n v="3.24"/>
  </r>
  <r>
    <s v="Anonymous"/>
    <s v="Relativity Media"/>
    <x v="29"/>
    <x v="28"/>
    <s v="Tragedy"/>
    <x v="7"/>
    <x v="35"/>
    <n v="3856"/>
    <n v="4.4630000000000001"/>
    <n v="9.7270000000000003"/>
    <n v="14.190000000000001"/>
    <n v="30"/>
    <n v="0.47300000000000003"/>
  </r>
  <r>
    <s v="Another Earth"/>
    <s v="Independent"/>
    <x v="30"/>
    <x v="29"/>
    <s v="Temptation"/>
    <x v="11"/>
    <x v="16"/>
    <s v="Unknown"/>
    <n v="1.321"/>
    <s v="Unknow"/>
    <n v="1.321"/>
    <n v="0.2"/>
    <n v="6.6049999999999995"/>
  </r>
  <r>
    <s v="Apollo 18"/>
    <s v="Weinstein Company"/>
    <x v="31"/>
    <x v="30"/>
    <s v="Monster Force"/>
    <x v="6"/>
    <x v="36"/>
    <n v="2615"/>
    <n v="17.687000000000001"/>
    <n v="7.875"/>
    <n v="25.562000000000001"/>
    <n v="5"/>
    <n v="5.1124000000000001"/>
  </r>
  <r>
    <s v="Appaloosa"/>
    <s v="Unknown"/>
    <x v="32"/>
    <x v="31"/>
    <s v="Rescue"/>
    <x v="1"/>
    <x v="16"/>
    <s v="Unknown"/>
    <n v="20.070951999999998"/>
    <s v="Unknow"/>
    <n v="25.9"/>
    <n v="20"/>
    <n v="1.2949999999999999"/>
  </r>
  <r>
    <s v="Armored "/>
    <s v="Unknown"/>
    <x v="9"/>
    <x v="32"/>
    <s v="Temptation"/>
    <x v="1"/>
    <x v="37"/>
    <n v="3400"/>
    <n v="16"/>
    <n v="0"/>
    <n v="16"/>
    <n v="20"/>
    <n v="0.8"/>
  </r>
  <r>
    <s v="Arthur"/>
    <s v="Warner Bros."/>
    <x v="26"/>
    <x v="33"/>
    <s v="Sacrifice"/>
    <x v="2"/>
    <x v="38"/>
    <n v="3731"/>
    <n v="33.034999999999997"/>
    <n v="12.7"/>
    <n v="45.734999999999999"/>
    <n v="40"/>
    <n v="1.143375"/>
  </r>
  <r>
    <s v="Arthur Christmas"/>
    <s v="Aardman Animations"/>
    <x v="33"/>
    <x v="34"/>
    <s v="Journey and Return"/>
    <x v="0"/>
    <x v="39"/>
    <n v="3537"/>
    <n v="33.703000000000003"/>
    <n v="57.5"/>
    <n v="91.203000000000003"/>
    <n v="150"/>
    <n v="0.60802"/>
  </r>
  <r>
    <s v="Astro Boy "/>
    <s v="Unknown"/>
    <x v="34"/>
    <x v="35"/>
    <s v="quest"/>
    <x v="0"/>
    <x v="40"/>
    <n v="2224"/>
    <n v="19.55"/>
    <n v="12.04"/>
    <n v="31.59"/>
    <n v="65"/>
    <n v="0.49"/>
  </r>
  <r>
    <s v="Australia"/>
    <s v="Fox"/>
    <x v="7"/>
    <x v="36"/>
    <s v="Fish Out of Water"/>
    <x v="3"/>
    <x v="41"/>
    <n v="5602"/>
    <n v="46.694000000000003"/>
    <n v="161.80000000000001"/>
    <n v="129.4"/>
    <n v="78"/>
    <n v="1.6589743589743591"/>
  </r>
  <r>
    <s v="Avatar "/>
    <s v="Fox"/>
    <x v="35"/>
    <x v="37"/>
    <s v="Metamorphosis"/>
    <x v="1"/>
    <x v="42"/>
    <n v="22313"/>
    <n v="743.8"/>
    <n v="1969"/>
    <n v="2712.85"/>
    <n v="237"/>
    <n v="11.45"/>
  </r>
  <r>
    <s v="Away We Go "/>
    <s v="Unknown"/>
    <x v="36"/>
    <x v="29"/>
    <s v="Discovery"/>
    <x v="2"/>
    <x v="43"/>
    <n v="32603"/>
    <n v="9.5"/>
    <n v="0.77"/>
    <n v="10.199999999999999"/>
    <n v="21"/>
    <n v="0.49"/>
  </r>
  <r>
    <s v="Baby Mama"/>
    <s v="Independent"/>
    <x v="30"/>
    <x v="25"/>
    <s v="Discovery"/>
    <x v="2"/>
    <x v="44"/>
    <n v="6845"/>
    <n v="60.32179"/>
    <n v="3.7"/>
    <n v="63.9"/>
    <n v="70"/>
    <n v="0.91285714285714281"/>
  </r>
  <r>
    <s v="Babylon A.D."/>
    <s v="Unknown"/>
    <x v="37"/>
    <x v="38"/>
    <s v="quest"/>
    <x v="1"/>
    <x v="45"/>
    <n v="2798"/>
    <n v="22.531697999999999"/>
    <s v="Unknow"/>
    <n v="70.599999999999994"/>
    <n v="45"/>
    <n v="1.5688888888888888"/>
  </r>
  <r>
    <s v="Bad Teacher"/>
    <s v="Independent"/>
    <x v="38"/>
    <x v="39"/>
    <s v="Comedy"/>
    <x v="2"/>
    <x v="46"/>
    <n v="10365"/>
    <n v="100.292"/>
    <n v="115.904"/>
    <n v="216.196"/>
    <n v="20"/>
    <n v="10.809799999999999"/>
  </r>
  <r>
    <s v="Bandslam "/>
    <s v="Unknown"/>
    <x v="15"/>
    <x v="40"/>
    <s v="Maturation"/>
    <x v="2"/>
    <x v="47"/>
    <n v="1052"/>
    <n v="5.2"/>
    <n v="6.9"/>
    <n v="12.1"/>
    <n v="20"/>
    <n v="0.61"/>
  </r>
  <r>
    <s v="Bangkok Dangerous"/>
    <s v="Unknown"/>
    <x v="4"/>
    <x v="41"/>
    <s v="Pursuit"/>
    <x v="1"/>
    <x v="48"/>
    <n v="2937"/>
    <n v="15.298133"/>
    <s v="Unknow"/>
    <n v="39.4"/>
    <n v="45"/>
    <n v="0.87555555555555553"/>
  </r>
  <r>
    <s v="Barry Munday"/>
    <s v="Independent"/>
    <x v="12"/>
    <x v="42"/>
    <s v="Maturation"/>
    <x v="2"/>
    <x v="16"/>
    <s v="Unknown"/>
    <s v="Unknown"/>
    <s v="Unknow"/>
    <s v="Unknown"/>
    <s v="Unknown"/>
    <s v="Unknown"/>
  </r>
  <r>
    <s v="Battle: Los Angeles"/>
    <s v="Relativity Media"/>
    <x v="8"/>
    <x v="18"/>
    <s v="Monster Force"/>
    <x v="1"/>
    <x v="49"/>
    <n v="10411"/>
    <n v="83.552000000000007"/>
    <n v="128.26599999999999"/>
    <n v="211.81799999999998"/>
    <n v="70"/>
    <n v="3.0259714285714283"/>
  </r>
  <r>
    <s v="Be Kind, Rewind"/>
    <s v="Unknown"/>
    <x v="39"/>
    <x v="43"/>
    <s v="Comedy"/>
    <x v="2"/>
    <x v="50"/>
    <n v="5013"/>
    <n v="11.175164000000001"/>
    <s v="Unknow"/>
    <n v="29.3"/>
    <n v="20"/>
    <n v="1.4650000000000001"/>
  </r>
  <r>
    <s v="Beastly"/>
    <s v="CBS Films"/>
    <x v="40"/>
    <x v="18"/>
    <s v="Metamorphosis"/>
    <x v="9"/>
    <x v="51"/>
    <n v="5047"/>
    <n v="27.864999999999998"/>
    <n v="0.96799999999999997"/>
    <n v="28.832999999999998"/>
    <n v="17"/>
    <n v="1.6960588235294116"/>
  </r>
  <r>
    <s v="Bedtime Stories"/>
    <s v="Disney"/>
    <x v="41"/>
    <x v="2"/>
    <s v="rivalry"/>
    <x v="2"/>
    <x v="52"/>
    <n v="7457"/>
    <n v="85.350999999999999"/>
    <n v="102.77"/>
    <n v="85.4"/>
    <n v="80"/>
    <n v="1.0675000000000001"/>
  </r>
  <r>
    <s v="Bee Movie"/>
    <s v="Paramount"/>
    <x v="14"/>
    <x v="43"/>
    <s v="Journey and Return"/>
    <x v="0"/>
    <x v="53"/>
    <n v="9679"/>
    <n v="126.631277"/>
    <n v="160.492289"/>
    <n v="287.12356599999998"/>
    <n v="150"/>
    <n v="1.9141571066666665"/>
  </r>
  <r>
    <s v="Beginners"/>
    <s v="Independent"/>
    <x v="42"/>
    <x v="44"/>
    <s v="Love"/>
    <x v="2"/>
    <x v="16"/>
    <s v="Unknown"/>
    <n v="5.79"/>
    <n v="8.3919999999999995"/>
    <n v="14.181999999999999"/>
    <n v="3.2"/>
    <n v="4.4318749999999989"/>
  </r>
  <r>
    <s v="Beowulf"/>
    <s v="Paramount"/>
    <x v="43"/>
    <x v="5"/>
    <s v="Journey and Return"/>
    <x v="1"/>
    <x v="54"/>
    <n v="8726"/>
    <n v="82.195215000000005"/>
    <n v="114.068876"/>
    <n v="196.26409100000001"/>
    <n v="150"/>
    <n v="1.3084272733333333"/>
  </r>
  <r>
    <s v="Beverly Hills Chihuahua"/>
    <s v="Disney"/>
    <x v="44"/>
    <x v="21"/>
    <s v="Journey and Return"/>
    <x v="3"/>
    <x v="55"/>
    <n v="9114"/>
    <n v="93.118082000000001"/>
    <n v="54.76"/>
    <n v="116"/>
    <n v="20"/>
    <n v="5.8"/>
  </r>
  <r>
    <s v="Black Swan        "/>
    <s v="Fox"/>
    <x v="10"/>
    <x v="45"/>
    <s v="Wretched Excess"/>
    <x v="7"/>
    <x v="56"/>
    <n v="8742"/>
    <n v="106.95"/>
    <n v="222.44"/>
    <n v="329.39"/>
    <n v="13"/>
    <n v="25.337692307692308"/>
  </r>
  <r>
    <s v="Blades of Glory"/>
    <s v="Paramount"/>
    <x v="45"/>
    <x v="28"/>
    <s v="rivalry"/>
    <x v="2"/>
    <x v="57"/>
    <n v="9790"/>
    <n v="118.594548"/>
    <n v="27.114094000000001"/>
    <n v="145.708642"/>
    <n v="61"/>
    <n v="2.3886662622950818"/>
  </r>
  <r>
    <s v="Body of Lies"/>
    <s v="Warner Bros."/>
    <x v="46"/>
    <x v="27"/>
    <s v="Temptation"/>
    <x v="1"/>
    <x v="58"/>
    <n v="4754"/>
    <n v="39.189912999999997"/>
    <n v="75.7"/>
    <n v="17.5"/>
    <n v="67.5"/>
    <n v="0.25925925925925924"/>
  </r>
  <r>
    <s v="Bolt"/>
    <s v="Disney"/>
    <x v="18"/>
    <x v="46"/>
    <s v="Rescue"/>
    <x v="0"/>
    <x v="59"/>
    <n v="7182"/>
    <n v="109.89700000000001"/>
    <n v="195.93"/>
    <n v="289.3"/>
    <n v="150"/>
    <n v="1.9286666666666668"/>
  </r>
  <r>
    <s v="Bride Wars "/>
    <s v="Fox"/>
    <x v="47"/>
    <x v="21"/>
    <s v="Comedy"/>
    <x v="2"/>
    <x v="60"/>
    <n v="6528"/>
    <n v="100.4"/>
    <n v="13.4"/>
    <n v="114.7"/>
    <n v="30"/>
    <n v="3.82"/>
  </r>
  <r>
    <s v="Bridesmaids"/>
    <s v="Relativity Media"/>
    <x v="48"/>
    <x v="47"/>
    <s v="rivalry"/>
    <x v="2"/>
    <x v="61"/>
    <n v="8995"/>
    <n v="169.10599999999999"/>
    <n v="119.276"/>
    <n v="288.38200000000001"/>
    <n v="32.5"/>
    <n v="8.8732923076923083"/>
  </r>
  <r>
    <s v="Brooklyn's Finest"/>
    <s v="Independent"/>
    <x v="49"/>
    <x v="48"/>
    <s v="Temptation"/>
    <x v="1"/>
    <x v="62"/>
    <n v="6896"/>
    <n v="27.2"/>
    <n v="9.15"/>
    <n v="36.31"/>
    <n v="17"/>
    <n v="2.1358823529411768"/>
  </r>
  <r>
    <s v="Brothers "/>
    <s v="Unknown"/>
    <x v="17"/>
    <x v="49"/>
    <s v="Transformation"/>
    <x v="7"/>
    <x v="63"/>
    <n v="4563"/>
    <n v="28.5"/>
    <n v="11"/>
    <n v="39.5"/>
    <n v="26"/>
    <n v="1.52"/>
  </r>
  <r>
    <s v="Bruno "/>
    <s v="Universal"/>
    <x v="50"/>
    <x v="12"/>
    <s v="Comedy"/>
    <x v="2"/>
    <x v="64"/>
    <n v="11110"/>
    <n v="60.1"/>
    <n v="70.7"/>
    <n v="130.80000000000001"/>
    <n v="42"/>
    <n v="3.11"/>
  </r>
  <r>
    <s v="Buried"/>
    <s v="Independent"/>
    <x v="51"/>
    <x v="2"/>
    <s v="Escape"/>
    <x v="7"/>
    <x v="65"/>
    <n v="9115"/>
    <n v="1.04"/>
    <n v="17.329999999999998"/>
    <n v="18.38"/>
    <n v="2"/>
    <n v="9.19"/>
  </r>
  <r>
    <s v="Burlesque"/>
    <s v="Paramount"/>
    <x v="28"/>
    <x v="28"/>
    <s v="Rags to Riches"/>
    <x v="7"/>
    <x v="66"/>
    <n v="3934"/>
    <n v="38.24"/>
    <n v="17.84"/>
    <n v="56.08"/>
    <n v="55"/>
    <n v="1.0196363636363637"/>
  </r>
  <r>
    <s v="Burn After Reading"/>
    <s v="Relativity Media"/>
    <x v="52"/>
    <x v="19"/>
    <s v="Comedy"/>
    <x v="2"/>
    <x v="67"/>
    <n v="7215"/>
    <n v="60.355347000000002"/>
    <n v="103.36"/>
    <n v="154.80000000000001"/>
    <n v="37"/>
    <n v="4.1837837837837837"/>
  </r>
  <r>
    <s v="Cadillac Records"/>
    <s v="Unknown"/>
    <x v="36"/>
    <x v="19"/>
    <s v="Rags to Riches"/>
    <x v="12"/>
    <x v="68"/>
    <n v="5015"/>
    <n v="8.1379999999999999"/>
    <s v="Unknow"/>
    <n v="8.8800000000000008"/>
    <n v="12"/>
    <n v="0.7400000000000001"/>
  </r>
  <r>
    <s v="Captain America: The First Avenger"/>
    <s v="Disney"/>
    <x v="52"/>
    <x v="50"/>
    <s v="Metamorphosis"/>
    <x v="1"/>
    <x v="69"/>
    <n v="17512"/>
    <n v="176.654"/>
    <n v="191.75"/>
    <n v="368.404"/>
    <n v="140"/>
    <n v="2.6314571428571427"/>
  </r>
  <r>
    <s v="Cars 2"/>
    <s v="Pixar"/>
    <x v="53"/>
    <x v="21"/>
    <s v="Fish Out of Water"/>
    <x v="0"/>
    <x v="70"/>
    <n v="16072"/>
    <n v="191.45"/>
    <n v="360.4"/>
    <n v="551.84999999999991"/>
    <n v="200"/>
    <n v="2.7592499999999998"/>
  </r>
  <r>
    <s v="Case 39"/>
    <s v="Independent"/>
    <x v="31"/>
    <x v="51"/>
    <s v="Monster Force"/>
    <x v="6"/>
    <x v="71"/>
    <n v="2420"/>
    <n v="13.26"/>
    <n v="14.93"/>
    <n v="28.19"/>
    <n v="26"/>
    <n v="1.0842307692307693"/>
  </r>
  <r>
    <s v="Cats &amp; Dogs: The Revenge of Kitty Galore"/>
    <s v="Independent"/>
    <x v="16"/>
    <x v="42"/>
    <s v="Pursuit"/>
    <x v="1"/>
    <x v="72"/>
    <n v="3314"/>
    <n v="43.59"/>
    <n v="68.900000000000006"/>
    <n v="112.48"/>
    <n v="85"/>
    <n v="1.323294117647059"/>
  </r>
  <r>
    <s v="Cedar Rapids"/>
    <s v="20th Century Fox"/>
    <x v="51"/>
    <x v="52"/>
    <s v="Maturation"/>
    <x v="2"/>
    <x v="16"/>
    <s v="Unknown"/>
    <n v="6.8609999999999998"/>
    <s v="Unknow"/>
    <n v="6.8609999999999998"/>
    <n v="10"/>
    <n v="0.68609999999999993"/>
  </r>
  <r>
    <s v="Changeling"/>
    <s v="Independent"/>
    <x v="54"/>
    <x v="6"/>
    <s v="quest"/>
    <x v="7"/>
    <x v="16"/>
    <s v="Unknown"/>
    <n v="35.694000000000003"/>
    <n v="77.28"/>
    <n v="66.900000000000006"/>
    <n v="55"/>
    <n v="1.2163636363636365"/>
  </r>
  <r>
    <s v="Charlie St. Cloud_x0009_"/>
    <s v="Universal"/>
    <x v="55"/>
    <x v="49"/>
    <s v="Discovery"/>
    <x v="11"/>
    <x v="73"/>
    <n v="4555"/>
    <n v="31.16"/>
    <n v="14.93"/>
    <n v="46.09"/>
    <n v="44"/>
    <n v="1.0475000000000001"/>
  </r>
  <r>
    <s v="Charlie Wilson's War"/>
    <s v="Universal"/>
    <x v="56"/>
    <x v="8"/>
    <s v="Discovery"/>
    <x v="12"/>
    <x v="74"/>
    <n v="3750"/>
    <n v="66.661095000000003"/>
    <n v="51.814126000000002"/>
    <n v="118.475221"/>
    <n v="75"/>
    <n v="1.5796696133333334"/>
  </r>
  <r>
    <s v="Cirque du Freak: The Vampire's Assistant "/>
    <s v="Unknown"/>
    <x v="53"/>
    <x v="18"/>
    <s v="Discovery"/>
    <x v="1"/>
    <x v="75"/>
    <n v="2285"/>
    <n v="13.9"/>
    <n v="14.3"/>
    <n v="28.2"/>
    <n v="40"/>
    <n v="0.71"/>
  </r>
  <r>
    <s v="City Island"/>
    <s v="Independent"/>
    <x v="57"/>
    <x v="47"/>
    <s v="Transformation"/>
    <x v="2"/>
    <x v="28"/>
    <s v="Unknown"/>
    <n v="6.67"/>
    <n v="1.19"/>
    <n v="7.86"/>
    <n v="6"/>
    <n v="1.31"/>
  </r>
  <r>
    <s v="City of Ember"/>
    <s v="Independent"/>
    <x v="14"/>
    <x v="12"/>
    <s v="Escape"/>
    <x v="3"/>
    <x v="16"/>
    <s v="Unknown"/>
    <n v="7.8418919999999996"/>
    <n v="3.94"/>
    <n v="11.781891999999999"/>
    <n v="38"/>
    <n v="0.31004978947368417"/>
  </r>
  <r>
    <s v="Clash of the Titans"/>
    <s v="Warner Bros."/>
    <x v="58"/>
    <x v="12"/>
    <s v="quest"/>
    <x v="1"/>
    <x v="76"/>
    <n v="16213"/>
    <n v="163.21"/>
    <n v="330"/>
    <n v="493.21"/>
    <n v="125"/>
    <n v="3.9456799999999999"/>
  </r>
  <r>
    <s v="Cloudy with a Chance of Meatballs "/>
    <s v="Sony"/>
    <x v="51"/>
    <x v="7"/>
    <s v="Comedy"/>
    <x v="0"/>
    <x v="77"/>
    <n v="9716"/>
    <n v="124.9"/>
    <n v="87.8"/>
    <n v="212.7"/>
    <n v="100"/>
    <n v="2.13"/>
  </r>
  <r>
    <s v="Cloverfield"/>
    <s v="Paramount"/>
    <x v="32"/>
    <x v="53"/>
    <s v="Monster Force"/>
    <x v="1"/>
    <x v="78"/>
    <n v="11744"/>
    <n v="80.048433000000003"/>
    <n v="90.72"/>
    <n v="170.8"/>
    <n v="25"/>
    <n v="6.8320000000000007"/>
  </r>
  <r>
    <s v="College Road Trip"/>
    <s v="Unknown"/>
    <x v="16"/>
    <x v="21"/>
    <s v="Comedy"/>
    <x v="3"/>
    <x v="79"/>
    <n v="5026"/>
    <n v="45.610424999999999"/>
    <s v="Unknow"/>
    <n v="51.5"/>
    <n v="140"/>
    <n v="0.36785714285714288"/>
  </r>
  <r>
    <s v="Colombiana"/>
    <s v="Sony"/>
    <x v="58"/>
    <x v="31"/>
    <s v="Revenge"/>
    <x v="1"/>
    <x v="80"/>
    <n v="3982"/>
    <n v="36.664999999999999"/>
    <n v="24.3"/>
    <n v="60.965000000000003"/>
    <n v="40"/>
    <n v="1.5241250000000002"/>
  </r>
  <r>
    <s v="Conan the Barbarian"/>
    <s v="Lionsgate"/>
    <x v="59"/>
    <x v="32"/>
    <s v="quest"/>
    <x v="1"/>
    <x v="81"/>
    <n v="3324"/>
    <n v="21.295000000000002"/>
    <n v="27.5"/>
    <n v="48.795000000000002"/>
    <n v="90"/>
    <n v="0.54216666666666669"/>
  </r>
  <r>
    <s v="Confessions of a Shopaholic "/>
    <s v="Unknown"/>
    <x v="60"/>
    <x v="35"/>
    <s v="Comedy"/>
    <x v="2"/>
    <x v="82"/>
    <n v="6010"/>
    <n v="44.27"/>
    <n v="63.57"/>
    <n v="108.3"/>
    <n v="70"/>
    <n v="1.55"/>
  </r>
  <r>
    <s v="Contagion"/>
    <s v="Warner Bros."/>
    <x v="42"/>
    <x v="2"/>
    <s v="The Riddle"/>
    <x v="10"/>
    <x v="83"/>
    <n v="6935"/>
    <n v="75.643000000000001"/>
    <n v="59.8"/>
    <n v="135.44299999999998"/>
    <n v="60"/>
    <n v="2.2573833333333329"/>
  </r>
  <r>
    <s v="Conviction"/>
    <s v="Independent"/>
    <x v="50"/>
    <x v="9"/>
    <s v="Rescue"/>
    <x v="12"/>
    <x v="84"/>
    <n v="2424"/>
    <n v="6.79"/>
    <n v="2.92"/>
    <n v="9.7100000000000009"/>
    <n v="12.5"/>
    <n v="0.77680000000000005"/>
  </r>
  <r>
    <s v="Cop Out"/>
    <s v="Warner Bros."/>
    <x v="40"/>
    <x v="54"/>
    <s v="The Riddle"/>
    <x v="1"/>
    <x v="85"/>
    <n v="5781"/>
    <n v="44.88"/>
    <n v="10.64"/>
    <n v="55.52"/>
    <n v="30"/>
    <n v="1.8506666666666667"/>
  </r>
  <r>
    <s v="Coraline "/>
    <s v="Universal"/>
    <x v="18"/>
    <x v="47"/>
    <s v="Journey and Return"/>
    <x v="0"/>
    <x v="86"/>
    <n v="7329"/>
    <n v="75.3"/>
    <n v="46.6"/>
    <n v="121.9"/>
    <n v="60"/>
    <n v="2.0299999999999998"/>
  </r>
  <r>
    <s v="Country Strong"/>
    <s v="Sony"/>
    <x v="61"/>
    <x v="21"/>
    <s v="Rags to Riches"/>
    <x v="7"/>
    <x v="87"/>
    <n v="5145"/>
    <n v="20.21"/>
    <n v="0.31"/>
    <n v="20.52"/>
    <n v="15"/>
    <n v="1.3679999999999999"/>
  </r>
  <r>
    <s v="Couples Retreat "/>
    <s v="Universal"/>
    <x v="62"/>
    <x v="48"/>
    <s v="Comedy"/>
    <x v="2"/>
    <x v="88"/>
    <n v="11429"/>
    <n v="109.2"/>
    <n v="57.2"/>
    <n v="166.4"/>
    <n v="60"/>
    <n v="2.77"/>
  </r>
  <r>
    <s v="Cowboys and Aliens"/>
    <s v="Universal"/>
    <x v="38"/>
    <x v="18"/>
    <s v="Monster Force"/>
    <x v="1"/>
    <x v="89"/>
    <n v="9715"/>
    <n v="100.24"/>
    <n v="74.581000000000003"/>
    <n v="174.821"/>
    <n v="163"/>
    <n v="1.072521472392638"/>
  </r>
  <r>
    <s v="Crank: High Voltage "/>
    <s v="Unknown"/>
    <x v="54"/>
    <x v="55"/>
    <s v="Pursuit"/>
    <x v="1"/>
    <x v="90"/>
    <n v="3133"/>
    <n v="13.7"/>
    <n v="20.8"/>
    <n v="34.5"/>
    <n v="12.9"/>
    <n v="2.67"/>
  </r>
  <r>
    <s v="Crazy, Stupid, Love"/>
    <s v="Warner Bros."/>
    <x v="52"/>
    <x v="3"/>
    <s v="Discovery"/>
    <x v="9"/>
    <x v="91"/>
    <n v="6326"/>
    <n v="84.340999999999994"/>
    <n v="58.5"/>
    <n v="142.84100000000001"/>
    <n v="50"/>
    <n v="2.8568200000000004"/>
  </r>
  <r>
    <s v="Cyrus"/>
    <s v="Independent"/>
    <x v="63"/>
    <x v="14"/>
    <s v="rivalry"/>
    <x v="2"/>
    <x v="43"/>
    <n v="45429"/>
    <n v="7.47"/>
    <n v="2.4500000000000002"/>
    <n v="9.92"/>
    <n v="7"/>
    <n v="1.417142857142857"/>
  </r>
  <r>
    <s v="Daddy Day Camp"/>
    <s v="Sony"/>
    <x v="64"/>
    <x v="2"/>
    <s v="Comedy"/>
    <x v="2"/>
    <x v="92"/>
    <n v="1459"/>
    <n v="13.235267"/>
    <n v="4.9621310000000003"/>
    <n v="18.197398"/>
    <n v="6"/>
    <n v="3.0328996666666668"/>
  </r>
  <r>
    <s v="Dance Flick "/>
    <s v="Unknown"/>
    <x v="25"/>
    <x v="23"/>
    <s v="Comedy"/>
    <x v="1"/>
    <x v="93"/>
    <n v="4344"/>
    <n v="25.66"/>
    <n v="6.43"/>
    <n v="32.090000000000003"/>
    <n v="25"/>
    <n v="1.28"/>
  </r>
  <r>
    <s v="Date Night"/>
    <s v="Fox"/>
    <x v="65"/>
    <x v="0"/>
    <s v="Pursuit"/>
    <x v="2"/>
    <x v="94"/>
    <n v="7471"/>
    <n v="98.71"/>
    <n v="53.55"/>
    <n v="152.26"/>
    <n v="55"/>
    <n v="2.7683636363636364"/>
  </r>
  <r>
    <s v="Daybreakers_x0009_"/>
    <s v="Lionsgate"/>
    <x v="36"/>
    <x v="18"/>
    <s v="Discovery"/>
    <x v="1"/>
    <x v="95"/>
    <n v="6003"/>
    <n v="30.1"/>
    <n v="21.31"/>
    <n v="51.42"/>
    <n v="20"/>
    <n v="2.5710000000000002"/>
  </r>
  <r>
    <s v="Dear John"/>
    <s v="Sony"/>
    <x v="66"/>
    <x v="28"/>
    <s v="Love"/>
    <x v="7"/>
    <x v="96"/>
    <n v="10262"/>
    <n v="80.010000000000005"/>
    <n v="34.96"/>
    <n v="114.98"/>
    <n v="25"/>
    <n v="4.5991999999999997"/>
  </r>
  <r>
    <s v="Death at a Funeral"/>
    <s v="Independent"/>
    <x v="9"/>
    <x v="12"/>
    <s v="Comedy"/>
    <x v="2"/>
    <x v="97"/>
    <n v="6595"/>
    <n v="42.74"/>
    <n v="6.31"/>
    <n v="49.05"/>
    <n v="21"/>
    <n v="2.3357142857142854"/>
  </r>
  <r>
    <s v="Death Race"/>
    <s v="Universal"/>
    <x v="49"/>
    <x v="36"/>
    <s v="Escape"/>
    <x v="1"/>
    <x v="98"/>
    <n v="4985"/>
    <n v="36.097529999999999"/>
    <n v="75.67"/>
    <n v="73.8"/>
    <n v="65"/>
    <n v="1.1353846153846154"/>
  </r>
  <r>
    <s v="Definitely, Maybe"/>
    <s v="Universal"/>
    <x v="43"/>
    <x v="15"/>
    <s v="Discovery"/>
    <x v="2"/>
    <x v="99"/>
    <n v="4430"/>
    <n v="32.013120000000001"/>
    <n v="23.2"/>
    <n v="55"/>
    <n v="7"/>
    <n v="7.8571428571428568"/>
  </r>
  <r>
    <s v="Despicable Me"/>
    <s v="Universal"/>
    <x v="57"/>
    <x v="3"/>
    <s v="Maturation"/>
    <x v="0"/>
    <x v="100"/>
    <n v="16225"/>
    <n v="251.38"/>
    <n v="290.5"/>
    <n v="541.88"/>
    <n v="69"/>
    <n v="7.8533333333333335"/>
  </r>
  <r>
    <s v="Devil"/>
    <s v="Independent"/>
    <x v="14"/>
    <x v="54"/>
    <s v="Monster Force"/>
    <x v="6"/>
    <x v="101"/>
    <n v="4375"/>
    <n v="33.6"/>
    <n v="23.23"/>
    <n v="56.83"/>
    <n v="10"/>
    <n v="5.6829999999999998"/>
  </r>
  <r>
    <s v="Diary of a Wimpy Kid"/>
    <s v="Independent"/>
    <x v="46"/>
    <x v="33"/>
    <s v="Underdog"/>
    <x v="2"/>
    <x v="102"/>
    <n v="7191"/>
    <n v="64"/>
    <n v="11.7"/>
    <n v="75.7"/>
    <n v="15"/>
    <n v="5.0466666666666669"/>
  </r>
  <r>
    <s v="Diary of a Wimpy Kid 2: Rodrick Rules"/>
    <s v="20th Century Fox"/>
    <x v="67"/>
    <x v="2"/>
    <s v="Comedy"/>
    <x v="2"/>
    <x v="103"/>
    <n v="7500"/>
    <n v="52.698"/>
    <n v="19.718"/>
    <n v="72.415999999999997"/>
    <n v="21"/>
    <n v="3.4483809523809521"/>
  </r>
  <r>
    <s v="Did You Hear About the Morgans? "/>
    <s v="Unknown"/>
    <x v="62"/>
    <x v="30"/>
    <s v="Comedy"/>
    <x v="2"/>
    <x v="73"/>
    <n v="2434"/>
    <n v="6.1"/>
    <n v="41.3"/>
    <n v="47.5"/>
    <n v="58"/>
    <n v="0.82"/>
  </r>
  <r>
    <s v="Dinner for Schmucks"/>
    <s v="Paramount"/>
    <x v="12"/>
    <x v="48"/>
    <s v="Comedy"/>
    <x v="2"/>
    <x v="104"/>
    <n v="8082"/>
    <n v="73.03"/>
    <n v="13.38"/>
    <n v="86.41"/>
    <n v="69"/>
    <n v="1.2523188405797101"/>
  </r>
  <r>
    <s v="Disaster Movie"/>
    <s v="Lionsgate"/>
    <x v="68"/>
    <x v="56"/>
    <s v="Rescue"/>
    <x v="2"/>
    <x v="41"/>
    <n v="2209"/>
    <n v="14.190901"/>
    <n v="20.62"/>
    <n v="34.5"/>
    <n v="20"/>
    <n v="1.7250000000000001"/>
  </r>
  <r>
    <s v="District 9 "/>
    <s v="Independent"/>
    <x v="69"/>
    <x v="3"/>
    <s v="Metamorphosis"/>
    <x v="1"/>
    <x v="46"/>
    <n v="12251"/>
    <n v="115.6"/>
    <n v="89.2"/>
    <n v="204.8"/>
    <n v="30"/>
    <n v="6.83"/>
  </r>
  <r>
    <s v="Disturbia"/>
    <s v="Paramount"/>
    <x v="36"/>
    <x v="50"/>
    <s v="Pursuit"/>
    <x v="10"/>
    <x v="105"/>
    <n v="7598"/>
    <n v="80.209692000000004"/>
    <n v="37.550441999999997"/>
    <n v="117.76013399999999"/>
    <n v="20"/>
    <n v="5.8880067"/>
  </r>
  <r>
    <s v="Dolphin Tale"/>
    <s v="Independent"/>
    <x v="42"/>
    <x v="3"/>
    <s v="quest"/>
    <x v="7"/>
    <x v="106"/>
    <n v="5461"/>
    <n v="71.084000000000003"/>
    <n v="16.863"/>
    <n v="87.947000000000003"/>
    <n v="37"/>
    <n v="2.3769459459459461"/>
  </r>
  <r>
    <s v="Don't Be Afraid Of The Dark"/>
    <s v="Miramax Films"/>
    <x v="70"/>
    <x v="22"/>
    <s v="Monster Force"/>
    <x v="6"/>
    <x v="107"/>
    <n v="3089"/>
    <n v="24.045999999999999"/>
    <n v="7.5"/>
    <n v="31.545999999999999"/>
    <n v="25"/>
    <n v="1.2618400000000001"/>
  </r>
  <r>
    <s v="Doomsday"/>
    <s v="Relativity Media"/>
    <x v="71"/>
    <x v="48"/>
    <s v="quest"/>
    <x v="1"/>
    <x v="62"/>
    <n v="2544"/>
    <n v="11.00877"/>
    <n v="11.2"/>
    <n v="21.6"/>
    <n v="33"/>
    <n v="0.65454545454545454"/>
  </r>
  <r>
    <s v="Doubt"/>
    <s v="Independent"/>
    <x v="52"/>
    <x v="50"/>
    <s v="The Riddle"/>
    <x v="7"/>
    <x v="16"/>
    <s v="Unknown"/>
    <n v="18.73"/>
    <n v="17.46"/>
    <n v="18.7"/>
    <n v="25"/>
    <n v="0.748"/>
  </r>
  <r>
    <s v="Dr. Seuss' Horton Hears a Who!"/>
    <s v="Fox"/>
    <x v="15"/>
    <x v="50"/>
    <s v="Rescue"/>
    <x v="0"/>
    <x v="108"/>
    <n v="11384"/>
    <n v="154.529439"/>
    <n v="142.6"/>
    <n v="297"/>
    <n v="85"/>
    <n v="3.4941176470588236"/>
  </r>
  <r>
    <s v="Drag Me to Hell "/>
    <s v="Universal"/>
    <x v="33"/>
    <x v="52"/>
    <s v="Monster Force"/>
    <x v="6"/>
    <x v="109"/>
    <n v="6310"/>
    <n v="77.2"/>
    <n v="8.1"/>
    <n v="86.7"/>
    <n v="30"/>
    <n v="2.89"/>
  </r>
  <r>
    <s v="Dragon Wars (aka D-War)"/>
    <s v="Mediaplex"/>
    <x v="55"/>
    <x v="4"/>
    <s v="Monster Force"/>
    <x v="1"/>
    <x v="110"/>
    <n v="2213"/>
    <n v="10.977721000000001"/>
    <n v="63.274132000000002"/>
    <n v="74.251852999999997"/>
    <n v="75"/>
    <n v="0.99002470666666664"/>
  </r>
  <r>
    <s v="Dragonball Evolution "/>
    <s v="Unknown"/>
    <x v="72"/>
    <x v="56"/>
    <s v="quest"/>
    <x v="1"/>
    <x v="111"/>
    <n v="2181"/>
    <n v="9.36"/>
    <n v="48.87"/>
    <n v="58.23"/>
    <n v="30"/>
    <n v="1.94"/>
  </r>
  <r>
    <s v="Dream House"/>
    <s v="Morgan Creek Productions"/>
    <x v="37"/>
    <x v="39"/>
    <s v="The Riddle"/>
    <x v="6"/>
    <x v="112"/>
    <n v="3055"/>
    <n v="21.302"/>
    <n v="17.2"/>
    <n v="38.501999999999995"/>
    <n v="50"/>
    <n v="0.77003999999999995"/>
  </r>
  <r>
    <s v="Drillbit Taylor"/>
    <s v="Paramount"/>
    <x v="26"/>
    <x v="33"/>
    <s v="Comedy"/>
    <x v="2"/>
    <x v="113"/>
    <n v="3373"/>
    <n v="32.862104000000002"/>
    <n v="16.82"/>
    <n v="49.7"/>
    <n v="40"/>
    <n v="1.2425000000000002"/>
  </r>
  <r>
    <s v="Drive"/>
    <s v="Independent"/>
    <x v="6"/>
    <x v="57"/>
    <s v="rivalry"/>
    <x v="10"/>
    <x v="114"/>
    <n v="3929"/>
    <n v="34.677"/>
    <n v="32.33"/>
    <n v="67.007000000000005"/>
    <n v="15"/>
    <n v="4.4671333333333338"/>
  </r>
  <r>
    <s v="Drive Angry"/>
    <s v="Independent"/>
    <x v="73"/>
    <x v="39"/>
    <s v="Rescue"/>
    <x v="1"/>
    <x v="115"/>
    <n v="2265"/>
    <n v="10.721"/>
    <n v="18.21"/>
    <n v="28.931000000000001"/>
    <n v="45"/>
    <n v="0.6429111111111111"/>
  </r>
  <r>
    <s v="Due Date"/>
    <s v="Warner Bros."/>
    <x v="9"/>
    <x v="21"/>
    <s v="Comedy"/>
    <x v="2"/>
    <x v="116"/>
    <n v="9743"/>
    <n v="99.65"/>
    <n v="100.9"/>
    <n v="200.55"/>
    <n v="50"/>
    <n v="4.0110000000000001"/>
  </r>
  <r>
    <s v="Duplicity "/>
    <s v="Unknown"/>
    <x v="74"/>
    <x v="39"/>
    <s v="rivalry"/>
    <x v="9"/>
    <x v="117"/>
    <n v="5425"/>
    <n v="55.4"/>
    <n v="21.4"/>
    <n v="78.099999999999994"/>
    <n v="60"/>
    <n v="1.3"/>
  </r>
  <r>
    <s v="Dylan Dog: Dead of Night"/>
    <s v="Independent"/>
    <x v="23"/>
    <x v="56"/>
    <s v="Monster Force"/>
    <x v="6"/>
    <x v="16"/>
    <s v="Unknown"/>
    <n v="1.1859999999999999"/>
    <n v="3.4470000000000001"/>
    <n v="4.633"/>
    <n v="20"/>
    <n v="0.23164999999999999"/>
  </r>
  <r>
    <s v="Eagle Eye"/>
    <s v="Paramount"/>
    <x v="55"/>
    <x v="15"/>
    <s v="Pursuit"/>
    <x v="1"/>
    <x v="118"/>
    <n v="8305"/>
    <n v="101.176114"/>
    <n v="76.62"/>
    <n v="175.9"/>
    <n v="80"/>
    <n v="2.19875"/>
  </r>
  <r>
    <s v="Easy A"/>
    <s v="Sony"/>
    <x v="75"/>
    <x v="50"/>
    <s v="Maturation"/>
    <x v="2"/>
    <x v="119"/>
    <n v="6209"/>
    <n v="58.4"/>
    <n v="15.24"/>
    <n v="73.64"/>
    <n v="8"/>
    <n v="9.2050000000000001"/>
  </r>
  <r>
    <s v="Eat Pray Love_x0009_"/>
    <s v="Sony"/>
    <x v="28"/>
    <x v="20"/>
    <s v="Journey and Return"/>
    <x v="7"/>
    <x v="120"/>
    <n v="7497"/>
    <n v="80.569999999999993"/>
    <n v="123.91"/>
    <n v="204.48"/>
    <n v="60"/>
    <n v="3.4079999999999999"/>
  </r>
  <r>
    <s v="Edge of Darkness"/>
    <s v="Warner Bros."/>
    <x v="7"/>
    <x v="21"/>
    <s v="Revenge"/>
    <x v="4"/>
    <x v="121"/>
    <n v="5615"/>
    <n v="43.31"/>
    <n v="37.81"/>
    <n v="81.12"/>
    <n v="80"/>
    <n v="1.014"/>
  </r>
  <r>
    <s v="Enchanted"/>
    <s v="Disney"/>
    <x v="6"/>
    <x v="44"/>
    <s v="Love"/>
    <x v="2"/>
    <x v="122"/>
    <n v="9233"/>
    <n v="127.80726199999999"/>
    <n v="212.68038999999999"/>
    <n v="340.48765200000003"/>
    <n v="85"/>
    <n v="4.0057370823529412"/>
  </r>
  <r>
    <s v="Epic Movie"/>
    <s v="Independent"/>
    <x v="68"/>
    <x v="39"/>
    <s v="Comedy"/>
    <x v="2"/>
    <x v="123"/>
    <n v="6644"/>
    <n v="39.739367000000001"/>
    <n v="47.126196999999998"/>
    <n v="86.865564000000006"/>
    <n v="20"/>
    <n v="4.3432782000000003"/>
  </r>
  <r>
    <s v="Evan Almighty"/>
    <s v="Universal"/>
    <x v="31"/>
    <x v="21"/>
    <s v="Comedy"/>
    <x v="2"/>
    <x v="124"/>
    <n v="8654"/>
    <n v="100.462298"/>
    <n v="72.929590000000005"/>
    <n v="173.39188799999999"/>
    <n v="175"/>
    <n v="0.99081078857142857"/>
  </r>
  <r>
    <s v="Everybody's Fine "/>
    <s v="Unknown"/>
    <x v="29"/>
    <x v="31"/>
    <s v="Discovery"/>
    <x v="7"/>
    <x v="125"/>
    <n v="1806"/>
    <n v="9.1999999999999993"/>
    <n v="4.7"/>
    <n v="13.9"/>
    <n v="21"/>
    <n v="0.66"/>
  </r>
  <r>
    <s v="Everything Must Go"/>
    <s v="Reliance Entertainment"/>
    <x v="76"/>
    <x v="35"/>
    <s v="Discovery"/>
    <x v="7"/>
    <x v="16"/>
    <s v="Unknown"/>
    <n v="2.7109999999999999"/>
    <s v="Unknow"/>
    <n v="2.7109999999999999"/>
    <n v="5"/>
    <n v="0.54220000000000002"/>
  </r>
  <r>
    <s v="Expelled: No Intelligence Allowed"/>
    <s v="Unknown"/>
    <x v="77"/>
    <x v="51"/>
    <s v="Comedy"/>
    <x v="13"/>
    <x v="126"/>
    <n v="2824"/>
    <n v="7.7204870000000003"/>
    <n v="0"/>
    <n v="7.72"/>
    <n v="3.5"/>
    <n v="2.2057142857142855"/>
  </r>
  <r>
    <s v="Extract "/>
    <s v="Unknown"/>
    <x v="54"/>
    <x v="22"/>
    <s v="Comedy"/>
    <x v="2"/>
    <x v="127"/>
    <n v="2694"/>
    <n v="8.8000000000000007"/>
    <n v="2"/>
    <n v="10.8"/>
    <n v="7.5"/>
    <n v="1.44"/>
  </r>
  <r>
    <s v="Extraordinary Measures_x0009_"/>
    <s v="CBS Films"/>
    <x v="55"/>
    <x v="31"/>
    <s v="Underdog"/>
    <x v="7"/>
    <x v="128"/>
    <n v="2359"/>
    <n v="12.07"/>
    <n v="3.07"/>
    <n v="15.13"/>
    <n v="31"/>
    <n v="0.48806451612903229"/>
  </r>
  <r>
    <s v="Fame"/>
    <s v="MGM"/>
    <x v="41"/>
    <x v="42"/>
    <s v="Maturation"/>
    <x v="2"/>
    <x v="129"/>
    <n v="3234"/>
    <n v="22.5"/>
    <n v="55.5"/>
    <n v="78"/>
    <n v="18"/>
    <n v="4.33"/>
  </r>
  <r>
    <s v="Fantastic Four: Rise of the Silver Surfer"/>
    <s v="Fox"/>
    <x v="8"/>
    <x v="31"/>
    <s v="Monster Force"/>
    <x v="1"/>
    <x v="130"/>
    <n v="14663"/>
    <n v="131.921738"/>
    <n v="157.126025"/>
    <n v="289.04776299999997"/>
    <n v="130"/>
    <n v="2.2234443307692304"/>
  </r>
  <r>
    <s v="Fantastic Mr. Fox "/>
    <s v="Fox"/>
    <x v="6"/>
    <x v="44"/>
    <s v="rivalry"/>
    <x v="0"/>
    <x v="131"/>
    <n v="3426"/>
    <n v="20.5"/>
    <n v="21.8"/>
    <n v="42.78"/>
    <n v="40"/>
    <n v="1.07"/>
  </r>
  <r>
    <s v="Fast and Furious "/>
    <s v="Universal"/>
    <x v="58"/>
    <x v="46"/>
    <s v="Revenge"/>
    <x v="1"/>
    <x v="132"/>
    <n v="20500"/>
    <n v="155.1"/>
    <n v="188"/>
    <n v="343"/>
    <n v="85"/>
    <n v="4.04"/>
  </r>
  <r>
    <s v="Fast Five"/>
    <s v="Universal"/>
    <x v="52"/>
    <x v="58"/>
    <s v="Escape"/>
    <x v="1"/>
    <x v="133"/>
    <n v="23655"/>
    <n v="209.83"/>
    <n v="416.3"/>
    <n v="626.13"/>
    <n v="125"/>
    <n v="5.0090399999999997"/>
  </r>
  <r>
    <s v="Faster_x0009_"/>
    <s v="CBS Films"/>
    <x v="44"/>
    <x v="18"/>
    <s v="Revenge"/>
    <x v="1"/>
    <x v="134"/>
    <n v="3873"/>
    <n v="22.94"/>
    <n v="1.97"/>
    <n v="24.91"/>
    <n v="24"/>
    <n v="1.0379166666666666"/>
  </r>
  <r>
    <s v="Final Destination 5"/>
    <s v="New Line Cinema"/>
    <x v="17"/>
    <x v="21"/>
    <s v="Monster Force"/>
    <x v="6"/>
    <x v="135"/>
    <n v="5715"/>
    <n v="42.587000000000003"/>
    <n v="115.3"/>
    <n v="157.887"/>
    <n v="40"/>
    <n v="3.9471750000000001"/>
  </r>
  <r>
    <s v="Fired Up! "/>
    <s v="Unknown"/>
    <x v="59"/>
    <x v="5"/>
    <s v="Comedy"/>
    <x v="2"/>
    <x v="136"/>
    <n v="3030"/>
    <n v="17.2"/>
    <n v="1.4"/>
    <n v="18.600000000000001"/>
    <n v="20"/>
    <n v="0.93"/>
  </r>
  <r>
    <s v="Fireproof"/>
    <s v="Independent"/>
    <x v="9"/>
    <x v="14"/>
    <s v="Love"/>
    <x v="7"/>
    <x v="137"/>
    <n v="8148"/>
    <n v="33.450000000000003"/>
    <n v="1.7000000000000001E-2"/>
    <n v="33.450000000000003"/>
    <n v="0.5"/>
    <n v="66.900000000000006"/>
  </r>
  <r>
    <s v="First Sunday"/>
    <s v="Independent"/>
    <x v="16"/>
    <x v="25"/>
    <s v="Comedy"/>
    <x v="2"/>
    <x v="138"/>
    <n v="8004"/>
    <n v="37.931868999999999"/>
    <n v="0.87"/>
    <n v="38.799999999999997"/>
    <n v="13"/>
    <n v="2.9846153846153842"/>
  </r>
  <r>
    <s v="Fly Me to the Moon"/>
    <s v="Independent"/>
    <x v="78"/>
    <x v="59"/>
    <s v="Journey and Return"/>
    <x v="0"/>
    <x v="16"/>
    <s v="Unknown"/>
    <n v="12.423424000000001"/>
    <n v="27.9"/>
    <n v="32.6"/>
    <n v="25"/>
    <n v="1.304"/>
  </r>
  <r>
    <s v="Fool's Gold"/>
    <s v="Warner Bros."/>
    <x v="47"/>
    <x v="35"/>
    <s v="quest"/>
    <x v="3"/>
    <x v="139"/>
    <n v="6909"/>
    <n v="70.231041000000005"/>
    <s v="Unknow"/>
    <n v="110.6"/>
    <n v="72.5"/>
    <n v="1.5255172413793103"/>
  </r>
  <r>
    <s v="Footloose"/>
    <s v="Spyglass Entertainment"/>
    <x v="43"/>
    <x v="9"/>
    <s v="Transformation"/>
    <x v="7"/>
    <x v="140"/>
    <n v="4761"/>
    <n v="51.155000000000001"/>
    <n v="10.898"/>
    <n v="62.052999999999997"/>
    <n v="24"/>
    <n v="2.5855416666666664"/>
  </r>
  <r>
    <s v="For Colored Girls"/>
    <s v="Independent"/>
    <x v="24"/>
    <x v="8"/>
    <s v="Discovery"/>
    <x v="7"/>
    <x v="141"/>
    <n v="9167"/>
    <n v="37.69"/>
    <n v="17.32"/>
    <n v="37.700000000000003"/>
    <n v="21"/>
    <n v="1.7952380952380953"/>
  </r>
  <r>
    <s v="Forgetting Sarah Marshall"/>
    <s v="Independent"/>
    <x v="75"/>
    <x v="50"/>
    <s v="Maturation"/>
    <x v="2"/>
    <x v="142"/>
    <n v="6791"/>
    <n v="62.932375"/>
    <n v="42"/>
    <n v="104.8"/>
    <n v="30"/>
    <n v="3.4933333333333332"/>
  </r>
  <r>
    <s v="Four Christmases"/>
    <s v="Warner Bros."/>
    <x v="26"/>
    <x v="5"/>
    <s v="Love"/>
    <x v="2"/>
    <x v="16"/>
    <s v="Unknown"/>
    <n v="118.254"/>
    <n v="43.58"/>
    <n v="149.6"/>
    <n v="80"/>
    <n v="1.8699999999999999"/>
  </r>
  <r>
    <s v="Friday the 13th"/>
    <s v="Paramount"/>
    <x v="41"/>
    <x v="5"/>
    <s v="Monster Force"/>
    <x v="6"/>
    <x v="143"/>
    <n v="13066"/>
    <n v="65"/>
    <n v="26.4"/>
    <n v="91.4"/>
    <n v="19"/>
    <n v="4.8099999999999996"/>
  </r>
  <r>
    <s v="Friends With Benefits"/>
    <s v="Warner Bros."/>
    <x v="43"/>
    <x v="60"/>
    <s v="Temptation"/>
    <x v="9"/>
    <x v="144"/>
    <n v="6364"/>
    <n v="55.802"/>
    <n v="93.739000000000004"/>
    <n v="149.541"/>
    <n v="35"/>
    <n v="4.2725999999999997"/>
  </r>
  <r>
    <s v="Fright Night"/>
    <s v="DreamWorks"/>
    <x v="79"/>
    <x v="60"/>
    <s v="rivalry"/>
    <x v="6"/>
    <x v="145"/>
    <n v="2477"/>
    <n v="18.302"/>
    <n v="18.8"/>
    <n v="37.102000000000004"/>
    <n v="30"/>
    <n v="1.2367333333333335"/>
  </r>
  <r>
    <s v="From Paris with Love"/>
    <s v="Independent"/>
    <x v="53"/>
    <x v="43"/>
    <s v="Pursuit"/>
    <x v="1"/>
    <x v="146"/>
    <n v="2997"/>
    <n v="24.08"/>
    <n v="28.72"/>
    <n v="52.8"/>
    <n v="52"/>
    <n v="1.0153846153846153"/>
  </r>
  <r>
    <s v="Funny People "/>
    <s v="Unknown"/>
    <x v="50"/>
    <x v="0"/>
    <s v="Transformation"/>
    <x v="2"/>
    <x v="16"/>
    <s v="Unknown"/>
    <n v="22.5"/>
    <n v="47.3"/>
    <n v="71.5"/>
    <n v="70"/>
    <n v="1.02"/>
  </r>
  <r>
    <s v="Furry Vengeance_x0009_"/>
    <s v="Summit Entertainment"/>
    <x v="80"/>
    <x v="61"/>
    <s v="Comedy"/>
    <x v="2"/>
    <x v="147"/>
    <n v="2211"/>
    <n v="17.63"/>
    <n v="18.34"/>
    <n v="35.97"/>
    <n v="35"/>
    <n v="1.0277142857142856"/>
  </r>
  <r>
    <s v="G.I. Joe: The Rise of Cobra "/>
    <s v="Paramount"/>
    <x v="24"/>
    <x v="49"/>
    <s v="Pursuit"/>
    <x v="1"/>
    <x v="148"/>
    <n v="13654"/>
    <n v="150.19999999999999"/>
    <n v="151.9"/>
    <n v="302.10000000000002"/>
    <n v="175"/>
    <n v="1.73"/>
  </r>
  <r>
    <s v="Gamer "/>
    <s v="Unknown"/>
    <x v="66"/>
    <x v="42"/>
    <s v="Revenge"/>
    <x v="1"/>
    <x v="149"/>
    <n v="3659"/>
    <n v="20.53"/>
    <n v="14.53"/>
    <n v="35.1"/>
    <n v="12.5"/>
    <n v="2.81"/>
  </r>
  <r>
    <s v="Get Him to the Greek"/>
    <s v="Universal"/>
    <x v="81"/>
    <x v="2"/>
    <s v="Comedy"/>
    <x v="2"/>
    <x v="150"/>
    <n v="6515"/>
    <n v="60.97"/>
    <n v="30.42"/>
    <n v="91.39"/>
    <n v="40"/>
    <n v="2.2847499999999998"/>
  </r>
  <r>
    <s v="Get Smart"/>
    <s v="Warner Bros."/>
    <x v="82"/>
    <x v="8"/>
    <s v="Pursuit"/>
    <x v="1"/>
    <x v="151"/>
    <n v="9891"/>
    <n v="130.319208"/>
    <n v="100.366"/>
    <n v="230.5"/>
    <n v="80"/>
    <n v="2.8812500000000001"/>
  </r>
  <r>
    <s v="G-Force "/>
    <s v="Disney"/>
    <x v="59"/>
    <x v="18"/>
    <s v="Comedy"/>
    <x v="1"/>
    <x v="152"/>
    <n v="8576"/>
    <n v="119.4"/>
    <n v="165.6"/>
    <n v="285.10000000000002"/>
    <n v="82.5"/>
    <n v="3.46"/>
  </r>
  <r>
    <s v="Ghost Rider"/>
    <s v="Sony"/>
    <x v="58"/>
    <x v="21"/>
    <s v="Monster Force"/>
    <x v="1"/>
    <x v="153"/>
    <n v="12541"/>
    <n v="115.80259599999999"/>
    <n v="112.93579699999999"/>
    <n v="228.738393"/>
    <n v="110"/>
    <n v="2.0794399363636362"/>
  </r>
  <r>
    <s v="Ghost Town"/>
    <s v="Paramount"/>
    <x v="75"/>
    <x v="40"/>
    <s v="Transformation"/>
    <x v="2"/>
    <x v="154"/>
    <n v="3330"/>
    <n v="13.252641000000001"/>
    <n v="13.706868"/>
    <n v="24"/>
    <n v="20"/>
    <n v="1.2"/>
  </r>
  <r>
    <s v="Ghosts of Girlfriends Past "/>
    <s v="Unknown"/>
    <x v="55"/>
    <x v="48"/>
    <s v="Love"/>
    <x v="2"/>
    <x v="155"/>
    <n v="4854"/>
    <n v="51.5"/>
    <n v="48.4"/>
    <n v="101.9"/>
    <n v="50"/>
    <n v="2.04"/>
  </r>
  <r>
    <s v="Gnomeo and Juliet"/>
    <s v="Disney"/>
    <x v="83"/>
    <x v="5"/>
    <s v="Love"/>
    <x v="0"/>
    <x v="156"/>
    <n v="8469"/>
    <n v="99.966999999999999"/>
    <n v="94"/>
    <n v="193.96699999999998"/>
    <n v="36"/>
    <n v="5.3879722222222215"/>
  </r>
  <r>
    <s v="Going the Distance"/>
    <s v="Warner Bros."/>
    <x v="46"/>
    <x v="21"/>
    <s v="Love"/>
    <x v="2"/>
    <x v="157"/>
    <n v="2272"/>
    <n v="17.8"/>
    <n v="24.25"/>
    <n v="42.05"/>
    <n v="32"/>
    <n v="1.3140624999999999"/>
  </r>
  <r>
    <s v="Good Luck Chuck"/>
    <s v="Unknown"/>
    <x v="84"/>
    <x v="52"/>
    <s v="Love"/>
    <x v="2"/>
    <x v="158"/>
    <n v="5226"/>
    <n v="35.017296999999999"/>
    <n v="24.174831000000001"/>
    <n v="59.192127999999997"/>
    <n v="25"/>
    <n v="2.36768512"/>
  </r>
  <r>
    <s v="Gran Torino"/>
    <s v="Independent"/>
    <x v="63"/>
    <x v="1"/>
    <s v="Temptation"/>
    <x v="7"/>
    <x v="16"/>
    <s v="Unknown"/>
    <n v="148.095"/>
    <n v="114.25"/>
    <n v="262.33999999999997"/>
    <n v="167"/>
    <n v="1.5708982035928143"/>
  </r>
  <r>
    <s v="Green Lantern"/>
    <s v="Warner Bros."/>
    <x v="55"/>
    <x v="12"/>
    <s v="Metamorphosis"/>
    <x v="1"/>
    <x v="159"/>
    <n v="13935"/>
    <n v="116.601"/>
    <n v="103.25"/>
    <n v="219.851"/>
    <n v="200"/>
    <n v="1.0992550000000001"/>
  </r>
  <r>
    <s v="Green Zone"/>
    <s v="Universal"/>
    <x v="46"/>
    <x v="40"/>
    <s v="quest"/>
    <x v="1"/>
    <x v="160"/>
    <n v="4765"/>
    <n v="35.049999999999997"/>
    <n v="59.82"/>
    <n v="94.88"/>
    <n v="100"/>
    <n v="0.94879999999999998"/>
  </r>
  <r>
    <s v="Greenberg"/>
    <s v="Independent"/>
    <x v="79"/>
    <x v="17"/>
    <s v="Transformation"/>
    <x v="2"/>
    <x v="161"/>
    <n v="39384"/>
    <n v="4.2300000000000004"/>
    <n v="1.92"/>
    <n v="6.15"/>
    <s v="Unknown"/>
    <s v="Unknown"/>
  </r>
  <r>
    <s v="Grindhouse"/>
    <s v="The Weinstein Company"/>
    <x v="56"/>
    <x v="45"/>
    <s v="Pursuit"/>
    <x v="1"/>
    <x v="162"/>
    <n v="4419"/>
    <n v="25.037897000000001"/>
    <n v="0.384191"/>
    <n v="25.422087999999999"/>
    <n v="53"/>
    <n v="0.47966203773584903"/>
  </r>
  <r>
    <s v="Grown Ups_x0009_"/>
    <s v="Independent"/>
    <x v="77"/>
    <x v="25"/>
    <s v="Comedy"/>
    <x v="2"/>
    <x v="163"/>
    <n v="11462"/>
    <n v="161.9"/>
    <n v="105.5"/>
    <n v="267.39999999999998"/>
    <n v="80"/>
    <n v="3.3424999999999998"/>
  </r>
  <r>
    <s v="Gulliver's Travels"/>
    <s v="Fox"/>
    <x v="27"/>
    <x v="30"/>
    <s v="Journey and Return"/>
    <x v="2"/>
    <x v="164"/>
    <n v="2477"/>
    <n v="42"/>
    <n v="194"/>
    <n v="237.38"/>
    <n v="112"/>
    <n v="2.1194642857142858"/>
  </r>
  <r>
    <s v="Hachiko: A Dog's Story"/>
    <s v="Independent"/>
    <x v="85"/>
    <x v="10"/>
    <s v="Sacrifice"/>
    <x v="7"/>
    <x v="16"/>
    <s v="Unknown"/>
    <n v="0"/>
    <n v="40.26"/>
    <n v="40.26"/>
    <n v="16"/>
    <n v="2.5162499999999999"/>
  </r>
  <r>
    <s v="Hairspray"/>
    <s v="Warner Bros."/>
    <x v="33"/>
    <x v="6"/>
    <s v="Underdog"/>
    <x v="14"/>
    <x v="165"/>
    <n v="8803"/>
    <n v="118.871849"/>
    <n v="83.676726000000002"/>
    <n v="202.548575"/>
    <n v="75"/>
    <n v="2.7006476666666668"/>
  </r>
  <r>
    <s v="Hall Pass"/>
    <s v="Warner Bros."/>
    <x v="8"/>
    <x v="4"/>
    <s v="Temptation"/>
    <x v="2"/>
    <x v="166"/>
    <n v="4588"/>
    <n v="45.06"/>
    <n v="38.1"/>
    <n v="83.16"/>
    <n v="36"/>
    <n v="2.31"/>
  </r>
  <r>
    <s v="Halloween"/>
    <s v="The Weinstein Company"/>
    <x v="26"/>
    <x v="19"/>
    <s v="Pursuit"/>
    <x v="6"/>
    <x v="167"/>
    <n v="7592"/>
    <n v="58.272029000000003"/>
    <n v="20.197855000000001"/>
    <n v="78.469883999999993"/>
    <n v="20"/>
    <n v="3.9234941999999995"/>
  </r>
  <r>
    <s v="Halloween II"/>
    <s v="Unknown"/>
    <x v="61"/>
    <x v="54"/>
    <s v="Escape"/>
    <x v="6"/>
    <x v="168"/>
    <n v="5405"/>
    <n v="31.7"/>
    <n v="5.8"/>
    <n v="37.700000000000003"/>
    <n v="15"/>
    <n v="2.5099999999999998"/>
  </r>
  <r>
    <s v="Hancock"/>
    <s v="Sony"/>
    <x v="9"/>
    <x v="53"/>
    <s v="Discovery"/>
    <x v="1"/>
    <x v="169"/>
    <n v="15789"/>
    <n v="227.94627399999999"/>
    <n v="396.44"/>
    <n v="624.4"/>
    <n v="150"/>
    <n v="4.1626666666666665"/>
  </r>
  <r>
    <s v="Hanna"/>
    <s v="Universal"/>
    <x v="43"/>
    <x v="53"/>
    <s v="quest"/>
    <x v="1"/>
    <x v="170"/>
    <n v="4880"/>
    <n v="40.259"/>
    <n v="23.521999999999998"/>
    <n v="63.780999999999999"/>
    <n v="30"/>
    <n v="2.1260333333333334"/>
  </r>
  <r>
    <s v="Hannah Montana: The Movie "/>
    <s v="Disney"/>
    <x v="38"/>
    <x v="28"/>
    <s v="Maturation"/>
    <x v="2"/>
    <x v="21"/>
    <n v="10367"/>
    <n v="79.58"/>
    <n v="70.52"/>
    <n v="150.09"/>
    <n v="35"/>
    <n v="4.29"/>
  </r>
  <r>
    <s v="Happily N'Ever After"/>
    <s v="Lionsgate"/>
    <x v="20"/>
    <x v="42"/>
    <s v="Maturation"/>
    <x v="0"/>
    <x v="171"/>
    <n v="2775"/>
    <n v="15.589392999999999"/>
    <n v="22.495398000000002"/>
    <n v="38.084791000000003"/>
    <n v="47"/>
    <n v="0.81031470212765966"/>
  </r>
  <r>
    <s v="Happy Feet 2"/>
    <s v="Village Roadshow Pictures"/>
    <x v="44"/>
    <x v="25"/>
    <s v="Journey and Return"/>
    <x v="0"/>
    <x v="172"/>
    <n v="5889"/>
    <n v="57.307000000000002"/>
    <n v="49.2"/>
    <n v="106.50700000000001"/>
    <n v="135"/>
    <n v="0.78894074074074083"/>
  </r>
  <r>
    <s v="Harold and Kumar Escape from Guantanamo Bay"/>
    <s v="Warner Bros."/>
    <x v="21"/>
    <x v="27"/>
    <s v="Escape"/>
    <x v="3"/>
    <x v="173"/>
    <n v="5939"/>
    <n v="38.108727999999999"/>
    <n v="5.3840000000000003"/>
    <n v="43.3"/>
    <n v="12"/>
    <n v="3.6083333333333329"/>
  </r>
  <r>
    <s v="Harry Potter and the Deathly Hallows Part 1"/>
    <s v="Warner Bros."/>
    <x v="15"/>
    <x v="26"/>
    <s v="quest"/>
    <x v="3"/>
    <x v="174"/>
    <n v="30307"/>
    <n v="295"/>
    <n v="660"/>
    <n v="955.41"/>
    <n v="125"/>
    <n v="7.6432799999999999"/>
  </r>
  <r>
    <s v="Harry Potter and the Deathly Hallows Part 2"/>
    <s v="Warner Bros."/>
    <x v="86"/>
    <x v="37"/>
    <s v="rivalry"/>
    <x v="11"/>
    <x v="175"/>
    <n v="38672"/>
    <n v="381.01100000000002"/>
    <n v="947.1"/>
    <n v="1328.1110000000001"/>
    <n v="125"/>
    <n v="10.624888"/>
  </r>
  <r>
    <s v="Harry Potter and the Half-Blood Prince "/>
    <s v="Warner Bros."/>
    <x v="35"/>
    <x v="50"/>
    <s v="quest"/>
    <x v="3"/>
    <x v="176"/>
    <n v="17997"/>
    <n v="302"/>
    <n v="632"/>
    <n v="934"/>
    <n v="250"/>
    <n v="3.74"/>
  </r>
  <r>
    <s v="Harry Potter and the Order of the Phoenix"/>
    <s v="Warner Bros."/>
    <x v="52"/>
    <x v="34"/>
    <s v="quest"/>
    <x v="3"/>
    <x v="177"/>
    <n v="17998"/>
    <n v="292"/>
    <n v="647.88"/>
    <n v="939.88"/>
    <n v="150"/>
    <n v="6.2658666666666667"/>
  </r>
  <r>
    <s v="Hellboy II: The Golden Army"/>
    <s v="Universal"/>
    <x v="3"/>
    <x v="7"/>
    <s v="Sacrifice"/>
    <x v="1"/>
    <x v="178"/>
    <n v="10780"/>
    <n v="75.791785000000004"/>
    <n v="84.4"/>
    <n v="158.9"/>
    <n v="82.5"/>
    <n v="1.926060606060606"/>
  </r>
  <r>
    <s v="He's Just Not That Into You "/>
    <s v="Warner Bros."/>
    <x v="49"/>
    <x v="40"/>
    <s v="Love"/>
    <x v="2"/>
    <x v="155"/>
    <n v="8751"/>
    <n v="94"/>
    <n v="84.5"/>
    <n v="178.4"/>
    <n v="25"/>
    <n v="7.14"/>
  </r>
  <r>
    <s v="Hesher"/>
    <s v="Independent"/>
    <x v="21"/>
    <x v="60"/>
    <s v="Wretched Excess"/>
    <x v="7"/>
    <x v="16"/>
    <s v="Unknown"/>
    <n v="0.38200000000000001"/>
    <s v="Unknow"/>
    <n v="0.38200000000000001"/>
    <n v="7"/>
    <n v="5.4571428571428569E-2"/>
  </r>
  <r>
    <s v="High School Musical 3: Senior Year"/>
    <s v="Disney"/>
    <x v="39"/>
    <x v="46"/>
    <s v="Love"/>
    <x v="2"/>
    <x v="179"/>
    <n v="11601"/>
    <n v="89.695500999999993"/>
    <n v="162.34899999999999"/>
    <n v="240.7"/>
    <n v="11"/>
    <n v="21.881818181818179"/>
  </r>
  <r>
    <s v="Hitman"/>
    <s v="Fox"/>
    <x v="72"/>
    <x v="52"/>
    <s v="quest"/>
    <x v="1"/>
    <x v="13"/>
    <n v="5362"/>
    <n v="39.687694"/>
    <n v="60.276288999999998"/>
    <n v="99.963982999999999"/>
    <n v="17.5"/>
    <n v="5.7122276000000003"/>
  </r>
  <r>
    <s v="Hop"/>
    <s v="Relativity Media"/>
    <x v="26"/>
    <x v="18"/>
    <s v="Fish Out of Water"/>
    <x v="0"/>
    <x v="180"/>
    <n v="10490"/>
    <n v="108.08499999999999"/>
    <n v="75.867999999999995"/>
    <n v="183.95299999999997"/>
    <n v="63"/>
    <n v="2.9198888888888885"/>
  </r>
  <r>
    <s v="Horrible Bosses"/>
    <s v="Warner Bros."/>
    <x v="45"/>
    <x v="15"/>
    <s v="Revenge"/>
    <x v="2"/>
    <x v="181"/>
    <n v="9310"/>
    <n v="117.538"/>
    <n v="92.1"/>
    <n v="209.63799999999998"/>
    <n v="35"/>
    <n v="5.9896571428571423"/>
  </r>
  <r>
    <s v="Hostel: Part II"/>
    <s v="Lionsgate"/>
    <x v="38"/>
    <x v="54"/>
    <s v="Escape"/>
    <x v="6"/>
    <x v="182"/>
    <n v="3490"/>
    <n v="17.609452000000001"/>
    <n v="18.010069000000001"/>
    <n v="35.619520999999999"/>
    <n v="10"/>
    <n v="3.5619521000000001"/>
  </r>
  <r>
    <s v="Hot Tub Time Machine"/>
    <s v="MGM"/>
    <x v="74"/>
    <x v="43"/>
    <s v="Journey and Return"/>
    <x v="3"/>
    <x v="75"/>
    <n v="5091"/>
    <n v="50.29"/>
    <n v="14.13"/>
    <n v="64.42"/>
    <n v="36"/>
    <n v="1.7894444444444444"/>
  </r>
  <r>
    <s v="Hotel for Dogs "/>
    <s v="Unknown"/>
    <x v="29"/>
    <x v="43"/>
    <s v="Comedy"/>
    <x v="2"/>
    <x v="183"/>
    <n v="5201"/>
    <n v="73"/>
    <n v="45.2"/>
    <n v="118.2"/>
    <n v="35"/>
    <n v="3.38"/>
  </r>
  <r>
    <s v="How to Train Your Dragon"/>
    <s v="Paramount"/>
    <x v="87"/>
    <x v="1"/>
    <s v="Underdog"/>
    <x v="0"/>
    <x v="184"/>
    <n v="10785"/>
    <n v="217.58"/>
    <n v="277.3"/>
    <n v="494.88"/>
    <n v="165"/>
    <n v="2.9992727272727273"/>
  </r>
  <r>
    <s v="Hugo"/>
    <s v="Paramount"/>
    <x v="6"/>
    <x v="6"/>
    <s v="Unknown"/>
    <x v="3"/>
    <x v="185"/>
    <n v="8899"/>
    <s v="Unknown"/>
    <s v="Unknow"/>
    <s v="Unknown"/>
    <s v="Unknown"/>
    <s v="Unknown"/>
  </r>
  <r>
    <s v="I Am Legend"/>
    <s v="Warner Bros."/>
    <x v="45"/>
    <x v="36"/>
    <s v="quest"/>
    <x v="10"/>
    <x v="172"/>
    <n v="21411"/>
    <n v="256.39301"/>
    <n v="327.76241499999998"/>
    <n v="584.15542500000004"/>
    <n v="150"/>
    <n v="3.8943695000000003"/>
  </r>
  <r>
    <s v="I Am Number Four"/>
    <s v="Paramount"/>
    <x v="88"/>
    <x v="43"/>
    <s v="Maturation"/>
    <x v="10"/>
    <x v="186"/>
    <n v="6167"/>
    <n v="55.1"/>
    <n v="89.4"/>
    <n v="144.5"/>
    <n v="60"/>
    <n v="2.4083333333333332"/>
  </r>
  <r>
    <s v="I Love You Beth Cooper "/>
    <s v="Unknown"/>
    <x v="22"/>
    <x v="39"/>
    <s v="Comedy"/>
    <x v="2"/>
    <x v="187"/>
    <n v="2648"/>
    <n v="14.8"/>
    <n v="0.94"/>
    <n v="15.7"/>
    <n v="18"/>
    <n v="0.87"/>
  </r>
  <r>
    <s v="I Love You Phillip Morris"/>
    <s v="Independent"/>
    <x v="43"/>
    <x v="43"/>
    <s v="Love"/>
    <x v="2"/>
    <x v="188"/>
    <s v="Unknown"/>
    <n v="1.44"/>
    <n v="18.66"/>
    <n v="20.100000000000001"/>
    <n v="15"/>
    <n v="1.34"/>
  </r>
  <r>
    <s v="I Love You, Man "/>
    <s v="Unknown"/>
    <x v="35"/>
    <x v="15"/>
    <s v="Comedy"/>
    <x v="2"/>
    <x v="189"/>
    <n v="6570"/>
    <n v="71.400000000000006"/>
    <n v="20"/>
    <n v="91.4"/>
    <n v="30"/>
    <n v="3.05"/>
  </r>
  <r>
    <s v="I Now Pronounce You Chuck and Larry"/>
    <s v="Universal"/>
    <x v="16"/>
    <x v="8"/>
    <s v="Comedy"/>
    <x v="2"/>
    <x v="190"/>
    <n v="9795"/>
    <n v="120.059556"/>
    <n v="65.994618000000003"/>
    <n v="186.05417399999999"/>
    <n v="85"/>
    <n v="2.1888726352941177"/>
  </r>
  <r>
    <s v="Ice Age: Dawn of the Dinosaurs "/>
    <s v="Fox"/>
    <x v="73"/>
    <x v="15"/>
    <s v="quest"/>
    <x v="0"/>
    <x v="191"/>
    <n v="10171"/>
    <n v="196.6"/>
    <n v="687.9"/>
    <n v="884.5"/>
    <n v="90"/>
    <n v="9.83"/>
  </r>
  <r>
    <s v="Igor"/>
    <s v="Independent"/>
    <x v="28"/>
    <x v="51"/>
    <s v="Temptation"/>
    <x v="0"/>
    <x v="192"/>
    <s v="Unknown"/>
    <n v="19.444296000000001"/>
    <n v="11.218"/>
    <n v="27.6"/>
    <n v="30"/>
    <n v="0.92"/>
  </r>
  <r>
    <s v="I'm Still Here"/>
    <s v="Independent"/>
    <x v="14"/>
    <x v="39"/>
    <s v="Comedy"/>
    <x v="2"/>
    <x v="193"/>
    <s v="Unknown"/>
    <n v="0.41"/>
    <n v="0.14000000000000001"/>
    <n v="0.55000000000000004"/>
    <s v="Unknown"/>
    <s v="Unknown"/>
  </r>
  <r>
    <s v="Imagine That "/>
    <s v="Unknown"/>
    <x v="53"/>
    <x v="4"/>
    <s v="Comedy"/>
    <x v="2"/>
    <x v="194"/>
    <n v="1830"/>
    <n v="16.12"/>
    <n v="6.86"/>
    <n v="22.99"/>
    <n v="55"/>
    <n v="0.42"/>
  </r>
  <r>
    <s v="Immortals"/>
    <s v="Relativity Media"/>
    <x v="28"/>
    <x v="25"/>
    <s v="Revenge"/>
    <x v="1"/>
    <x v="195"/>
    <n v="10349"/>
    <n v="80.484999999999999"/>
    <n v="102"/>
    <n v="182.48500000000001"/>
    <n v="75"/>
    <n v="2.4331333333333336"/>
  </r>
  <r>
    <s v="In Bruges"/>
    <s v="Independent"/>
    <x v="57"/>
    <x v="10"/>
    <s v="Fish Out of Water"/>
    <x v="4"/>
    <x v="16"/>
    <s v="Unknown"/>
    <n v="7.8008240000000004"/>
    <n v="25.593"/>
    <n v="32"/>
    <n v="15"/>
    <n v="2.1333333333333333"/>
  </r>
  <r>
    <s v="In the Land of Women"/>
    <s v="Warner Bros."/>
    <x v="12"/>
    <x v="15"/>
    <s v="Transformation"/>
    <x v="2"/>
    <x v="196"/>
    <n v="2186"/>
    <n v="11.052958"/>
    <n v="6.5091130000000001"/>
    <n v="17.562071"/>
    <n v="10"/>
    <n v="1.7562070999999999"/>
  </r>
  <r>
    <s v="In Time"/>
    <s v="Regency Enterprises"/>
    <x v="53"/>
    <x v="31"/>
    <s v="The Riddle"/>
    <x v="10"/>
    <x v="197"/>
    <n v="3860"/>
    <n v="36.493000000000002"/>
    <n v="90.9"/>
    <n v="127.393"/>
    <n v="40"/>
    <n v="3.184825"/>
  </r>
  <r>
    <s v="Inception"/>
    <s v="Warner Bros."/>
    <x v="51"/>
    <x v="13"/>
    <s v="Journey and Return"/>
    <x v="1"/>
    <x v="198"/>
    <n v="16557"/>
    <n v="292.58"/>
    <n v="531"/>
    <n v="823.58"/>
    <n v="160"/>
    <n v="5.1473750000000003"/>
  </r>
  <r>
    <s v="Indiana Jones and the Kingdom of the Crystal Skull"/>
    <s v="Paramount"/>
    <x v="32"/>
    <x v="25"/>
    <s v="Pursuit"/>
    <x v="1"/>
    <x v="199"/>
    <n v="23507"/>
    <n v="317.02385099999998"/>
    <n v="469.53399999999999"/>
    <n v="786.6"/>
    <n v="185"/>
    <n v="4.2518918918918924"/>
  </r>
  <r>
    <s v="Inglourious Basterds "/>
    <s v="Universal"/>
    <x v="10"/>
    <x v="26"/>
    <s v="Underdog"/>
    <x v="3"/>
    <x v="200"/>
    <n v="12024"/>
    <n v="120.5"/>
    <n v="193"/>
    <n v="313.60000000000002"/>
    <n v="70"/>
    <n v="4.4800000000000004"/>
  </r>
  <r>
    <s v="Inkheart "/>
    <s v="Warner Bros."/>
    <x v="2"/>
    <x v="14"/>
    <s v="quest"/>
    <x v="3"/>
    <x v="201"/>
    <n v="2862"/>
    <n v="43.3"/>
    <n v="16.899999999999999"/>
    <n v="62.5"/>
    <n v="60"/>
    <n v="1.04"/>
  </r>
  <r>
    <s v="Insidious"/>
    <s v="Sony"/>
    <x v="36"/>
    <x v="27"/>
    <s v="Monster Force"/>
    <x v="6"/>
    <x v="202"/>
    <n v="5511"/>
    <n v="54.009"/>
    <n v="43"/>
    <n v="97.009"/>
    <n v="1.5"/>
    <n v="64.672666666666672"/>
  </r>
  <r>
    <s v="Into the Wild"/>
    <s v="Paramount"/>
    <x v="56"/>
    <x v="1"/>
    <s v="quest"/>
    <x v="7"/>
    <x v="203"/>
    <n v="3249"/>
    <n v="18.354355999999999"/>
    <n v="37.280209999999997"/>
    <n v="55.634566"/>
    <n v="15"/>
    <n v="3.7089710666666664"/>
  </r>
  <r>
    <s v="Invictus"/>
    <s v="Warner Bros."/>
    <x v="79"/>
    <x v="29"/>
    <s v="Underdog"/>
    <x v="12"/>
    <x v="204"/>
    <n v="4052"/>
    <n v="38.1"/>
    <n v="11.6"/>
    <n v="53.9"/>
    <n v="60"/>
    <n v="0.9"/>
  </r>
  <r>
    <s v="Iron Man"/>
    <s v="Paramount"/>
    <x v="89"/>
    <x v="62"/>
    <s v="Metamorphosis"/>
    <x v="1"/>
    <x v="205"/>
    <n v="24024"/>
    <n v="318.313199"/>
    <n v="266.76"/>
    <n v="581.9"/>
    <n v="186"/>
    <n v="3.1284946236559139"/>
  </r>
  <r>
    <s v="Iron Man 2"/>
    <s v="Paramount"/>
    <x v="76"/>
    <x v="44"/>
    <s v="rivalry"/>
    <x v="1"/>
    <x v="206"/>
    <n v="29252"/>
    <n v="312.43"/>
    <n v="309.62"/>
    <n v="622.1"/>
    <n v="200"/>
    <n v="3.1105"/>
  </r>
  <r>
    <s v="It's Complicated "/>
    <s v="Universal"/>
    <x v="83"/>
    <x v="2"/>
    <s v="Love"/>
    <x v="2"/>
    <x v="207"/>
    <n v="7655"/>
    <n v="112.73"/>
    <n v="105.4"/>
    <n v="218.1"/>
    <n v="75"/>
    <n v="2.91"/>
  </r>
  <r>
    <s v="J.Edgar"/>
    <s v="Warner Bros."/>
    <x v="49"/>
    <x v="6"/>
    <s v="Wretched Excess"/>
    <x v="7"/>
    <x v="208"/>
    <n v="5873"/>
    <n v="35.057000000000002"/>
    <s v="Unknow"/>
    <n v="35.057000000000002"/>
    <n v="35"/>
    <n v="1.0016285714285715"/>
  </r>
  <r>
    <s v="Jack and Jill"/>
    <s v="Happy Madison Productions"/>
    <x v="20"/>
    <x v="25"/>
    <s v="Comedy"/>
    <x v="2"/>
    <x v="209"/>
    <n v="7273"/>
    <n v="68.911000000000001"/>
    <n v="15"/>
    <n v="83.911000000000001"/>
    <n v="79"/>
    <n v="1.0621645569620253"/>
  </r>
  <r>
    <s v="Jackass 3-D"/>
    <s v="Paramount"/>
    <x v="30"/>
    <x v="15"/>
    <s v="Comedy"/>
    <x v="13"/>
    <x v="210"/>
    <n v="16343"/>
    <n v="117.19"/>
    <n v="52.76"/>
    <n v="169.95"/>
    <n v="20"/>
    <n v="8.4974999999999987"/>
  </r>
  <r>
    <s v="Jane Eyre"/>
    <s v="Universal"/>
    <x v="75"/>
    <x v="47"/>
    <s v="Love"/>
    <x v="9"/>
    <x v="16"/>
    <s v="Unknown"/>
    <n v="11.242000000000001"/>
    <n v="18.905000000000001"/>
    <n v="30.147000000000002"/>
    <s v="Unknown"/>
    <s v="Unknown"/>
  </r>
  <r>
    <s v="Jennifer's Body "/>
    <s v="Unknown"/>
    <x v="49"/>
    <x v="22"/>
    <s v="Monster Force"/>
    <x v="2"/>
    <x v="211"/>
    <n v="2542"/>
    <n v="16.2"/>
    <n v="2.6"/>
    <n v="18.8"/>
    <n v="16"/>
    <n v="1.18"/>
  </r>
  <r>
    <s v="Johnny English Reborn"/>
    <s v="Relativity Media"/>
    <x v="53"/>
    <x v="31"/>
    <s v="Comedy"/>
    <x v="2"/>
    <x v="212"/>
    <n v="2470"/>
    <n v="8.3049999999999997"/>
    <n v="149.63399999999999"/>
    <n v="157.93899999999999"/>
    <n v="45"/>
    <n v="3.5097555555555555"/>
  </r>
  <r>
    <s v="Jonah Hex"/>
    <s v="Warner Bros."/>
    <x v="16"/>
    <x v="63"/>
    <s v="Revenge"/>
    <x v="1"/>
    <x v="213"/>
    <n v="1904"/>
    <n v="10.55"/>
    <n v="0.36"/>
    <n v="10.9"/>
    <n v="47"/>
    <n v="0.23191489361702128"/>
  </r>
  <r>
    <s v="Journey to the Center of the Earth"/>
    <s v="Warner Bros."/>
    <x v="17"/>
    <x v="31"/>
    <s v="quest"/>
    <x v="1"/>
    <x v="214"/>
    <n v="7477"/>
    <n v="101.70437"/>
    <n v="140.29"/>
    <n v="220.7"/>
    <n v="45"/>
    <n v="4.9044444444444446"/>
  </r>
  <r>
    <s v="Julie &amp; Julia "/>
    <s v="Unknown"/>
    <x v="76"/>
    <x v="36"/>
    <s v="Underdog"/>
    <x v="12"/>
    <x v="215"/>
    <n v="8508"/>
    <n v="73"/>
    <n v="43.9"/>
    <n v="118.6"/>
    <n v="40"/>
    <n v="2.97"/>
  </r>
  <r>
    <s v="Jumper"/>
    <s v="Fox"/>
    <x v="90"/>
    <x v="18"/>
    <s v="Rescue"/>
    <x v="1"/>
    <x v="216"/>
    <n v="7980"/>
    <n v="80.172128000000001"/>
    <n v="142.059"/>
    <n v="222.2"/>
    <n v="82.5"/>
    <n v="2.6933333333333334"/>
  </r>
  <r>
    <s v="Juno"/>
    <s v="Fox"/>
    <x v="89"/>
    <x v="16"/>
    <s v="Maturation"/>
    <x v="2"/>
    <x v="217"/>
    <n v="10436"/>
    <n v="143.49526499999999"/>
    <n v="87.688907999999998"/>
    <n v="231.18417299999999"/>
    <n v="7.5"/>
    <n v="30.824556399999999"/>
  </r>
  <r>
    <s v="Just Go With It"/>
    <s v="Happy Madison Productions"/>
    <x v="40"/>
    <x v="2"/>
    <s v="Comedy"/>
    <x v="9"/>
    <x v="218"/>
    <n v="8601"/>
    <n v="103.02800000000001"/>
    <n v="111.917"/>
    <n v="214.94499999999999"/>
    <n v="80"/>
    <n v="2.6868124999999998"/>
  </r>
  <r>
    <s v="Just Wright"/>
    <s v="Fox"/>
    <x v="73"/>
    <x v="0"/>
    <s v="Love"/>
    <x v="2"/>
    <x v="219"/>
    <n v="4525"/>
    <n v="21.54"/>
    <n v="2.9000000000000001E-2"/>
    <n v="21.57"/>
    <n v="12"/>
    <n v="1.7975000000000001"/>
  </r>
  <r>
    <s v="Kick-Ass"/>
    <s v="Independent"/>
    <x v="91"/>
    <x v="58"/>
    <s v="rivalry"/>
    <x v="1"/>
    <x v="220"/>
    <n v="6469"/>
    <n v="48.07"/>
    <n v="48.06"/>
    <n v="96.13"/>
    <n v="30"/>
    <n v="3.204333333333333"/>
  </r>
  <r>
    <s v="Killer Elite"/>
    <s v="Independent"/>
    <x v="41"/>
    <x v="12"/>
    <s v="rivalry"/>
    <x v="1"/>
    <x v="221"/>
    <n v="3132"/>
    <n v="25.123999999999999"/>
    <n v="27.837"/>
    <n v="52.960999999999999"/>
    <n v="70"/>
    <n v="0.75658571428571431"/>
  </r>
  <r>
    <s v="Killers"/>
    <s v="Lionsgate"/>
    <x v="47"/>
    <x v="54"/>
    <s v="Love"/>
    <x v="1"/>
    <x v="222"/>
    <n v="5539"/>
    <n v="47.06"/>
    <n v="46.34"/>
    <n v="93.4"/>
    <n v="75"/>
    <n v="1.2453333333333334"/>
  </r>
  <r>
    <s v="Kit Kittredge: An American Girl"/>
    <s v="Warner Bros."/>
    <x v="52"/>
    <x v="59"/>
    <s v="The Riddle"/>
    <x v="7"/>
    <x v="16"/>
    <s v="Unknown"/>
    <n v="17.657972999999998"/>
    <s v="Unknow"/>
    <n v="17.7"/>
    <n v="10"/>
    <n v="1.77"/>
  </r>
  <r>
    <s v="Knight and Day"/>
    <s v="Fox"/>
    <x v="46"/>
    <x v="5"/>
    <s v="Pursuit"/>
    <x v="1"/>
    <x v="223"/>
    <n v="6501"/>
    <n v="76.42"/>
    <n v="185.26"/>
    <n v="261.68"/>
    <n v="117"/>
    <n v="2.2365811965811968"/>
  </r>
  <r>
    <s v="Knocked Up"/>
    <s v="Universal"/>
    <x v="69"/>
    <x v="58"/>
    <s v="Love"/>
    <x v="2"/>
    <x v="224"/>
    <n v="10690"/>
    <n v="148.76891699999999"/>
    <n v="70.232343999999998"/>
    <n v="219.001261"/>
    <n v="33"/>
    <n v="6.6364018484848488"/>
  </r>
  <r>
    <s v="Knowing "/>
    <s v="Independent"/>
    <x v="24"/>
    <x v="18"/>
    <s v="Escape"/>
    <x v="7"/>
    <x v="17"/>
    <n v="7384"/>
    <n v="146.30000000000001"/>
    <n v="37"/>
    <n v="183.3"/>
    <n v="50"/>
    <n v="3.67"/>
  </r>
  <r>
    <s v="Knucklehead"/>
    <s v="WWE Studios"/>
    <x v="77"/>
    <x v="23"/>
    <s v="Comedy"/>
    <x v="2"/>
    <x v="16"/>
    <s v="Unknown"/>
    <s v="Unknown"/>
    <s v="Unknow"/>
    <s v="Unknown"/>
    <s v="Unknown"/>
    <s v="Unknown"/>
  </r>
  <r>
    <s v="Kung Fu Panda"/>
    <s v="Paramount"/>
    <x v="10"/>
    <x v="58"/>
    <s v="Underdog"/>
    <x v="0"/>
    <x v="225"/>
    <n v="14642"/>
    <n v="215.43459100000001"/>
    <n v="416.30900000000003"/>
    <n v="631.9"/>
    <n v="200"/>
    <n v="3.1595"/>
  </r>
  <r>
    <s v="Kung Fu Panda 2"/>
    <s v="DreamWorks"/>
    <x v="56"/>
    <x v="44"/>
    <s v="rivalry"/>
    <x v="0"/>
    <x v="226"/>
    <n v="12142"/>
    <n v="165.249"/>
    <n v="497.77499999999998"/>
    <n v="663.024"/>
    <n v="150"/>
    <n v="4.4201600000000001"/>
  </r>
  <r>
    <s v="Lakeview Terrace"/>
    <s v="Sony"/>
    <x v="29"/>
    <x v="4"/>
    <s v="rivalry"/>
    <x v="4"/>
    <x v="227"/>
    <n v="6090"/>
    <n v="39.263506"/>
    <n v="5.39"/>
    <n v="43.8"/>
    <n v="20"/>
    <n v="2.19"/>
  </r>
  <r>
    <s v="Land of the Lost "/>
    <s v="Unknown"/>
    <x v="26"/>
    <x v="39"/>
    <s v="Journey and Return"/>
    <x v="7"/>
    <x v="228"/>
    <n v="5350"/>
    <n v="1.5"/>
    <n v="66.400000000000006"/>
    <n v="68.8"/>
    <n v="100"/>
    <n v="0.69"/>
  </r>
  <r>
    <s v="Larry Crowne"/>
    <s v="Universal"/>
    <x v="92"/>
    <x v="20"/>
    <s v="Discovery"/>
    <x v="7"/>
    <x v="229"/>
    <n v="4405"/>
    <n v="35.607999999999997"/>
    <n v="16.8"/>
    <n v="52.408000000000001"/>
    <n v="30"/>
    <n v="1.7469333333333334"/>
  </r>
  <r>
    <s v="Law Abiding Citizen "/>
    <s v="Unknown"/>
    <x v="41"/>
    <x v="47"/>
    <s v="Revenge"/>
    <x v="4"/>
    <x v="230"/>
    <n v="7280"/>
    <n v="73.400000000000006"/>
    <n v="29.1"/>
    <n v="102.5"/>
    <n v="53"/>
    <n v="1.93"/>
  </r>
  <r>
    <s v="Leap Year"/>
    <s v="Universal"/>
    <x v="27"/>
    <x v="33"/>
    <s v="Love"/>
    <x v="2"/>
    <x v="231"/>
    <n v="3665"/>
    <n v="25.9"/>
    <n v="6.69"/>
    <n v="32.61"/>
    <n v="19"/>
    <n v="1.7163157894736842"/>
  </r>
  <r>
    <s v="Leatherheads"/>
    <s v="Universal"/>
    <x v="14"/>
    <x v="24"/>
    <s v="rivalry"/>
    <x v="2"/>
    <x v="232"/>
    <n v="4580"/>
    <n v="31.230174999999999"/>
    <n v="9.9250000000000007"/>
    <n v="41"/>
    <n v="58"/>
    <n v="0.7068965517241379"/>
  </r>
  <r>
    <s v="Legend of the Guardians: The Owls of Ga'Hoole"/>
    <s v="Warner Bros."/>
    <x v="82"/>
    <x v="27"/>
    <s v="rivalry"/>
    <x v="0"/>
    <x v="233"/>
    <n v="4507"/>
    <n v="55.64"/>
    <n v="84.26"/>
    <n v="139.9"/>
    <n v="80"/>
    <n v="1.74875"/>
  </r>
  <r>
    <s v="Legion"/>
    <s v="Independent"/>
    <x v="40"/>
    <x v="61"/>
    <s v="Monster Force"/>
    <x v="1"/>
    <x v="234"/>
    <n v="7069"/>
    <n v="40.17"/>
    <n v="27.74"/>
    <n v="67.91"/>
    <n v="26"/>
    <n v="2.6119230769230768"/>
  </r>
  <r>
    <s v="Letters to Juliet"/>
    <s v="Summit Entertainment"/>
    <x v="9"/>
    <x v="49"/>
    <s v="Love"/>
    <x v="2"/>
    <x v="235"/>
    <n v="4562"/>
    <n v="53.03"/>
    <n v="26.15"/>
    <n v="79.180000000000007"/>
    <n v="30"/>
    <n v="2.6393333333333335"/>
  </r>
  <r>
    <s v="License to Wed"/>
    <s v="Warner Bros."/>
    <x v="80"/>
    <x v="31"/>
    <s v="Love"/>
    <x v="2"/>
    <x v="236"/>
    <n v="4002"/>
    <n v="43.799818000000002"/>
    <n v="25.507406"/>
    <n v="69.307224000000005"/>
    <n v="35"/>
    <n v="1.9802064000000001"/>
  </r>
  <r>
    <s v="Life as We Know It"/>
    <s v="Independent"/>
    <x v="58"/>
    <x v="49"/>
    <s v="Love"/>
    <x v="2"/>
    <x v="85"/>
    <n v="4605"/>
    <n v="53.13"/>
    <n v="43.03"/>
    <n v="96.16"/>
    <n v="38"/>
    <n v="2.5305263157894737"/>
  </r>
  <r>
    <s v="Limitless"/>
    <s v="Virgin"/>
    <x v="45"/>
    <x v="8"/>
    <s v="Wretched Excess"/>
    <x v="10"/>
    <x v="64"/>
    <n v="6860"/>
    <n v="79.248999999999995"/>
    <n v="82.6"/>
    <n v="161.84899999999999"/>
    <n v="27"/>
    <n v="5.9944074074074072"/>
  </r>
  <r>
    <s v="Lions for Lambs"/>
    <s v="Unknown"/>
    <x v="55"/>
    <x v="12"/>
    <s v="quest"/>
    <x v="7"/>
    <x v="237"/>
    <n v="3025"/>
    <n v="15.000114999999999"/>
    <n v="48.209102999999999"/>
    <n v="63.209218"/>
    <n v="35"/>
    <n v="1.8059776571428572"/>
  </r>
  <r>
    <s v="Little Fockers"/>
    <s v="Independent"/>
    <x v="4"/>
    <x v="17"/>
    <s v="Comedy"/>
    <x v="2"/>
    <x v="238"/>
    <n v="8720"/>
    <n v="123.69"/>
    <n v="109.01"/>
    <n v="232.7"/>
    <n v="100"/>
    <n v="2.327"/>
  </r>
  <r>
    <s v="Live Free or Die Hard"/>
    <s v="Fox"/>
    <x v="15"/>
    <x v="45"/>
    <s v="Rescue"/>
    <x v="1"/>
    <x v="239"/>
    <n v="9791"/>
    <n v="134.529403"/>
    <n v="249.00204299999999"/>
    <n v="383.53144600000002"/>
    <n v="110"/>
    <n v="3.4866495090909093"/>
  </r>
  <r>
    <s v="Love &amp; Other Drugs"/>
    <s v="Fox"/>
    <x v="71"/>
    <x v="31"/>
    <s v="Love"/>
    <x v="2"/>
    <x v="240"/>
    <n v="3967"/>
    <n v="31.68"/>
    <n v="22.85"/>
    <n v="54.53"/>
    <n v="30"/>
    <n v="1.8176666666666668"/>
  </r>
  <r>
    <s v="Love Happens "/>
    <s v="Unknown"/>
    <x v="78"/>
    <x v="17"/>
    <s v="Love"/>
    <x v="7"/>
    <x v="241"/>
    <n v="4245"/>
    <n v="22.9"/>
    <n v="11.2"/>
    <n v="33.1"/>
    <n v="18"/>
    <n v="1.84"/>
  </r>
  <r>
    <s v="MacGruber"/>
    <s v="Independent"/>
    <x v="67"/>
    <x v="41"/>
    <s v="Comedy"/>
    <x v="1"/>
    <x v="242"/>
    <n v="1585"/>
    <n v="8.5299999999999994"/>
    <n v="0.8"/>
    <n v="9.32"/>
    <n v="10"/>
    <n v="0.93200000000000005"/>
  </r>
  <r>
    <s v="Machete"/>
    <s v="Independent"/>
    <x v="81"/>
    <x v="28"/>
    <s v="Revenge"/>
    <x v="1"/>
    <x v="243"/>
    <n v="4276"/>
    <n v="26.59"/>
    <n v="15.55"/>
    <n v="42.15"/>
    <n v="20"/>
    <n v="2.1074999999999999"/>
  </r>
  <r>
    <s v="Machine Gun Preacher"/>
    <s v="Lionsgate"/>
    <x v="66"/>
    <x v="9"/>
    <s v="Transformation"/>
    <x v="1"/>
    <x v="16"/>
    <s v="Unknown"/>
    <n v="0.53800000000000003"/>
    <n v="0.56499999999999995"/>
    <n v="1.103"/>
    <n v="30"/>
    <n v="3.6766666666666663E-2"/>
  </r>
  <r>
    <s v="Mad Money"/>
    <s v="Independent"/>
    <x v="59"/>
    <x v="14"/>
    <s v="Comedy"/>
    <x v="2"/>
    <x v="244"/>
    <n v="3132"/>
    <n v="20.668842999999999"/>
    <n v="5.7430000000000003"/>
    <n v="26.1"/>
    <n v="22"/>
    <n v="1.1863636363636365"/>
  </r>
  <r>
    <s v="Madagascar: Escape 2 Africa"/>
    <s v="Paramount"/>
    <x v="74"/>
    <x v="8"/>
    <s v="Journey and Return"/>
    <x v="0"/>
    <x v="245"/>
    <n v="1559"/>
    <n v="176.934"/>
    <n v="423.88900000000001"/>
    <n v="462.3"/>
    <n v="150"/>
    <n v="3.0820000000000003"/>
  </r>
  <r>
    <s v="Made of Honor"/>
    <s v="Sony"/>
    <x v="16"/>
    <x v="52"/>
    <s v="Love"/>
    <x v="2"/>
    <x v="246"/>
    <n v="5407"/>
    <n v="46.012734000000002"/>
    <n v="59.95"/>
    <n v="106"/>
    <n v="40"/>
    <n v="2.65"/>
  </r>
  <r>
    <s v="Mamma Mia!"/>
    <s v="Universal"/>
    <x v="46"/>
    <x v="46"/>
    <s v="Love"/>
    <x v="2"/>
    <x v="247"/>
    <n v="9325"/>
    <n v="143.76295500000001"/>
    <n v="465.71100000000001"/>
    <n v="572.20000000000005"/>
    <n v="66"/>
    <n v="8.6696969696969699"/>
  </r>
  <r>
    <s v="Margin Call"/>
    <s v="Independent"/>
    <x v="51"/>
    <x v="8"/>
    <s v="Sacrifice"/>
    <x v="10"/>
    <x v="16"/>
    <s v="Unknown"/>
    <n v="4.944"/>
    <n v="3.9249999999999998"/>
    <n v="8.8689999999999998"/>
    <n v="3.5"/>
    <n v="2.5339999999999998"/>
  </r>
  <r>
    <s v="Marley and Me"/>
    <s v="Fox"/>
    <x v="30"/>
    <x v="47"/>
    <s v="Love"/>
    <x v="2"/>
    <x v="248"/>
    <n v="10448"/>
    <n v="106.51"/>
    <n v="99.563000000000002"/>
    <n v="111.8"/>
    <n v="55"/>
    <n v="2.0327272727272727"/>
  </r>
  <r>
    <s v="Marmaduke"/>
    <s v="Fox"/>
    <x v="4"/>
    <x v="20"/>
    <s v="rivalry"/>
    <x v="2"/>
    <x v="249"/>
    <n v="3610"/>
    <n v="33.64"/>
    <n v="49.71"/>
    <n v="83.36"/>
    <n v="50"/>
    <n v="1.6672"/>
  </r>
  <r>
    <s v="Mars Needs Moms"/>
    <s v="Disney"/>
    <x v="28"/>
    <x v="42"/>
    <s v="Rescue"/>
    <x v="0"/>
    <x v="250"/>
    <n v="2218"/>
    <n v="21.391999999999999"/>
    <n v="17.600000000000001"/>
    <n v="38.992000000000004"/>
    <n v="150"/>
    <n v="0.25994666666666671"/>
  </r>
  <r>
    <s v="Max Payne"/>
    <s v="Fox"/>
    <x v="90"/>
    <x v="61"/>
    <s v="Revenge"/>
    <x v="1"/>
    <x v="39"/>
    <n v="5225"/>
    <n v="40.656894000000001"/>
    <n v="44.726999999999997"/>
    <n v="84.2"/>
    <n v="35"/>
    <n v="2.4057142857142857"/>
  </r>
  <r>
    <s v="Meet Dave"/>
    <s v="Fox"/>
    <x v="40"/>
    <x v="51"/>
    <s v="Fish Out of Water"/>
    <x v="3"/>
    <x v="251"/>
    <n v="1744"/>
    <n v="11.803254000000001"/>
    <n v="38.845999999999997"/>
    <n v="50.5"/>
    <n v="60"/>
    <n v="0.84166666666666667"/>
  </r>
  <r>
    <s v="Meet the Robinsons"/>
    <s v="Disney"/>
    <x v="65"/>
    <x v="50"/>
    <s v="quest"/>
    <x v="0"/>
    <x v="252"/>
    <n v="7361"/>
    <n v="97.822170999999997"/>
    <n v="71.510807"/>
    <n v="169.332978"/>
    <n v="100"/>
    <n v="1.69332978"/>
  </r>
  <r>
    <s v="Meet the Spartans"/>
    <s v="Independent"/>
    <x v="68"/>
    <x v="30"/>
    <s v="Comedy"/>
    <x v="2"/>
    <x v="253"/>
    <n v="7104"/>
    <n v="38.233676000000003"/>
    <n v="46.412999999999997"/>
    <n v="84.6"/>
    <n v="30"/>
    <n v="2.82"/>
  </r>
  <r>
    <s v="Megamind"/>
    <s v="Paramount"/>
    <x v="19"/>
    <x v="8"/>
    <s v="Transformation"/>
    <x v="0"/>
    <x v="254"/>
    <n v="9743"/>
    <n v="144.66999999999999"/>
    <n v="173.46"/>
    <n v="321.88"/>
    <n v="130"/>
    <n v="2.476"/>
  </r>
  <r>
    <s v="Michael Clayton"/>
    <s v="Independent"/>
    <x v="48"/>
    <x v="15"/>
    <s v="Transformation"/>
    <x v="10"/>
    <x v="231"/>
    <n v="4131"/>
    <n v="49.033881999999998"/>
    <n v="43.957953000000003"/>
    <n v="92.991834999999995"/>
    <n v="25"/>
    <n v="3.7196733999999996"/>
  </r>
  <r>
    <s v="Michael Jackson's This Is It "/>
    <s v="Unknown"/>
    <x v="57"/>
    <x v="34"/>
    <s v="Tragedy"/>
    <x v="13"/>
    <x v="255"/>
    <n v="6675"/>
    <n v="72.099999999999994"/>
    <n v="180"/>
    <n v="252.01"/>
    <n v="60"/>
    <n v="4.2"/>
  </r>
  <r>
    <s v="Midnight in Paris"/>
    <s v="Sony"/>
    <x v="6"/>
    <x v="6"/>
    <s v="Love"/>
    <x v="9"/>
    <x v="256"/>
    <n v="61777"/>
    <n v="56.177"/>
    <n v="83"/>
    <n v="139.17699999999999"/>
    <n v="17"/>
    <n v="8.1868823529411756"/>
  </r>
  <r>
    <s v="Milk"/>
    <s v="Universal"/>
    <x v="89"/>
    <x v="64"/>
    <s v="quest"/>
    <x v="12"/>
    <x v="257"/>
    <n v="40385"/>
    <n v="31.84"/>
    <n v="18.32"/>
    <n v="50.16"/>
    <n v="20"/>
    <n v="2.508"/>
  </r>
  <r>
    <s v="Miracle at St. Anna"/>
    <s v="Unknown"/>
    <x v="92"/>
    <x v="60"/>
    <s v="quest"/>
    <x v="1"/>
    <x v="258"/>
    <n v="2935"/>
    <n v="7.919117"/>
    <n v="1.2"/>
    <n v="9.11"/>
    <n v="45"/>
    <n v="0.20244444444444443"/>
  </r>
  <r>
    <s v="Mirrors"/>
    <s v="Independent"/>
    <x v="22"/>
    <x v="33"/>
    <s v="Monster Force"/>
    <x v="6"/>
    <x v="259"/>
    <n v="4190"/>
    <n v="30.691438999999999"/>
    <n v="46.796999999999997"/>
    <n v="73.400000000000006"/>
    <n v="35"/>
    <n v="2.0971428571428574"/>
  </r>
  <r>
    <s v="Miss Pettigrew Lives for a Day"/>
    <s v="Independent"/>
    <x v="52"/>
    <x v="7"/>
    <s v="Love"/>
    <x v="2"/>
    <x v="260"/>
    <n v="4655"/>
    <n v="12.313694"/>
    <n v="2.86"/>
    <n v="15.17"/>
    <n v="60"/>
    <n v="0.25283333333333335"/>
  </r>
  <r>
    <s v="Moneyball"/>
    <s v="Columbia"/>
    <x v="93"/>
    <x v="16"/>
    <s v="Underdog"/>
    <x v="7"/>
    <x v="261"/>
    <n v="6516"/>
    <n v="74.209000000000003"/>
    <n v="27.9"/>
    <n v="102.10900000000001"/>
    <n v="50"/>
    <n v="2.0421800000000001"/>
  </r>
  <r>
    <s v="Monsters Vs. Aliens "/>
    <s v="Paramount"/>
    <x v="19"/>
    <x v="27"/>
    <s v="Monster Force"/>
    <x v="0"/>
    <x v="262"/>
    <n v="14454"/>
    <n v="198.4"/>
    <n v="183.2"/>
    <n v="381.5"/>
    <n v="175"/>
    <n v="2.1800000000000002"/>
  </r>
  <r>
    <s v="Monte Carlo"/>
    <s v="20th Century Fox"/>
    <x v="53"/>
    <x v="18"/>
    <s v="Love"/>
    <x v="9"/>
    <x v="263"/>
    <n v="3014"/>
    <n v="23.184000000000001"/>
    <n v="16.48"/>
    <n v="39.664000000000001"/>
    <n v="20"/>
    <n v="1.9832000000000001"/>
  </r>
  <r>
    <s v="Morning Glory"/>
    <s v="Independent"/>
    <x v="21"/>
    <x v="55"/>
    <s v="Comedy"/>
    <x v="2"/>
    <x v="264"/>
    <n v="3655"/>
    <n v="31.01"/>
    <n v="27.78"/>
    <n v="58.78"/>
    <n v="40"/>
    <n v="1.4695"/>
  </r>
  <r>
    <s v="Mother and Child"/>
    <s v="Independent"/>
    <x v="15"/>
    <x v="52"/>
    <s v="Transformation"/>
    <x v="7"/>
    <x v="43"/>
    <s v="Unknown"/>
    <n v="1.1100000000000001"/>
    <n v="3.76"/>
    <n v="4.87"/>
    <n v="7"/>
    <n v="0.69571428571428573"/>
  </r>
  <r>
    <s v="Mr. Brooks"/>
    <s v="MGM"/>
    <x v="83"/>
    <x v="50"/>
    <s v="Temptation"/>
    <x v="10"/>
    <x v="265"/>
    <n v="4083"/>
    <n v="28.549298"/>
    <n v="19.572602"/>
    <n v="48.121899999999997"/>
    <n v="20"/>
    <n v="2.4060949999999997"/>
  </r>
  <r>
    <s v="Mr. Magorium's Wonder Emporium"/>
    <s v="Independent"/>
    <x v="28"/>
    <x v="21"/>
    <s v="Transformation"/>
    <x v="11"/>
    <x v="266"/>
    <n v="3043"/>
    <n v="32.061554999999998"/>
    <n v="36.886257999999998"/>
    <n v="68.947812999999996"/>
    <n v="25"/>
    <n v="2.7579125199999996"/>
  </r>
  <r>
    <s v="Mr. Popper's Penguins"/>
    <s v="20th Century Fox"/>
    <x v="67"/>
    <x v="55"/>
    <s v="Discovery"/>
    <x v="2"/>
    <x v="267"/>
    <n v="5524"/>
    <n v="68.218000000000004"/>
    <n v="119.137"/>
    <n v="187.35500000000002"/>
    <n v="55"/>
    <n v="3.4064545454545456"/>
  </r>
  <r>
    <s v="Music and Lyrics"/>
    <s v="Warner Bros."/>
    <x v="30"/>
    <x v="7"/>
    <s v="Love"/>
    <x v="9"/>
    <x v="16"/>
    <s v="Unknown"/>
    <n v="50.572589000000001"/>
    <n v="95.323832999999993"/>
    <n v="145.896422"/>
    <n v="40"/>
    <n v="3.64741055"/>
  </r>
  <r>
    <s v="My Best Friend's Girl"/>
    <s v="Lionsgate"/>
    <x v="22"/>
    <x v="14"/>
    <s v="Comedy"/>
    <x v="2"/>
    <x v="236"/>
    <n v="3174"/>
    <n v="19.219249999999999"/>
    <n v="22.402999999999999"/>
    <n v="36.200000000000003"/>
    <n v="20"/>
    <n v="1.81"/>
  </r>
  <r>
    <s v="My Bloody Valentine 3-D "/>
    <s v="Lionsgate"/>
    <x v="0"/>
    <x v="12"/>
    <s v="Pursuit"/>
    <x v="4"/>
    <x v="268"/>
    <n v="8383"/>
    <n v="38.6"/>
    <n v="60.8"/>
    <n v="100"/>
    <n v="14"/>
    <n v="7.14"/>
  </r>
  <r>
    <s v="My Life in Ruins "/>
    <s v="Unknown"/>
    <x v="4"/>
    <x v="42"/>
    <s v="Comedy"/>
    <x v="2"/>
    <x v="269"/>
    <n v="2769"/>
    <n v="8.67"/>
    <n v="9.34"/>
    <n v="18.010000000000002"/>
    <n v="17"/>
    <n v="1.06"/>
  </r>
  <r>
    <s v="My Sister's Keeper "/>
    <s v="Unknown"/>
    <x v="67"/>
    <x v="8"/>
    <s v="Escape"/>
    <x v="7"/>
    <x v="270"/>
    <n v="4774"/>
    <n v="71.400000000000006"/>
    <n v="20"/>
    <n v="91.7"/>
    <n v="27.5"/>
    <n v="3.33"/>
  </r>
  <r>
    <s v="My Soul to Take"/>
    <s v="Relativity Media"/>
    <x v="4"/>
    <x v="65"/>
    <s v="Monster Force"/>
    <x v="6"/>
    <x v="271"/>
    <n v="4605"/>
    <n v="14.74"/>
    <n v="5.09"/>
    <n v="19.829999999999998"/>
    <n v="25"/>
    <n v="0.79319999999999991"/>
  </r>
  <r>
    <s v="My Week with Marilyn"/>
    <s v="The Weinstein Company"/>
    <x v="35"/>
    <x v="6"/>
    <s v="Love"/>
    <x v="7"/>
    <x v="272"/>
    <n v="7174"/>
    <n v="5.31"/>
    <n v="2.948"/>
    <n v="8.2579999999999991"/>
    <n v="10"/>
    <n v="0.82579999999999987"/>
  </r>
  <r>
    <s v="Nancy Drew"/>
    <s v="Independent"/>
    <x v="34"/>
    <x v="52"/>
    <s v="The Riddle"/>
    <x v="10"/>
    <x v="158"/>
    <n v="2615"/>
    <n v="25.61252"/>
    <n v="5.0544099999999998"/>
    <n v="30.666930000000001"/>
    <n v="20"/>
    <n v="1.5333464999999999"/>
  </r>
  <r>
    <s v="Nanny McPhee Returns"/>
    <s v="Universal"/>
    <x v="32"/>
    <x v="55"/>
    <s v="Comedy"/>
    <x v="2"/>
    <x v="273"/>
    <n v="3020"/>
    <n v="29.01"/>
    <n v="64.23"/>
    <n v="93.25"/>
    <n v="35"/>
    <n v="2.6642857142857141"/>
  </r>
  <r>
    <s v="National Treasure: Book of Secrets"/>
    <s v="Disney"/>
    <x v="94"/>
    <x v="15"/>
    <s v="The Riddle"/>
    <x v="10"/>
    <x v="274"/>
    <n v="11686"/>
    <n v="219.96411499999999"/>
    <n v="237.400485"/>
    <n v="457.3646"/>
    <n v="130"/>
    <n v="3.5181892307692308"/>
  </r>
  <r>
    <s v="Never Back Down"/>
    <s v="Unknown"/>
    <x v="31"/>
    <x v="22"/>
    <s v="rivalry"/>
    <x v="1"/>
    <x v="246"/>
    <n v="3152"/>
    <n v="24.850922000000001"/>
    <n v="16.776"/>
    <n v="41.6"/>
    <n v="21"/>
    <n v="1.980952380952381"/>
  </r>
  <r>
    <s v="Never Back Down 2: The Beatdown"/>
    <s v="Sony"/>
    <x v="95"/>
    <x v="11"/>
    <s v="rivalry"/>
    <x v="1"/>
    <x v="16"/>
    <s v="Unknown"/>
    <s v="Unknown"/>
    <s v="Unknow"/>
    <n v="41.627000000000002"/>
    <n v="3"/>
    <n v="13.875666666666667"/>
  </r>
  <r>
    <s v="Never Let Me Go"/>
    <s v="Independent"/>
    <x v="96"/>
    <x v="7"/>
    <s v="Tragedy"/>
    <x v="7"/>
    <x v="43"/>
    <s v="Unknown"/>
    <n v="2.4300000000000002"/>
    <n v="7.3"/>
    <n v="9.4499999999999993"/>
    <n v="15"/>
    <n v="0.63"/>
  </r>
  <r>
    <s v="Next"/>
    <s v="Paramount"/>
    <x v="66"/>
    <x v="25"/>
    <s v="Pursuit"/>
    <x v="10"/>
    <x v="275"/>
    <n v="2617"/>
    <n v="18.211013000000001"/>
    <n v="55.330486999999998"/>
    <n v="73.541499999999999"/>
    <n v="70"/>
    <n v="1.0505928571428571"/>
  </r>
  <r>
    <s v="Next Day Air "/>
    <s v="Unknown"/>
    <x v="27"/>
    <x v="66"/>
    <s v="Comedy"/>
    <x v="1"/>
    <x v="276"/>
    <n v="3613"/>
    <n v="10"/>
    <n v="0"/>
    <n v="10"/>
    <n v="3"/>
    <n v="3.33"/>
  </r>
  <r>
    <s v="Nick and Norah's Infinite Playlist"/>
    <s v="Unknown"/>
    <x v="81"/>
    <x v="53"/>
    <s v="Love"/>
    <x v="2"/>
    <x v="277"/>
    <n v="4672"/>
    <n v="31.487293000000001"/>
    <s v="Unknow"/>
    <n v="31.7"/>
    <n v="10"/>
    <n v="3.17"/>
  </r>
  <r>
    <s v="Night at the Museum: Battle of the Smithsonian "/>
    <s v="Fox"/>
    <x v="12"/>
    <x v="40"/>
    <s v="quest"/>
    <x v="1"/>
    <x v="278"/>
    <n v="13226"/>
    <n v="177.2"/>
    <n v="235.8"/>
    <n v="413"/>
    <n v="150"/>
    <n v="2.75"/>
  </r>
  <r>
    <s v="Nights in Rodanthe"/>
    <s v="Unknown"/>
    <x v="94"/>
    <x v="21"/>
    <s v="Discovery"/>
    <x v="7"/>
    <x v="279"/>
    <n v="4962"/>
    <n v="41.736812999999998"/>
    <s v="Unknow"/>
    <n v="75.7"/>
    <n v="30"/>
    <n v="2.5233333333333334"/>
  </r>
  <r>
    <s v="Nim's Island"/>
    <s v="Independent"/>
    <x v="82"/>
    <x v="18"/>
    <s v="Rescue"/>
    <x v="3"/>
    <x v="280"/>
    <n v="3760"/>
    <n v="48.006762000000002"/>
    <n v="52.069000000000003"/>
    <n v="99.9"/>
    <n v="37"/>
    <n v="2.7"/>
  </r>
  <r>
    <s v="Nine "/>
    <s v="Unknown"/>
    <x v="97"/>
    <x v="17"/>
    <s v="Discovery"/>
    <x v="7"/>
    <x v="281"/>
    <n v="3862"/>
    <n v="19.2"/>
    <n v="10.3"/>
    <n v="29.5"/>
    <n v="80"/>
    <n v="0.37"/>
  </r>
  <r>
    <s v="Ninja Assassin "/>
    <s v="Unknown"/>
    <x v="41"/>
    <x v="43"/>
    <s v="Revenge"/>
    <x v="1"/>
    <x v="282"/>
    <n v="5320"/>
    <n v="27.7"/>
    <n v="21.6"/>
    <n v="49.8"/>
    <n v="50"/>
    <n v="1"/>
  </r>
  <r>
    <s v="No Country for Old Men"/>
    <s v="Paramount"/>
    <x v="93"/>
    <x v="6"/>
    <s v="Pursuit"/>
    <x v="7"/>
    <x v="283"/>
    <n v="9042"/>
    <n v="74.283625000000001"/>
    <n v="86.715832000000006"/>
    <n v="160.99945700000001"/>
    <n v="25"/>
    <n v="6.4399782800000001"/>
  </r>
  <r>
    <s v="No Reservations"/>
    <s v="Unknown"/>
    <x v="2"/>
    <x v="19"/>
    <s v="Love"/>
    <x v="2"/>
    <x v="284"/>
    <n v="4826"/>
    <n v="43.107979"/>
    <n v="49.493071"/>
    <n v="92.601050000000001"/>
    <n v="28"/>
    <n v="3.3071803571428573"/>
  </r>
  <r>
    <s v="No Strings Attached"/>
    <s v="Spyglass Entertainment"/>
    <x v="34"/>
    <x v="43"/>
    <s v="Comedy"/>
    <x v="2"/>
    <x v="285"/>
    <n v="6512"/>
    <n v="70.599999999999994"/>
    <n v="77.099999999999994"/>
    <n v="147.69999999999999"/>
    <n v="25"/>
    <n v="5.9079999999999995"/>
  </r>
  <r>
    <s v="Norbit"/>
    <s v="Paramount"/>
    <x v="4"/>
    <x v="21"/>
    <s v="Comedy"/>
    <x v="2"/>
    <x v="286"/>
    <n v="10904"/>
    <n v="95.673607000000004"/>
    <n v="63.639954000000003"/>
    <n v="159.31356099999999"/>
    <n v="60"/>
    <n v="2.6552260166666666"/>
  </r>
  <r>
    <s v="Not Easily Broken "/>
    <s v="Unknown"/>
    <x v="92"/>
    <x v="28"/>
    <s v="Love"/>
    <x v="7"/>
    <x v="287"/>
    <n v="7340"/>
    <n v="10.6"/>
    <n v="0.14000000000000001"/>
    <n v="10.7"/>
    <n v="5"/>
    <n v="2.14"/>
  </r>
  <r>
    <s v="Notorious"/>
    <s v="Fox"/>
    <x v="11"/>
    <x v="28"/>
    <s v="Tragedy "/>
    <x v="12"/>
    <x v="288"/>
    <n v="12514"/>
    <n v="20.399999999999999"/>
    <n v="19"/>
    <n v="40.5"/>
    <n v="19"/>
    <n v="2.13"/>
  </r>
  <r>
    <s v="Observe and Report "/>
    <s v="Unknown"/>
    <x v="82"/>
    <x v="17"/>
    <s v="Comedy"/>
    <x v="2"/>
    <x v="289"/>
    <n v="4040"/>
    <n v="24"/>
    <n v="0.87"/>
    <n v="24.9"/>
    <n v="18"/>
    <n v="1.38"/>
  </r>
  <r>
    <s v="Obsessed "/>
    <s v="Sony"/>
    <x v="61"/>
    <x v="18"/>
    <s v="rivalry"/>
    <x v="7"/>
    <x v="290"/>
    <n v="11318"/>
    <n v="41"/>
    <n v="32.4"/>
    <n v="73.8"/>
    <n v="20"/>
    <n v="3.69"/>
  </r>
  <r>
    <s v="Ocean's 13"/>
    <s v="Warner Bros."/>
    <x v="96"/>
    <x v="29"/>
    <s v="Revenge"/>
    <x v="10"/>
    <x v="291"/>
    <n v="10135"/>
    <n v="117.154724"/>
    <n v="194.15790000000001"/>
    <n v="311.31262400000003"/>
    <n v="85"/>
    <n v="3.6625014588235296"/>
  </r>
  <r>
    <s v="Old Dogs "/>
    <s v="Unknown"/>
    <x v="13"/>
    <x v="33"/>
    <s v="Comedy"/>
    <x v="2"/>
    <x v="292"/>
    <n v="4933"/>
    <n v="9.4"/>
    <n v="48.1"/>
    <n v="57.6"/>
    <n v="35"/>
    <n v="1.65"/>
  </r>
  <r>
    <s v="One Day"/>
    <s v="Independent"/>
    <x v="97"/>
    <x v="55"/>
    <s v="Love"/>
    <x v="9"/>
    <x v="293"/>
    <n v="2955"/>
    <n v="13.843"/>
    <n v="41.398000000000003"/>
    <n v="55.241"/>
    <n v="15"/>
    <n v="3.6827333333333332"/>
  </r>
  <r>
    <s v="One Missed Call"/>
    <s v="Unknown"/>
    <x v="98"/>
    <x v="61"/>
    <s v="Monster Force"/>
    <x v="6"/>
    <x v="294"/>
    <n v="5585"/>
    <n v="26.890041"/>
    <s v="Unknow"/>
    <n v="44.5"/>
    <n v="20"/>
    <n v="2.2250000000000001"/>
  </r>
  <r>
    <s v="Orphan "/>
    <s v="Unknown"/>
    <x v="7"/>
    <x v="27"/>
    <s v="Escape"/>
    <x v="6"/>
    <x v="295"/>
    <n v="4681"/>
    <n v="68.3"/>
    <n v="5.5"/>
    <n v="75.8"/>
    <n v="30"/>
    <n v="2.5299999999999998"/>
  </r>
  <r>
    <s v="Our Family Wedding"/>
    <s v="Independent"/>
    <x v="22"/>
    <x v="33"/>
    <s v="Love"/>
    <x v="2"/>
    <x v="296"/>
    <n v="4754"/>
    <n v="20.260000000000002"/>
    <n v="1.1100000000000001"/>
    <n v="21.36"/>
    <s v="Unknown"/>
    <s v="Unknown"/>
  </r>
  <r>
    <s v="Our Idiot Brother"/>
    <s v="The Weinstein Company"/>
    <x v="50"/>
    <x v="57"/>
    <s v="Comedy"/>
    <x v="2"/>
    <x v="297"/>
    <n v="2744"/>
    <n v="24.815999999999999"/>
    <s v="Unknow"/>
    <n v="24.815999999999999"/>
    <n v="5"/>
    <n v="4.9631999999999996"/>
  </r>
  <r>
    <s v="Over Her Dead Body"/>
    <s v="Unknown"/>
    <x v="72"/>
    <x v="48"/>
    <s v="Love"/>
    <x v="2"/>
    <x v="16"/>
    <s v="Unknown"/>
    <n v="0"/>
    <s v="Unknow"/>
    <n v="20.9"/>
    <n v="10"/>
    <n v="2.09"/>
  </r>
  <r>
    <s v="P.S. I Love You"/>
    <s v="Independent"/>
    <x v="27"/>
    <x v="34"/>
    <s v="Love"/>
    <x v="9"/>
    <x v="134"/>
    <n v="2641"/>
    <n v="53.695808"/>
    <n v="99.397696999999994"/>
    <n v="153.09350499999999"/>
    <n v="30"/>
    <n v="5.103116833333333"/>
  </r>
  <r>
    <s v="Pandorum "/>
    <s v="Unknown"/>
    <x v="58"/>
    <x v="33"/>
    <s v="Monster Force"/>
    <x v="1"/>
    <x v="298"/>
    <n v="1765"/>
    <n v="10.3"/>
    <n v="6.7"/>
    <n v="17"/>
    <n v="40"/>
    <n v="0.43"/>
  </r>
  <r>
    <s v="Paranormal Activity "/>
    <s v="Independent"/>
    <x v="56"/>
    <x v="21"/>
    <s v="Monster Force"/>
    <x v="6"/>
    <x v="299"/>
    <n v="25813"/>
    <n v="107.92"/>
    <n v="63.41"/>
    <n v="171.3"/>
    <n v="1.4999999999999999E-2"/>
    <n v="11420"/>
  </r>
  <r>
    <s v="Paranormal Activity 2"/>
    <s v="Paramount"/>
    <x v="95"/>
    <x v="11"/>
    <s v="Monster Force"/>
    <x v="6"/>
    <x v="300"/>
    <n v="12649"/>
    <n v="84.75"/>
    <n v="92.75"/>
    <n v="177.51"/>
    <n v="3"/>
    <n v="59.169999999999995"/>
  </r>
  <r>
    <s v="Paranormal Activity 3"/>
    <s v="Independent"/>
    <x v="50"/>
    <x v="0"/>
    <s v="Monster Force"/>
    <x v="6"/>
    <x v="301"/>
    <n v="15829"/>
    <n v="103.66"/>
    <n v="98.236999999999995"/>
    <n v="201.89699999999999"/>
    <n v="5"/>
    <n v="40.379399999999997"/>
  </r>
  <r>
    <s v="Pathfinder: Legend of the Ghost Warrior"/>
    <s v="Unknown"/>
    <x v="47"/>
    <x v="24"/>
    <s v="Rescue"/>
    <x v="1"/>
    <x v="302"/>
    <n v="2907"/>
    <n v="10.232081000000001"/>
    <n v="20.590779999999999"/>
    <n v="30.822861"/>
    <n v="26"/>
    <n v="1.1854946538461539"/>
  </r>
  <r>
    <s v="Paul"/>
    <s v="Relativity Media"/>
    <x v="19"/>
    <x v="7"/>
    <s v="Comedy"/>
    <x v="2"/>
    <x v="303"/>
    <n v="4655"/>
    <n v="37.411999999999999"/>
    <n v="60.570999999999998"/>
    <n v="97.983000000000004"/>
    <n v="40"/>
    <n v="2.4495750000000003"/>
  </r>
  <r>
    <s v="Paul Blart: Mall Cop "/>
    <s v="Sony"/>
    <x v="24"/>
    <x v="18"/>
    <s v="Comedy"/>
    <x v="1"/>
    <x v="304"/>
    <n v="10125"/>
    <n v="80"/>
    <n v="103.3"/>
    <n v="183.3"/>
    <n v="26"/>
    <n v="7.05"/>
  </r>
  <r>
    <s v="Penelope"/>
    <s v="Summit Entertainment"/>
    <x v="14"/>
    <x v="29"/>
    <s v="Love"/>
    <x v="2"/>
    <x v="16"/>
    <s v="Unknown"/>
    <n v="10.011996"/>
    <n v="10.73"/>
    <n v="20.75"/>
    <n v="15"/>
    <n v="1.3833333333333333"/>
  </r>
  <r>
    <s v="Percy Jackson &amp; the Olympians: The Lightning Thief"/>
    <s v="Fox"/>
    <x v="11"/>
    <x v="43"/>
    <s v="rivalry"/>
    <x v="1"/>
    <x v="305"/>
    <n v="9308"/>
    <n v="88.77"/>
    <n v="137.72999999999999"/>
    <n v="226.5"/>
    <n v="95"/>
    <n v="2.3842105263157896"/>
  </r>
  <r>
    <s v="Pineapple Express"/>
    <s v="Sony"/>
    <x v="50"/>
    <x v="29"/>
    <s v="Comedy"/>
    <x v="1"/>
    <x v="306"/>
    <n v="7567"/>
    <n v="87.341380000000001"/>
    <n v="14.282999999999999"/>
    <n v="101.5"/>
    <n v="26"/>
    <n v="3.9038461538461537"/>
  </r>
  <r>
    <s v="Piranha 3-D"/>
    <s v="The Weinstein Company"/>
    <x v="76"/>
    <x v="54"/>
    <s v="Monster Force"/>
    <x v="2"/>
    <x v="244"/>
    <n v="4092"/>
    <n v="25"/>
    <n v="54.78"/>
    <n v="79.78"/>
    <n v="24"/>
    <n v="3.3241666666666667"/>
  </r>
  <r>
    <s v="Pirate Radio (The Boat that Rocked, UK)"/>
    <s v="Unknown"/>
    <x v="1"/>
    <x v="15"/>
    <s v="Comedy"/>
    <x v="2"/>
    <x v="307"/>
    <n v="3293"/>
    <n v="33.299999999999997"/>
    <n v="2.2000000000000002"/>
    <n v="36.299999999999997"/>
    <n v="50"/>
    <n v="0.73"/>
  </r>
  <r>
    <s v="Pirates of the Caribbean: At World's End"/>
    <s v="Disney"/>
    <x v="73"/>
    <x v="29"/>
    <s v="Rescue"/>
    <x v="1"/>
    <x v="308"/>
    <n v="26302"/>
    <n v="309.42042500000002"/>
    <n v="651.57606699999997"/>
    <n v="960.99649199999999"/>
    <n v="300"/>
    <n v="3.20332164"/>
  </r>
  <r>
    <s v="Pirates of the Caribbean:_x000a_On Stranger Tides"/>
    <s v="Disney"/>
    <x v="92"/>
    <x v="52"/>
    <s v="quest"/>
    <x v="1"/>
    <x v="309"/>
    <n v="21697"/>
    <n v="241.071"/>
    <n v="802.8"/>
    <n v="1043.8709999999999"/>
    <n v="250"/>
    <n v="4.1754839999999991"/>
  </r>
  <r>
    <s v="Planet 51 "/>
    <s v="Independent"/>
    <x v="59"/>
    <x v="54"/>
    <s v="Comedy"/>
    <x v="0"/>
    <x v="310"/>
    <n v="4048"/>
    <n v="51.9"/>
    <n v="19.600000000000001"/>
    <n v="73.400000000000006"/>
    <n v="50"/>
    <n v="1.47"/>
  </r>
  <r>
    <s v="Please Give"/>
    <s v="Sony"/>
    <x v="10"/>
    <x v="49"/>
    <s v="Comedy"/>
    <x v="2"/>
    <x v="16"/>
    <s v="Unknown"/>
    <n v="4.03"/>
    <n v="0.23"/>
    <n v="4.26"/>
    <n v="3"/>
    <n v="1.42"/>
  </r>
  <r>
    <s v="Post Grad "/>
    <s v="Unknown"/>
    <x v="37"/>
    <x v="30"/>
    <s v="Maturation"/>
    <x v="2"/>
    <x v="311"/>
    <n v="1354"/>
    <n v="6.38"/>
    <n v="0"/>
    <n v="6.38"/>
    <n v="15"/>
    <n v="0.43"/>
  </r>
  <r>
    <s v="Predators"/>
    <s v="Fox"/>
    <x v="74"/>
    <x v="5"/>
    <s v="Monster Force"/>
    <x v="1"/>
    <x v="312"/>
    <n v="9277"/>
    <n v="52"/>
    <n v="74.739999999999995"/>
    <n v="126.74"/>
    <n v="40"/>
    <n v="3.1684999999999999"/>
  </r>
  <r>
    <s v="Premonition"/>
    <s v="Sony"/>
    <x v="80"/>
    <x v="31"/>
    <s v="The Riddle"/>
    <x v="7"/>
    <x v="313"/>
    <n v="6202"/>
    <n v="47.852603999999999"/>
    <n v="36.143751000000002"/>
    <n v="83.996354999999994"/>
    <n v="20"/>
    <n v="4.1998177499999994"/>
  </r>
  <r>
    <s v="Pride &amp; Glory"/>
    <s v="Warner Bros."/>
    <x v="92"/>
    <x v="55"/>
    <s v="Temptation"/>
    <x v="4"/>
    <x v="314"/>
    <n v="2423"/>
    <n v="15.740721000000001"/>
    <n v="15.407"/>
    <n v="23.8"/>
    <n v="30"/>
    <n v="0.79333333333333333"/>
  </r>
  <r>
    <s v="Priest"/>
    <s v="Sony"/>
    <x v="25"/>
    <x v="22"/>
    <s v="Monster Force"/>
    <x v="1"/>
    <x v="315"/>
    <n v="2221"/>
    <n v="29.135999999999999"/>
    <n v="49.171999999999997"/>
    <n v="78.307999999999993"/>
    <n v="60"/>
    <n v="1.3051333333333333"/>
  </r>
  <r>
    <s v="Prince of Persia: The Sands of Time"/>
    <s v="Disney"/>
    <x v="28"/>
    <x v="9"/>
    <s v="rivalry"/>
    <x v="1"/>
    <x v="316"/>
    <n v="3646"/>
    <n v="90.76"/>
    <n v="244.39"/>
    <n v="335.15"/>
    <n v="200"/>
    <n v="1.6757499999999999"/>
  </r>
  <r>
    <s v="Prom Night"/>
    <s v="Independent"/>
    <x v="80"/>
    <x v="20"/>
    <s v="Escape"/>
    <x v="6"/>
    <x v="317"/>
    <n v="7705"/>
    <n v="43.869349999999997"/>
    <s v="Unknow"/>
    <n v="57.2"/>
    <n v="18"/>
    <n v="3.177777777777778"/>
  </r>
  <r>
    <s v="Public Enemies "/>
    <s v="Unknown"/>
    <x v="36"/>
    <x v="27"/>
    <s v="Underdog"/>
    <x v="12"/>
    <x v="318"/>
    <n v="7580"/>
    <n v="97.1"/>
    <n v="117"/>
    <n v="214.1"/>
    <n v="102.5"/>
    <n v="2.09"/>
  </r>
  <r>
    <s v="Punisher: War Zone"/>
    <s v="Lionsgate"/>
    <x v="55"/>
    <x v="48"/>
    <s v="Revenge"/>
    <x v="1"/>
    <x v="109"/>
    <n v="1703"/>
    <n v="8.0509769999999996"/>
    <n v="0.15"/>
    <n v="8.19"/>
    <n v="30"/>
    <n v="0.27299999999999996"/>
  </r>
  <r>
    <s v="Push "/>
    <s v="Unknown"/>
    <x v="59"/>
    <x v="48"/>
    <s v="quest"/>
    <x v="1"/>
    <x v="319"/>
    <n v="4358"/>
    <n v="31.7"/>
    <n v="12.6"/>
    <n v="44.4"/>
    <n v="38"/>
    <n v="1.17"/>
  </r>
  <r>
    <s v="Puss In Boots"/>
    <s v="DreamWorks"/>
    <x v="35"/>
    <x v="46"/>
    <s v="quest"/>
    <x v="0"/>
    <x v="320"/>
    <n v="8623"/>
    <n v="142.08600000000001"/>
    <n v="142.30000000000001"/>
    <n v="284.38600000000002"/>
    <n v="130"/>
    <n v="2.1875846153846155"/>
  </r>
  <r>
    <s v="Quantum of Solace"/>
    <s v="MGM"/>
    <x v="74"/>
    <x v="49"/>
    <s v="Revenge"/>
    <x v="1"/>
    <x v="321"/>
    <n v="19568"/>
    <n v="166.8"/>
    <s v="Unknow"/>
    <n v="567"/>
    <n v="230"/>
    <n v="2.465217391304348"/>
  </r>
  <r>
    <s v="Quarantine"/>
    <s v="Sony"/>
    <x v="70"/>
    <x v="20"/>
    <s v="Monster Force"/>
    <x v="6"/>
    <x v="322"/>
    <n v="5775"/>
    <n v="31.691811000000001"/>
    <s v="Unknow"/>
    <n v="37.200000000000003"/>
    <n v="12"/>
    <n v="3.1"/>
  </r>
  <r>
    <s v="Race to Witch Mountain "/>
    <s v="Unknown"/>
    <x v="49"/>
    <x v="18"/>
    <s v="quest"/>
    <x v="1"/>
    <x v="323"/>
    <n v="7651"/>
    <n v="67.17"/>
    <n v="37.93"/>
    <n v="105.1"/>
    <n v="50"/>
    <n v="2.1"/>
  </r>
  <r>
    <s v="Rachel Getting Married"/>
    <s v="Independent"/>
    <x v="75"/>
    <x v="52"/>
    <s v="Love"/>
    <x v="7"/>
    <x v="16"/>
    <s v="Unknown"/>
    <n v="10.326000000000001"/>
    <n v="0.53"/>
    <n v="10.856"/>
    <n v="12"/>
    <n v="0.90466666666666662"/>
  </r>
  <r>
    <s v="Rambo"/>
    <s v="Lionsgate"/>
    <x v="28"/>
    <x v="7"/>
    <s v="Rescue"/>
    <x v="1"/>
    <x v="324"/>
    <n v="6617"/>
    <n v="42.754105000000003"/>
    <s v="Unknow"/>
    <n v="113.2"/>
    <n v="47.5"/>
    <n v="2.3831578947368421"/>
  </r>
  <r>
    <s v="Rango"/>
    <s v="Paramount"/>
    <x v="10"/>
    <x v="36"/>
    <s v="Fish Out of Water"/>
    <x v="0"/>
    <x v="325"/>
    <n v="9722"/>
    <n v="123.25700000000001"/>
    <n v="121.89700000000001"/>
    <n v="245.154"/>
    <n v="135"/>
    <n v="1.8159555555555555"/>
  </r>
  <r>
    <s v="Ratatouille"/>
    <s v="Disney"/>
    <x v="99"/>
    <x v="6"/>
    <s v="Transformation"/>
    <x v="0"/>
    <x v="326"/>
    <n v="11935"/>
    <n v="206.44565399999999"/>
    <n v="414.97918399999998"/>
    <n v="621.42483800000002"/>
    <n v="150"/>
    <n v="4.1428322533333333"/>
  </r>
  <r>
    <s v="Real Steel"/>
    <s v="DreamWorks"/>
    <x v="85"/>
    <x v="3"/>
    <s v="Underdog"/>
    <x v="1"/>
    <x v="327"/>
    <n v="7942"/>
    <n v="83.611000000000004"/>
    <n v="186.2"/>
    <n v="269.81099999999998"/>
    <n v="110"/>
    <n v="2.4528272727272724"/>
  </r>
  <r>
    <s v="Red"/>
    <s v="Summit Entertainment"/>
    <x v="43"/>
    <x v="15"/>
    <s v="rivalry"/>
    <x v="1"/>
    <x v="7"/>
    <n v="6686"/>
    <n v="89.84"/>
    <n v="74.58"/>
    <n v="164.42"/>
    <n v="58"/>
    <n v="2.8348275862068961"/>
  </r>
  <r>
    <s v="Red Riding Hood"/>
    <s v="Warner Bros."/>
    <x v="47"/>
    <x v="24"/>
    <s v="Monster Force"/>
    <x v="6"/>
    <x v="157"/>
    <n v="4622"/>
    <n v="37.661999999999999"/>
    <n v="51.5"/>
    <n v="89.162000000000006"/>
    <n v="42"/>
    <n v="2.1229047619047621"/>
  </r>
  <r>
    <s v="Red State"/>
    <s v="Independent"/>
    <x v="0"/>
    <x v="25"/>
    <s v="Escape"/>
    <x v="6"/>
    <x v="16"/>
    <s v="Unknown"/>
    <n v="1.1040000000000001"/>
    <s v="Unknow"/>
    <n v="1.1040000000000001"/>
    <n v="4"/>
    <n v="0.27600000000000002"/>
  </r>
  <r>
    <s v="Religulous"/>
    <s v="Unknown"/>
    <x v="96"/>
    <x v="67"/>
    <s v="Comedy"/>
    <x v="13"/>
    <x v="328"/>
    <n v="6792"/>
    <n v="13.01116"/>
    <n v="0.124"/>
    <n v="13.135160000000001"/>
    <n v="2.5"/>
    <n v="5.2540640000000005"/>
  </r>
  <r>
    <s v="Remember Me"/>
    <s v="Summit Entertainment"/>
    <x v="58"/>
    <x v="7"/>
    <s v="Love"/>
    <x v="7"/>
    <x v="329"/>
    <n v="3657"/>
    <n v="19.07"/>
    <n v="36.79"/>
    <n v="55.85"/>
    <n v="16"/>
    <n v="3.4906250000000001"/>
  </r>
  <r>
    <s v="Repo Men"/>
    <s v="Universal"/>
    <x v="59"/>
    <x v="42"/>
    <s v="Rescue"/>
    <x v="1"/>
    <x v="330"/>
    <n v="2430"/>
    <n v="13.79"/>
    <n v="4.62"/>
    <n v="18.41"/>
    <n v="32"/>
    <n v="0.5753125"/>
  </r>
  <r>
    <s v="Resident Evil: Afterlife"/>
    <s v="Highlight Communications"/>
    <x v="60"/>
    <x v="35"/>
    <s v="Monster Force"/>
    <x v="1"/>
    <x v="331"/>
    <n v="8320"/>
    <n v="60.13"/>
    <n v="236.09"/>
    <n v="296.22000000000003"/>
    <n v="60"/>
    <n v="4.9370000000000003"/>
  </r>
  <r>
    <s v="Righteous Kill"/>
    <s v="Unknown"/>
    <x v="40"/>
    <x v="4"/>
    <s v="The Riddle"/>
    <x v="4"/>
    <x v="332"/>
    <n v="5168"/>
    <n v="40.081409999999998"/>
    <s v="Unknow"/>
    <n v="74"/>
    <n v="60"/>
    <n v="1.2333333333333334"/>
  </r>
  <r>
    <s v="Rio"/>
    <s v="20th Century Fox"/>
    <x v="43"/>
    <x v="8"/>
    <s v="quest"/>
    <x v="0"/>
    <x v="333"/>
    <n v="10252"/>
    <n v="143.619"/>
    <n v="341.01499999999999"/>
    <n v="484.63400000000001"/>
    <n v="90"/>
    <n v="5.3848222222222226"/>
  </r>
  <r>
    <s v="Rise of the Planet of the Apes"/>
    <s v="20th Century Fox"/>
    <x v="35"/>
    <x v="26"/>
    <s v="Revenge"/>
    <x v="1"/>
    <x v="334"/>
    <n v="15024"/>
    <n v="176.70400000000001"/>
    <n v="304.52199999999999"/>
    <n v="481.226"/>
    <n v="93"/>
    <n v="5.17447311827957"/>
  </r>
  <r>
    <s v="Robin Hood"/>
    <s v="Universal"/>
    <x v="49"/>
    <x v="25"/>
    <s v="rivalry"/>
    <x v="1"/>
    <x v="335"/>
    <n v="10295"/>
    <n v="105.27"/>
    <n v="216.4"/>
    <n v="321.67"/>
    <n v="200"/>
    <n v="1.6083500000000002"/>
  </r>
  <r>
    <s v="Role Models"/>
    <s v="Universal"/>
    <x v="32"/>
    <x v="50"/>
    <s v="Discovery"/>
    <x v="2"/>
    <x v="336"/>
    <n v="6865"/>
    <n v="66.688000000000002"/>
    <n v="25.085999999999999"/>
    <n v="66.7"/>
    <n v="28"/>
    <n v="2.3821428571428571"/>
  </r>
  <r>
    <s v="Rush Hour 3"/>
    <s v="Warner Bros."/>
    <x v="61"/>
    <x v="60"/>
    <s v="Rescue"/>
    <x v="1"/>
    <x v="337"/>
    <n v="12996"/>
    <n v="140.125968"/>
    <n v="117.896265"/>
    <n v="258.02223300000003"/>
    <n v="140"/>
    <n v="1.8430159500000003"/>
  </r>
  <r>
    <s v="Salt"/>
    <s v="Sony"/>
    <x v="54"/>
    <x v="49"/>
    <s v="Revenge"/>
    <x v="1"/>
    <x v="338"/>
    <n v="9970"/>
    <n v="118.31"/>
    <n v="175.19"/>
    <n v="293.5"/>
    <n v="110"/>
    <n v="2.668181818181818"/>
  </r>
  <r>
    <s v="Sanctum"/>
    <s v="Relativity Media"/>
    <x v="5"/>
    <x v="68"/>
    <s v="quest"/>
    <x v="1"/>
    <x v="339"/>
    <n v="3390"/>
    <n v="23.2"/>
    <n v="85.4"/>
    <n v="108.60000000000001"/>
    <n v="30"/>
    <n v="3.62"/>
  </r>
  <r>
    <s v="Saw 3-D"/>
    <s v="Independent"/>
    <x v="77"/>
    <x v="48"/>
    <s v="Escape"/>
    <x v="4"/>
    <x v="340"/>
    <n v="8024"/>
    <n v="45.71"/>
    <n v="76.8"/>
    <n v="122.51"/>
    <n v="20"/>
    <n v="6.1255000000000006"/>
  </r>
  <r>
    <s v="Saw IV"/>
    <s v="Independent"/>
    <x v="78"/>
    <x v="7"/>
    <s v="Escape"/>
    <x v="6"/>
    <x v="341"/>
    <n v="9976"/>
    <n v="63.300094999999999"/>
    <n v="76.052537999999998"/>
    <n v="139.352633"/>
    <n v="10"/>
    <n v="13.935263299999999"/>
  </r>
  <r>
    <s v="Saw V"/>
    <s v="Independent"/>
    <x v="16"/>
    <x v="2"/>
    <s v="Monster Force"/>
    <x v="4"/>
    <x v="157"/>
    <n v="9822"/>
    <n v="56.746769"/>
    <n v="57.116999999999997"/>
    <n v="103.6"/>
    <n v="10.8"/>
    <n v="9.5925925925925917"/>
  </r>
  <r>
    <s v="Saw VI "/>
    <s v="Independent"/>
    <x v="9"/>
    <x v="53"/>
    <s v="Escape"/>
    <x v="6"/>
    <x v="342"/>
    <n v="4650"/>
    <n v="31.8"/>
    <n v="17"/>
    <n v="49.3"/>
    <n v="11"/>
    <n v="4.4800000000000004"/>
  </r>
  <r>
    <s v="Scott Pilgrim vs. the World"/>
    <s v="Universal"/>
    <x v="57"/>
    <x v="58"/>
    <s v="Underdog"/>
    <x v="1"/>
    <x v="343"/>
    <n v="3765"/>
    <n v="31.52"/>
    <n v="16.05"/>
    <n v="47.58"/>
    <n v="60"/>
    <n v="0.79299999999999993"/>
  </r>
  <r>
    <s v="Scream 4"/>
    <s v="Weinstein Company"/>
    <x v="85"/>
    <x v="43"/>
    <s v="Monster Force"/>
    <x v="6"/>
    <x v="344"/>
    <n v="5656"/>
    <n v="38.18"/>
    <n v="58.957000000000001"/>
    <n v="97.137"/>
    <n v="40"/>
    <n v="2.4284249999999998"/>
  </r>
  <r>
    <s v="Season Of The Witch"/>
    <s v="Relativity Media"/>
    <x v="77"/>
    <x v="38"/>
    <s v="Monster Force"/>
    <x v="1"/>
    <x v="345"/>
    <n v="3769"/>
    <n v="24.8"/>
    <n v="66.8"/>
    <n v="91.6"/>
    <n v="40"/>
    <n v="2.29"/>
  </r>
  <r>
    <s v="Semi-Pro"/>
    <s v="Warner Bros."/>
    <x v="27"/>
    <x v="24"/>
    <s v="Underdog"/>
    <x v="2"/>
    <x v="165"/>
    <n v="4830"/>
    <n v="33.479697999999999"/>
    <n v="10.404999999999999"/>
    <n v="43.9"/>
    <n v="2.6"/>
    <n v="16.884615384615383"/>
  </r>
  <r>
    <s v="Seven Pounds"/>
    <s v="Unknown"/>
    <x v="55"/>
    <x v="47"/>
    <s v="Sacrifice"/>
    <x v="7"/>
    <x v="346"/>
    <n v="5385"/>
    <n v="60.037999999999997"/>
    <s v="Unknow"/>
    <n v="61.4"/>
    <n v="54"/>
    <n v="1.1370370370370371"/>
  </r>
  <r>
    <s v="Sex and the City"/>
    <s v="Warner Bros."/>
    <x v="34"/>
    <x v="3"/>
    <s v="Love"/>
    <x v="2"/>
    <x v="347"/>
    <n v="17363"/>
    <n v="152.64725799999999"/>
    <n v="262.60599999999999"/>
    <n v="415.1"/>
    <n v="57.5"/>
    <n v="7.2191304347826089"/>
  </r>
  <r>
    <s v="Sex and the City 2"/>
    <s v="Warner Bros."/>
    <x v="72"/>
    <x v="33"/>
    <s v="Love"/>
    <x v="2"/>
    <x v="348"/>
    <n v="3445"/>
    <n v="95.35"/>
    <n v="193"/>
    <n v="288.35000000000002"/>
    <n v="100"/>
    <n v="2.8835000000000002"/>
  </r>
  <r>
    <s v="Sex Drive"/>
    <s v="Summit Entertainment"/>
    <x v="29"/>
    <x v="52"/>
    <s v="Journey and Return"/>
    <x v="3"/>
    <x v="277"/>
    <n v="1490"/>
    <n v="8.4024850000000004"/>
    <n v="2.0099999999999998"/>
    <n v="10.41"/>
    <n v="19"/>
    <n v="0.54789473684210532"/>
  </r>
  <r>
    <s v="Shark Night 3D"/>
    <s v="Relativity Media"/>
    <x v="90"/>
    <x v="69"/>
    <s v="Escape"/>
    <x v="6"/>
    <x v="349"/>
    <n v="2995"/>
    <n v="18.876999999999999"/>
    <n v="19.824999999999999"/>
    <n v="38.701999999999998"/>
    <n v="25"/>
    <n v="1.5480799999999999"/>
  </r>
  <r>
    <s v="Sherlock Holmes "/>
    <s v="Warner Bros."/>
    <x v="96"/>
    <x v="3"/>
    <s v="The Riddle"/>
    <x v="1"/>
    <x v="350"/>
    <n v="17183"/>
    <n v="197.6"/>
    <n v="197"/>
    <n v="394.6"/>
    <n v="90"/>
    <n v="4.38"/>
  </r>
  <r>
    <s v="She's Out of My League"/>
    <s v="Paramount"/>
    <x v="0"/>
    <x v="40"/>
    <s v="Love"/>
    <x v="2"/>
    <x v="351"/>
    <n v="3307"/>
    <n v="32.01"/>
    <n v="16.8"/>
    <n v="48.81"/>
    <n v="20"/>
    <n v="2.4405000000000001"/>
  </r>
  <r>
    <s v="Shoot 'Em Up"/>
    <s v="Warner Bros."/>
    <x v="36"/>
    <x v="28"/>
    <s v="Pursuit"/>
    <x v="1"/>
    <x v="352"/>
    <n v="2711"/>
    <n v="12.807138999999999"/>
    <n v="13.911410999999999"/>
    <n v="26.71855"/>
    <n v="39"/>
    <n v="0.68509102564102564"/>
  </r>
  <r>
    <s v="Shooter"/>
    <s v="Paramount"/>
    <x v="67"/>
    <x v="34"/>
    <s v="Pursuit"/>
    <x v="1"/>
    <x v="349"/>
    <n v="5175"/>
    <n v="47.003582000000002"/>
    <n v="48.693413999999997"/>
    <n v="95.696995999999999"/>
    <n v="61"/>
    <n v="1.568803213114754"/>
  </r>
  <r>
    <s v="Shrek Forever After"/>
    <s v="Paramount"/>
    <x v="0"/>
    <x v="19"/>
    <s v="Journey and Return"/>
    <x v="0"/>
    <x v="353"/>
    <n v="16251"/>
    <n v="238.74"/>
    <n v="510.06"/>
    <n v="748.8"/>
    <n v="165"/>
    <n v="4.5381818181818181"/>
  </r>
  <r>
    <s v="Shrek the Third"/>
    <s v="Paramount"/>
    <x v="49"/>
    <x v="43"/>
    <s v="quest"/>
    <x v="0"/>
    <x v="354"/>
    <n v="29507"/>
    <n v="322.719944"/>
    <n v="476.23822100000001"/>
    <n v="798.95816500000001"/>
    <n v="160"/>
    <n v="4.9934885312499997"/>
  </r>
  <r>
    <s v="Shutter"/>
    <s v="Unknown"/>
    <x v="37"/>
    <x v="17"/>
    <s v="Monster Force"/>
    <x v="6"/>
    <x v="355"/>
    <n v="3794"/>
    <n v="25.928550000000001"/>
    <s v="Unknow"/>
    <n v="47.8"/>
    <n v="8"/>
    <n v="5.9749999999999996"/>
  </r>
  <r>
    <s v="Shutter Island"/>
    <s v="Paramount"/>
    <x v="50"/>
    <x v="8"/>
    <s v="The Riddle"/>
    <x v="7"/>
    <x v="356"/>
    <n v="13729"/>
    <n v="128.01"/>
    <n v="166.79"/>
    <n v="294.8"/>
    <n v="80"/>
    <n v="3.6850000000000001"/>
  </r>
  <r>
    <s v="Sicko"/>
    <s v="The Weinstein Company"/>
    <x v="6"/>
    <x v="26"/>
    <s v="quest"/>
    <x v="13"/>
    <x v="357"/>
    <n v="5128"/>
    <n v="24.540078999999999"/>
    <n v="11.227679"/>
    <n v="35.767758000000001"/>
    <n v="9"/>
    <n v="3.9741953333333333"/>
  </r>
  <r>
    <s v="Skyline"/>
    <s v="Independent"/>
    <x v="90"/>
    <x v="70"/>
    <s v="Monster Force"/>
    <x v="1"/>
    <x v="358"/>
    <n v="4060"/>
    <n v="21.39"/>
    <n v="33.869999999999997"/>
    <n v="55.26"/>
    <n v="10"/>
    <n v="5.5259999999999998"/>
  </r>
  <r>
    <s v="Slumdog Millionaire"/>
    <s v="Independent"/>
    <x v="89"/>
    <x v="1"/>
    <s v="Underdog"/>
    <x v="4"/>
    <x v="16"/>
    <s v="Unknown"/>
    <n v="101.89"/>
    <n v="236.59"/>
    <n v="198"/>
    <n v="15"/>
    <n v="13.2"/>
  </r>
  <r>
    <s v="Smart People"/>
    <s v="Independent"/>
    <x v="11"/>
    <x v="24"/>
    <s v="Transformation"/>
    <x v="2"/>
    <x v="359"/>
    <n v="3700"/>
    <n v="9.5112889999999997"/>
    <n v="2.14"/>
    <n v="11.651289"/>
    <n v="7"/>
    <n v="1.6644698571428571"/>
  </r>
  <r>
    <s v="Smokin' Aces"/>
    <s v="Universal"/>
    <x v="55"/>
    <x v="19"/>
    <s v="Pursuit"/>
    <x v="1"/>
    <x v="360"/>
    <n v="6599"/>
    <n v="35.787686000000001"/>
    <n v="21.316209000000001"/>
    <n v="57.103895000000001"/>
    <n v="17"/>
    <n v="3.3590526470588236"/>
  </r>
  <r>
    <s v="Solitary Man"/>
    <s v="Independent"/>
    <x v="57"/>
    <x v="48"/>
    <s v="Wretched Excess"/>
    <x v="2"/>
    <x v="43"/>
    <n v="23734"/>
    <n v="4.3600000000000003"/>
    <n v="0.7"/>
    <n v="5.0599999999999996"/>
    <n v="15"/>
    <n v="0.33733333333333332"/>
  </r>
  <r>
    <s v="Something Borrowed"/>
    <s v="Independent"/>
    <x v="95"/>
    <x v="11"/>
    <s v="Love"/>
    <x v="9"/>
    <x v="361"/>
    <n v="4802"/>
    <n v="39.045999999999999"/>
    <n v="21.137"/>
    <n v="60.183"/>
    <n v="35"/>
    <n v="1.7195142857142858"/>
  </r>
  <r>
    <s v="Sorority Row "/>
    <s v="Unknown"/>
    <x v="59"/>
    <x v="39"/>
    <s v="Pursuit"/>
    <x v="6"/>
    <x v="362"/>
    <n v="1899"/>
    <n v="11.97"/>
    <n v="1.6"/>
    <n v="13.56"/>
    <n v="12.5"/>
    <n v="1.08"/>
  </r>
  <r>
    <s v="Soul Men"/>
    <s v="The Weinstein Company"/>
    <x v="73"/>
    <x v="51"/>
    <s v="Comedy"/>
    <x v="2"/>
    <x v="363"/>
    <n v="2643"/>
    <n v="12.08"/>
    <n v="0.25"/>
    <n v="12.33"/>
    <n v="0"/>
    <n v="0"/>
  </r>
  <r>
    <s v="Soul Surfer"/>
    <s v="Sony"/>
    <x v="29"/>
    <x v="57"/>
    <s v="Underdog"/>
    <x v="7"/>
    <x v="364"/>
    <n v="4789"/>
    <n v="43.853000000000002"/>
    <n v="0.41399999999999998"/>
    <n v="44.267000000000003"/>
    <n v="18"/>
    <n v="2.4592777777777779"/>
  </r>
  <r>
    <s v="Source Code"/>
    <s v="Summit Entertainment"/>
    <x v="33"/>
    <x v="3"/>
    <s v="The Riddle"/>
    <x v="10"/>
    <x v="365"/>
    <n v="5002"/>
    <n v="54.712000000000003"/>
    <n v="68.566000000000003"/>
    <n v="123.27800000000001"/>
    <n v="32"/>
    <n v="3.8524375000000002"/>
  </r>
  <r>
    <s v="Space Chimps"/>
    <s v="Independent"/>
    <x v="28"/>
    <x v="22"/>
    <s v="Transformation"/>
    <x v="0"/>
    <x v="231"/>
    <n v="2860"/>
    <n v="30.105968000000001"/>
    <n v="34.728000000000002"/>
    <n v="63.8"/>
    <n v="37"/>
    <n v="1.7243243243243243"/>
  </r>
  <r>
    <s v="Speed Racer"/>
    <s v="Warner Bros."/>
    <x v="53"/>
    <x v="52"/>
    <s v="quest"/>
    <x v="1"/>
    <x v="172"/>
    <n v="5174"/>
    <n v="43.945765999999999"/>
    <n v="50"/>
    <n v="93.4"/>
    <n v="120"/>
    <n v="0.77833333333333343"/>
  </r>
  <r>
    <s v="Spider-Man 3"/>
    <s v="Sony"/>
    <x v="17"/>
    <x v="55"/>
    <s v="Metamorphosis"/>
    <x v="1"/>
    <x v="366"/>
    <n v="35540"/>
    <n v="336.530303"/>
    <n v="554.34132299999999"/>
    <n v="890.87162599999999"/>
    <n v="258"/>
    <n v="3.4529907984496124"/>
  </r>
  <r>
    <s v="Spy Kids: All The Time in the World"/>
    <s v="Weinstein Company"/>
    <x v="59"/>
    <x v="17"/>
    <s v="quest"/>
    <x v="1"/>
    <x v="367"/>
    <n v="3534"/>
    <n v="38.536999999999999"/>
    <n v="35.542999999999999"/>
    <n v="74.08"/>
    <n v="27"/>
    <n v="2.7437037037037038"/>
  </r>
  <r>
    <s v="Star Trek "/>
    <s v="Paramount"/>
    <x v="89"/>
    <x v="62"/>
    <s v="Revenge"/>
    <x v="1"/>
    <x v="368"/>
    <n v="19539"/>
    <n v="257.7"/>
    <n v="127.8"/>
    <n v="385.5"/>
    <n v="140"/>
    <n v="2.75"/>
  </r>
  <r>
    <s v="Star Wars: The Clone Wars"/>
    <s v="Independent"/>
    <x v="40"/>
    <x v="20"/>
    <s v="Sacrifice"/>
    <x v="0"/>
    <x v="42"/>
    <n v="4233"/>
    <n v="35.161554000000002"/>
    <n v="33.121000000000002"/>
    <n v="65.599999999999994"/>
    <n v="8.5"/>
    <n v="7.7176470588235286"/>
  </r>
  <r>
    <s v="Stardust"/>
    <s v="Paramount"/>
    <x v="91"/>
    <x v="45"/>
    <s v="quest"/>
    <x v="3"/>
    <x v="369"/>
    <n v="3610"/>
    <n v="38.630000000000003"/>
    <n v="96.92"/>
    <n v="135.56"/>
    <n v="70"/>
    <n v="1.9365714285714286"/>
  </r>
  <r>
    <s v="State of Play "/>
    <s v="Unknown"/>
    <x v="42"/>
    <x v="9"/>
    <s v="The Riddle"/>
    <x v="4"/>
    <x v="370"/>
    <n v="5020"/>
    <n v="37.020000000000003"/>
    <n v="51.32"/>
    <n v="88.3"/>
    <n v="60"/>
    <n v="1.47"/>
  </r>
  <r>
    <s v="Step Brothers"/>
    <s v="Sony"/>
    <x v="21"/>
    <x v="60"/>
    <s v="Comedy"/>
    <x v="2"/>
    <x v="371"/>
    <n v="10000"/>
    <n v="100.46879300000001"/>
    <n v="27.638000000000002"/>
    <n v="128"/>
    <n v="65"/>
    <n v="1.9692307692307693"/>
  </r>
  <r>
    <s v="Step Up 2: The Streets"/>
    <s v="Disney"/>
    <x v="26"/>
    <x v="3"/>
    <s v="Underdog"/>
    <x v="7"/>
    <x v="244"/>
    <n v="7655"/>
    <n v="58.017783000000001"/>
    <n v="92.798000000000002"/>
    <n v="148.19999999999999"/>
    <n v="17.5"/>
    <n v="8.468571428571428"/>
  </r>
  <r>
    <s v="Step Up 3D"/>
    <s v="Summit Entertainment"/>
    <x v="29"/>
    <x v="53"/>
    <s v="Transformation"/>
    <x v="7"/>
    <x v="372"/>
    <n v="6494"/>
    <n v="42.4"/>
    <n v="116.75"/>
    <n v="159.15"/>
    <n v="30"/>
    <n v="5.3050000000000006"/>
  </r>
  <r>
    <s v="Stomp the Yard"/>
    <s v="Independent"/>
    <x v="55"/>
    <x v="58"/>
    <s v="Maturation"/>
    <x v="14"/>
    <x v="373"/>
    <n v="10645"/>
    <n v="61.356220999999998"/>
    <n v="14.154902"/>
    <n v="75.511122999999998"/>
    <n v="14"/>
    <n v="5.3936516428571428"/>
  </r>
  <r>
    <s v="Stone"/>
    <s v="Independent"/>
    <x v="34"/>
    <x v="71"/>
    <s v="rivalry"/>
    <x v="7"/>
    <x v="19"/>
    <n v="12628"/>
    <n v="1.81"/>
    <n v="6.59"/>
    <n v="8.4"/>
    <n v="22"/>
    <n v="0.38181818181818183"/>
  </r>
  <r>
    <s v="Stop-Loss"/>
    <s v="Paramount"/>
    <x v="39"/>
    <x v="66"/>
    <s v="Tragedy"/>
    <x v="7"/>
    <x v="374"/>
    <n v="3528"/>
    <n v="10.915744"/>
    <n v="0.26"/>
    <n v="11.175744"/>
    <n v="25"/>
    <n v="0.44702976"/>
  </r>
  <r>
    <s v="Street Fighter: The Legend of Chun-Li "/>
    <s v="Unknown"/>
    <x v="90"/>
    <x v="56"/>
    <s v="Revenge"/>
    <x v="1"/>
    <x v="375"/>
    <n v="4156"/>
    <n v="9.14"/>
    <n v="3.2"/>
    <n v="12.34"/>
    <n v="50"/>
    <n v="0.25"/>
  </r>
  <r>
    <s v="Street Kings"/>
    <s v="Fox"/>
    <x v="97"/>
    <x v="49"/>
    <s v="The Riddle"/>
    <x v="1"/>
    <x v="376"/>
    <n v="5054"/>
    <n v="26.418666999999999"/>
    <n v="39.154000000000003"/>
    <n v="63.6"/>
    <n v="20"/>
    <n v="3.18"/>
  </r>
  <r>
    <s v="Sucker Punch"/>
    <s v="Legendary Pictures"/>
    <x v="31"/>
    <x v="12"/>
    <s v="quest"/>
    <x v="1"/>
    <x v="377"/>
    <n v="6284"/>
    <n v="36.392000000000003"/>
    <n v="53.4"/>
    <n v="89.792000000000002"/>
    <n v="82"/>
    <n v="1.0950243902439025"/>
  </r>
  <r>
    <s v="Sunshine Cleaning "/>
    <s v="Unknown"/>
    <x v="19"/>
    <x v="25"/>
    <s v="Transformation"/>
    <x v="2"/>
    <x v="16"/>
    <s v="Unknown"/>
    <n v="12.1"/>
    <n v="2.5"/>
    <n v="14.6"/>
    <n v="5"/>
    <n v="2.92"/>
  </r>
  <r>
    <s v="Super 8 "/>
    <s v="Paramount"/>
    <x v="56"/>
    <x v="67"/>
    <s v="Monster Force"/>
    <x v="6"/>
    <x v="378"/>
    <n v="10492"/>
    <n v="127.004"/>
    <n v="132.709"/>
    <n v="259.71300000000002"/>
    <n v="50"/>
    <n v="5.1942600000000008"/>
  </r>
  <r>
    <s v="Superbad"/>
    <s v="Sony"/>
    <x v="10"/>
    <x v="26"/>
    <s v="Comedy"/>
    <x v="2"/>
    <x v="379"/>
    <n v="11211"/>
    <n v="121.46322600000001"/>
    <n v="48.408493"/>
    <n v="169.87171900000001"/>
    <n v="20"/>
    <n v="8.4935859499999999"/>
  </r>
  <r>
    <s v="Superhero Movie"/>
    <s v="The Weinstein Company"/>
    <x v="72"/>
    <x v="61"/>
    <s v="Comedy"/>
    <x v="2"/>
    <x v="380"/>
    <n v="3212"/>
    <n v="25.874034000000002"/>
    <n v="45.345999999999997"/>
    <n v="71.099999999999994"/>
    <n v="65"/>
    <n v="1.0938461538461537"/>
  </r>
  <r>
    <s v="Surf's Up"/>
    <s v="Sony"/>
    <x v="52"/>
    <x v="19"/>
    <s v="Discovery"/>
    <x v="0"/>
    <x v="381"/>
    <n v="5000"/>
    <n v="58.867694"/>
    <n v="90.176818999999995"/>
    <n v="149.04451299999999"/>
    <n v="85"/>
    <n v="1.7534648588235293"/>
  </r>
  <r>
    <s v="Surrogates "/>
    <s v="Unknown"/>
    <x v="2"/>
    <x v="51"/>
    <s v="Pursuit"/>
    <x v="1"/>
    <x v="382"/>
    <n v="5050"/>
    <n v="73.3"/>
    <n v="24"/>
    <n v="99.4"/>
    <n v="80"/>
    <n v="1.24"/>
  </r>
  <r>
    <s v="Sweeney Todd: The Demon Barber of Fleet Street"/>
    <s v="Warner Bros."/>
    <x v="51"/>
    <x v="3"/>
    <s v="Revenge"/>
    <x v="14"/>
    <x v="383"/>
    <n v="7446"/>
    <n v="52.898072999999997"/>
    <n v="99.625090999999998"/>
    <n v="152.52316400000001"/>
    <n v="50"/>
    <n v="3.0504632800000002"/>
  </r>
  <r>
    <s v="Swing Vote"/>
    <s v="Disney"/>
    <x v="28"/>
    <x v="4"/>
    <s v="Maturation"/>
    <x v="2"/>
    <x v="138"/>
    <n v="2815"/>
    <n v="16.289867000000001"/>
    <n v="1.3440000000000001"/>
    <n v="33.4"/>
    <n v="20"/>
    <n v="1.67"/>
  </r>
  <r>
    <s v="Take Me Home Tonight"/>
    <s v="Relativity Media"/>
    <x v="58"/>
    <x v="20"/>
    <s v="Discovery"/>
    <x v="2"/>
    <x v="384"/>
    <n v="1730"/>
    <n v="6.9279999999999999"/>
    <s v="Unknow"/>
    <n v="6.9279999999999999"/>
    <n v="25"/>
    <n v="0.27711999999999998"/>
  </r>
  <r>
    <s v="Take Shelter"/>
    <s v="Independent"/>
    <x v="33"/>
    <x v="10"/>
    <s v="Sacrifice"/>
    <x v="7"/>
    <x v="16"/>
    <s v="Unknown"/>
    <n v="1.573"/>
    <s v="Unknow"/>
    <n v="1.573"/>
    <n v="5"/>
    <n v="0.31459999999999999"/>
  </r>
  <r>
    <s v="Taken "/>
    <s v="Independent"/>
    <x v="85"/>
    <x v="58"/>
    <s v="Pursuit"/>
    <x v="1"/>
    <x v="341"/>
    <n v="7765"/>
    <n v="145"/>
    <n v="81.8"/>
    <n v="226.8"/>
    <n v="25"/>
    <n v="9.07"/>
  </r>
  <r>
    <s v="Takers"/>
    <s v="Sony"/>
    <x v="55"/>
    <x v="43"/>
    <s v="rivalry"/>
    <x v="1"/>
    <x v="385"/>
    <n v="9298"/>
    <n v="57.74"/>
    <n v="10.42"/>
    <n v="68.16"/>
    <n v="32"/>
    <n v="2.13"/>
  </r>
  <r>
    <s v="Taking Woodstock "/>
    <s v="Unknown"/>
    <x v="71"/>
    <x v="12"/>
    <s v="quest"/>
    <x v="2"/>
    <x v="386"/>
    <n v="2482"/>
    <n v="7.5"/>
    <n v="2.5"/>
    <n v="9.9"/>
    <n v="29"/>
    <n v="0.34"/>
  </r>
  <r>
    <s v="Tangled"/>
    <s v="Disney"/>
    <x v="18"/>
    <x v="64"/>
    <s v="Love"/>
    <x v="0"/>
    <x v="387"/>
    <n v="13535"/>
    <n v="175.78"/>
    <n v="179.3"/>
    <n v="355.08"/>
    <n v="260"/>
    <n v="1.3656923076923075"/>
  </r>
  <r>
    <s v="Terminator Salvation "/>
    <s v="Independent"/>
    <x v="24"/>
    <x v="19"/>
    <s v="Monster Force"/>
    <x v="1"/>
    <x v="388"/>
    <n v="12056"/>
    <n v="125.3"/>
    <n v="246.7"/>
    <n v="372"/>
    <n v="200"/>
    <n v="1.86"/>
  </r>
  <r>
    <s v="The Adjustment Bureau"/>
    <s v="Independent"/>
    <x v="19"/>
    <x v="53"/>
    <s v="Sacrifice"/>
    <x v="10"/>
    <x v="389"/>
    <n v="7450"/>
    <n v="62.494999999999997"/>
    <n v="65.373000000000005"/>
    <n v="127.86799999999999"/>
    <n v="50.2"/>
    <n v="2.5471713147410355"/>
  </r>
  <r>
    <s v="The American"/>
    <s v="Universal"/>
    <x v="65"/>
    <x v="22"/>
    <s v="rivalry"/>
    <x v="4"/>
    <x v="390"/>
    <n v="4668"/>
    <n v="35.61"/>
    <n v="10.39"/>
    <n v="46"/>
    <n v="20"/>
    <n v="2.2999999999999998"/>
  </r>
  <r>
    <s v="The A-Team"/>
    <s v="Fox"/>
    <x v="67"/>
    <x v="9"/>
    <s v="Pursuit"/>
    <x v="1"/>
    <x v="391"/>
    <n v="7262"/>
    <n v="77.22"/>
    <n v="99.81"/>
    <n v="177.03"/>
    <n v="100"/>
    <n v="1.7703"/>
  </r>
  <r>
    <s v="The Back-up Plan"/>
    <s v="CBS Films"/>
    <x v="61"/>
    <x v="48"/>
    <s v="Love"/>
    <x v="2"/>
    <x v="392"/>
    <n v="3720"/>
    <n v="37.49"/>
    <n v="39.6"/>
    <n v="77.099999999999994"/>
    <n v="35"/>
    <n v="2.2028571428571428"/>
  </r>
  <r>
    <s v="The Bank Job"/>
    <s v="Independent"/>
    <x v="52"/>
    <x v="29"/>
    <s v="quest"/>
    <x v="10"/>
    <x v="393"/>
    <n v="3702"/>
    <n v="30.060659999999999"/>
    <n v="34.762"/>
    <n v="63.8"/>
    <n v="20"/>
    <n v="3.19"/>
  </r>
  <r>
    <s v="The Beaver"/>
    <s v="Summit Entertainment"/>
    <x v="54"/>
    <x v="43"/>
    <s v="Transformation"/>
    <x v="7"/>
    <x v="394"/>
    <n v="4890"/>
    <n v="0.97"/>
    <n v="5.4"/>
    <n v="6.37"/>
    <n v="21"/>
    <n v="0.30333333333333334"/>
  </r>
  <r>
    <s v="The Big Year"/>
    <s v="Independent"/>
    <x v="53"/>
    <x v="49"/>
    <s v="Transformation"/>
    <x v="2"/>
    <x v="395"/>
    <n v="1513"/>
    <n v="7.1660000000000004"/>
    <n v="0.24399999999999999"/>
    <n v="7.41"/>
    <n v="41"/>
    <n v="0.18073170731707316"/>
  </r>
  <r>
    <s v="The Blind Side "/>
    <s v="Independent"/>
    <x v="39"/>
    <x v="1"/>
    <s v="Rags to Riches"/>
    <x v="12"/>
    <x v="396"/>
    <n v="10971"/>
    <n v="255.8"/>
    <n v="39.299999999999997"/>
    <n v="295.10000000000002"/>
    <n v="29"/>
    <n v="10.18"/>
  </r>
  <r>
    <s v="The Book of Eli        "/>
    <s v="Independent"/>
    <x v="71"/>
    <x v="60"/>
    <s v="quest"/>
    <x v="1"/>
    <x v="397"/>
    <n v="10540"/>
    <n v="94.84"/>
    <n v="58.62"/>
    <n v="153.44999999999999"/>
    <n v="80"/>
    <n v="1.9181249999999999"/>
  </r>
  <r>
    <s v="The Bounty Hunter"/>
    <s v="Sony"/>
    <x v="37"/>
    <x v="24"/>
    <s v="rivalry"/>
    <x v="1"/>
    <x v="398"/>
    <n v="6729"/>
    <n v="67.06"/>
    <n v="69.260000000000005"/>
    <n v="136.32"/>
    <n v="40"/>
    <n v="3.4079999999999999"/>
  </r>
  <r>
    <s v="The Bourne Ultimatum"/>
    <s v="Universal"/>
    <x v="6"/>
    <x v="62"/>
    <s v="Pursuit"/>
    <x v="10"/>
    <x v="399"/>
    <n v="18929"/>
    <n v="227.47107"/>
    <n v="215.35134400000001"/>
    <n v="442.82241399999998"/>
    <n v="110"/>
    <n v="4.0256583090909093"/>
  </r>
  <r>
    <s v="The Box "/>
    <s v="Unknown"/>
    <x v="29"/>
    <x v="66"/>
    <s v="Temptation"/>
    <x v="7"/>
    <x v="400"/>
    <n v="2873"/>
    <n v="15.1"/>
    <n v="11.3"/>
    <n v="26.34"/>
    <n v="25"/>
    <n v="1.05"/>
  </r>
  <r>
    <s v="The Boy in the Striped Pyjamas"/>
    <s v="Independent"/>
    <x v="30"/>
    <x v="6"/>
    <s v="Tragedy"/>
    <x v="7"/>
    <x v="16"/>
    <s v="Unknown"/>
    <n v="8.7047899999999991"/>
    <n v="31.37"/>
    <n v="33"/>
    <n v="12.5"/>
    <n v="2.64"/>
  </r>
  <r>
    <s v="The Brave One"/>
    <s v="Unknown"/>
    <x v="12"/>
    <x v="27"/>
    <s v="rivalry"/>
    <x v="1"/>
    <x v="401"/>
    <n v="4889"/>
    <n v="36.793804000000002"/>
    <n v="32.993859"/>
    <n v="69.787662999999995"/>
    <n v="70"/>
    <n v="0.9969666142857142"/>
  </r>
  <r>
    <s v="The Bucket List"/>
    <s v="Warner Bros."/>
    <x v="44"/>
    <x v="3"/>
    <s v="Discovery"/>
    <x v="7"/>
    <x v="104"/>
    <n v="6661"/>
    <n v="93.466502000000006"/>
    <n v="80.843790999999996"/>
    <n v="174.310293"/>
    <n v="45"/>
    <n v="3.8735620666666666"/>
  </r>
  <r>
    <s v="The Change Up"/>
    <s v="Relativity Media"/>
    <x v="60"/>
    <x v="35"/>
    <s v="Metamorphosis"/>
    <x v="2"/>
    <x v="402"/>
    <n v="4645"/>
    <n v="37.081000000000003"/>
    <n v="33.752000000000002"/>
    <n v="70.832999999999998"/>
    <n v="52"/>
    <n v="1.3621730769230769"/>
  </r>
  <r>
    <s v="The Chronicles of Narnia: Prince Caspian"/>
    <s v="Disney"/>
    <x v="65"/>
    <x v="67"/>
    <s v="Fish Out of Water"/>
    <x v="1"/>
    <x v="403"/>
    <n v="14007"/>
    <n v="141.62148999999999"/>
    <n v="278.04399999999998"/>
    <n v="419.6"/>
    <n v="200"/>
    <n v="2.0980000000000003"/>
  </r>
  <r>
    <s v="The Chronicles of Narnia: The Voyage of the Dawn Treader"/>
    <s v="Fox"/>
    <x v="34"/>
    <x v="2"/>
    <s v="quest"/>
    <x v="3"/>
    <x v="404"/>
    <n v="6752"/>
    <n v="104"/>
    <n v="311"/>
    <n v="415.68"/>
    <n v="155"/>
    <n v="2.6818064516129034"/>
  </r>
  <r>
    <s v="The Company Men"/>
    <s v="Weinstein Company"/>
    <x v="65"/>
    <x v="31"/>
    <s v="Discovery"/>
    <x v="7"/>
    <x v="405"/>
    <n v="6111"/>
    <n v="4.4000000000000004"/>
    <n v="0.4"/>
    <n v="4.8000000000000007"/>
    <n v="15"/>
    <n v="0.32000000000000006"/>
  </r>
  <r>
    <s v="The Conspirator"/>
    <s v="Independent"/>
    <x v="83"/>
    <x v="27"/>
    <s v="Underdog"/>
    <x v="7"/>
    <x v="406"/>
    <n v="4960"/>
    <n v="11.538"/>
    <n v="2.673"/>
    <n v="14.211"/>
    <n v="25"/>
    <n v="0.56844000000000006"/>
  </r>
  <r>
    <s v="The Crazies"/>
    <s v="Liberty Starz"/>
    <x v="19"/>
    <x v="55"/>
    <s v="Monster Force"/>
    <x v="6"/>
    <x v="234"/>
    <n v="6489"/>
    <n v="39.119999999999997"/>
    <n v="15.47"/>
    <n v="54.59"/>
    <n v="20"/>
    <n v="2.7295000000000003"/>
  </r>
  <r>
    <s v="The Curious Case of Benjamin Button"/>
    <s v="Warner Bros."/>
    <x v="81"/>
    <x v="3"/>
    <s v="Love"/>
    <x v="11"/>
    <x v="407"/>
    <n v="8987"/>
    <n v="79.010999999999996"/>
    <n v="206.42"/>
    <n v="322"/>
    <n v="160"/>
    <n v="2.0125000000000002"/>
  </r>
  <r>
    <s v="The Darjeeling Limited"/>
    <s v="Fox"/>
    <x v="36"/>
    <x v="57"/>
    <s v="Journey and Return"/>
    <x v="7"/>
    <x v="408"/>
    <n v="2523"/>
    <n v="11.897548"/>
    <n v="23.020659999999999"/>
    <n v="34.918208"/>
    <n v="17.5"/>
    <n v="1.9953261714285715"/>
  </r>
  <r>
    <s v="The Dark Knight"/>
    <s v="Warner Bros."/>
    <x v="89"/>
    <x v="72"/>
    <s v="Revenge"/>
    <x v="10"/>
    <x v="409"/>
    <n v="36283"/>
    <n v="530.91781400000002"/>
    <n v="468.57600000000002"/>
    <n v="996.9"/>
    <n v="185"/>
    <n v="5.3886486486486485"/>
  </r>
  <r>
    <s v="The Day the Earth Stood Still "/>
    <s v="Fox"/>
    <x v="40"/>
    <x v="32"/>
    <s v="Sacrifice"/>
    <x v="10"/>
    <x v="410"/>
    <n v="8562"/>
    <n v="74.299000000000007"/>
    <n v="153.726"/>
    <n v="230"/>
    <n v="100"/>
    <n v="2.2999999999999998"/>
  </r>
  <r>
    <s v="The Debt"/>
    <s v="Universal"/>
    <x v="91"/>
    <x v="7"/>
    <s v="Pursuit"/>
    <x v="10"/>
    <x v="411"/>
    <n v="5427"/>
    <n v="31.177"/>
    <n v="14.252000000000001"/>
    <n v="45.429000000000002"/>
    <n v="20"/>
    <n v="2.2714500000000002"/>
  </r>
  <r>
    <s v="The Descendants"/>
    <s v="20th Century Fox"/>
    <x v="18"/>
    <x v="64"/>
    <s v="Discovery"/>
    <x v="7"/>
    <x v="412"/>
    <n v="41038"/>
    <n v="24.541"/>
    <s v="Unknow"/>
    <n v="24.541"/>
    <n v="20"/>
    <n v="1.22705"/>
  </r>
  <r>
    <s v="The Dilemma"/>
    <s v="Spyglass Entertainment"/>
    <x v="31"/>
    <x v="30"/>
    <s v="Comedy"/>
    <x v="2"/>
    <x v="413"/>
    <n v="6060"/>
    <n v="48.5"/>
    <n v="21.2"/>
    <n v="69.7"/>
    <n v="70"/>
    <n v="0.99571428571428577"/>
  </r>
  <r>
    <s v="The Duchess"/>
    <s v="Paramount"/>
    <x v="1"/>
    <x v="60"/>
    <s v="Love"/>
    <x v="7"/>
    <x v="16"/>
    <s v="Unknown"/>
    <n v="13.848978000000001"/>
    <n v="29.457000000000001"/>
    <n v="34.299999999999997"/>
    <n v="13.5"/>
    <n v="2.5407407407407407"/>
  </r>
  <r>
    <s v="The Eagle"/>
    <s v="Universal"/>
    <x v="2"/>
    <x v="42"/>
    <s v="quest"/>
    <x v="1"/>
    <x v="414"/>
    <n v="3782"/>
    <n v="19.489999999999998"/>
    <n v="7.6310000000000002"/>
    <n v="27.120999999999999"/>
    <n v="25"/>
    <n v="1.08484"/>
  </r>
  <r>
    <s v="The Expendables"/>
    <s v="Independent"/>
    <x v="9"/>
    <x v="0"/>
    <s v="Pursuit"/>
    <x v="1"/>
    <x v="415"/>
    <n v="10650"/>
    <n v="103.07"/>
    <n v="171.4"/>
    <n v="274.47000000000003"/>
    <n v="82"/>
    <n v="3.3471951219512199"/>
  </r>
  <r>
    <s v="The Express"/>
    <s v="Independent"/>
    <x v="54"/>
    <x v="8"/>
    <s v="Maturation"/>
    <x v="15"/>
    <x v="340"/>
    <n v="1625"/>
    <n v="9.7899999999999991"/>
    <n v="0.01"/>
    <n v="9.81"/>
    <n v="37.5"/>
    <n v="0.2616"/>
  </r>
  <r>
    <s v="The Eye"/>
    <s v="Lionsgate"/>
    <x v="59"/>
    <x v="14"/>
    <s v="Sacrifice"/>
    <x v="6"/>
    <x v="416"/>
    <n v="5101"/>
    <n v="31.418697000000002"/>
    <n v="25.545000000000002"/>
    <n v="56.8"/>
    <n v="12"/>
    <n v="4.7333333333333334"/>
  </r>
  <r>
    <s v="The Fighter"/>
    <s v="Paramount"/>
    <x v="69"/>
    <x v="64"/>
    <s v="Underdog"/>
    <x v="7"/>
    <x v="282"/>
    <n v="4848"/>
    <n v="93"/>
    <n v="35"/>
    <n v="129.19"/>
    <n v="25"/>
    <n v="5.1676000000000002"/>
  </r>
  <r>
    <s v="The Final Destination "/>
    <s v="Warner Bros."/>
    <x v="66"/>
    <x v="5"/>
    <s v="Escape"/>
    <x v="6"/>
    <x v="165"/>
    <n v="8782"/>
    <n v="66.5"/>
    <n v="86.1"/>
    <n v="152.6"/>
    <n v="40"/>
    <n v="3.82"/>
  </r>
  <r>
    <s v="The Forbidden Kingdom"/>
    <s v="Relativity Media"/>
    <x v="74"/>
    <x v="27"/>
    <s v="Journey and Return"/>
    <x v="1"/>
    <x v="417"/>
    <n v="6791"/>
    <n v="52.075270000000003"/>
    <n v="75.903999999999996"/>
    <n v="128.80000000000001"/>
    <n v="55"/>
    <n v="2.3418181818181822"/>
  </r>
  <r>
    <s v="The Fourth Kind "/>
    <s v="Unknown"/>
    <x v="78"/>
    <x v="4"/>
    <s v="Monster Force"/>
    <x v="8"/>
    <x v="418"/>
    <n v="4840"/>
    <n v="26.22"/>
    <n v="5.5"/>
    <n v="31.72"/>
    <n v="10"/>
    <n v="3.17"/>
  </r>
  <r>
    <s v="The Game Plan"/>
    <s v="Disney"/>
    <x v="55"/>
    <x v="50"/>
    <s v="Discovery"/>
    <x v="2"/>
    <x v="1"/>
    <n v="7396"/>
    <n v="90.636983000000001"/>
    <n v="57.232340999999998"/>
    <n v="147.86932400000001"/>
    <n v="22"/>
    <n v="6.7213329090909095"/>
  </r>
  <r>
    <s v="The Ghost Writer"/>
    <s v="Independent"/>
    <x v="35"/>
    <x v="60"/>
    <s v="The Riddle"/>
    <x v="8"/>
    <x v="43"/>
    <s v="Unknown"/>
    <n v="15.54"/>
    <n v="44.48"/>
    <n v="60.02"/>
    <n v="45"/>
    <n v="1.333777777777778"/>
  </r>
  <r>
    <s v="The Golden Compass"/>
    <s v="Warner Bros."/>
    <x v="49"/>
    <x v="31"/>
    <s v="Rescue"/>
    <x v="1"/>
    <x v="381"/>
    <n v="7308"/>
    <n v="70.107727999999994"/>
    <n v="302.12713600000001"/>
    <n v="372.23486400000002"/>
    <n v="180"/>
    <n v="2.0679714666666666"/>
  </r>
  <r>
    <s v="The Greatest"/>
    <s v="Independent"/>
    <x v="14"/>
    <x v="68"/>
    <s v="Discovery"/>
    <x v="7"/>
    <x v="16"/>
    <s v="Unknown"/>
    <n v="0.11"/>
    <n v="0.3"/>
    <n v="0.41"/>
    <n v="6"/>
    <n v="6.8333333333333329E-2"/>
  </r>
  <r>
    <s v="The Green Hornet"/>
    <s v="Columbia"/>
    <x v="38"/>
    <x v="48"/>
    <s v="rivalry"/>
    <x v="1"/>
    <x v="419"/>
    <n v="9335"/>
    <n v="98.8"/>
    <n v="129"/>
    <n v="227.8"/>
    <n v="120"/>
    <n v="1.8983333333333334"/>
  </r>
  <r>
    <s v="The Hangover "/>
    <s v="Warner Bros."/>
    <x v="15"/>
    <x v="26"/>
    <s v="Comedy"/>
    <x v="2"/>
    <x v="420"/>
    <n v="13759"/>
    <n v="277.3"/>
    <n v="190"/>
    <n v="467.3"/>
    <n v="35"/>
    <n v="13.35"/>
  </r>
  <r>
    <s v="The Hangover Part II"/>
    <s v="Legendary Pictures"/>
    <x v="8"/>
    <x v="0"/>
    <s v="Comedy"/>
    <x v="2"/>
    <x v="421"/>
    <n v="23775"/>
    <n v="254.464"/>
    <n v="327"/>
    <n v="581.46399999999994"/>
    <n v="80"/>
    <n v="7.2682999999999991"/>
  </r>
  <r>
    <s v="The Happening"/>
    <s v="Unknown"/>
    <x v="40"/>
    <x v="65"/>
    <s v="Escape"/>
    <x v="10"/>
    <x v="221"/>
    <n v="10220"/>
    <n v="64.506873999999996"/>
    <s v="Unknow"/>
    <n v="163.4"/>
    <n v="60"/>
    <n v="2.7233333333333336"/>
  </r>
  <r>
    <s v="The Haunting in Connecticut "/>
    <s v="Unknown"/>
    <x v="25"/>
    <x v="14"/>
    <s v="Monster Force"/>
    <x v="7"/>
    <x v="422"/>
    <n v="8420"/>
    <n v="42.7"/>
    <n v="33.799999999999997"/>
    <n v="76.8"/>
    <n v="30"/>
    <n v="2.56"/>
  </r>
  <r>
    <s v="The Haunting of Molly Hartley"/>
    <s v="Unknown"/>
    <x v="84"/>
    <x v="73"/>
    <s v="Sacrifice"/>
    <x v="6"/>
    <x v="423"/>
    <n v="2045"/>
    <n v="13.56"/>
    <n v="1.33"/>
    <n v="14.89"/>
    <n v="5"/>
    <n v="2.9780000000000002"/>
  </r>
  <r>
    <s v="The Heartbreak Kid"/>
    <s v="Paramount"/>
    <x v="5"/>
    <x v="24"/>
    <s v="Love"/>
    <x v="2"/>
    <x v="424"/>
    <n v="4342"/>
    <n v="36.787256999999997"/>
    <n v="90.979393000000002"/>
    <n v="127.76665"/>
    <n v="60"/>
    <n v="2.1294441666666666"/>
  </r>
  <r>
    <s v="The Help"/>
    <s v="DreamWorks"/>
    <x v="79"/>
    <x v="62"/>
    <s v="Maturation"/>
    <x v="7"/>
    <x v="268"/>
    <n v="10278"/>
    <n v="169.22399999999999"/>
    <n v="30.1"/>
    <n v="199.32399999999998"/>
    <n v="25"/>
    <n v="7.9729599999999996"/>
  </r>
  <r>
    <s v="The Hills Have Eyes 2"/>
    <s v="Independent"/>
    <x v="47"/>
    <x v="18"/>
    <s v="Monster Force"/>
    <x v="6"/>
    <x v="425"/>
    <n v="3958"/>
    <n v="20.804165999999999"/>
    <n v="16.661823999999999"/>
    <n v="37.465989999999998"/>
    <n v="15"/>
    <n v="2.4977326666666664"/>
  </r>
  <r>
    <s v="The House Bunny"/>
    <s v="Unknown"/>
    <x v="2"/>
    <x v="55"/>
    <s v="Discovery"/>
    <x v="2"/>
    <x v="426"/>
    <n v="5355"/>
    <n v="0"/>
    <s v="Unknow"/>
    <n v="70"/>
    <n v="25"/>
    <n v="2.8"/>
  </r>
  <r>
    <s v="The Hurt Locker "/>
    <s v="Independent"/>
    <x v="99"/>
    <x v="58"/>
    <s v="quest"/>
    <x v="7"/>
    <x v="43"/>
    <n v="36338"/>
    <n v="14.7"/>
    <n v="3.4"/>
    <n v="18.100000000000001"/>
    <n v="15"/>
    <n v="1.21"/>
  </r>
  <r>
    <s v="The Ides of March"/>
    <s v="Columbia"/>
    <x v="75"/>
    <x v="46"/>
    <s v="Transformation"/>
    <x v="10"/>
    <x v="140"/>
    <n v="4761"/>
    <n v="40.494"/>
    <n v="13.7"/>
    <n v="54.194000000000003"/>
    <n v="12.5"/>
    <n v="4.3355199999999998"/>
  </r>
  <r>
    <s v="The Incredible Hulk"/>
    <s v="Universal"/>
    <x v="36"/>
    <x v="50"/>
    <s v="Metamorphosis"/>
    <x v="1"/>
    <x v="427"/>
    <n v="15810"/>
    <n v="134.533885"/>
    <n v="128.62"/>
    <n v="262.5"/>
    <n v="137.5"/>
    <n v="1.9090909090909092"/>
  </r>
  <r>
    <s v="The Informant! "/>
    <s v="Unknown"/>
    <x v="52"/>
    <x v="51"/>
    <s v="Comedy"/>
    <x v="2"/>
    <x v="428"/>
    <n v="4177"/>
    <n v="13.7"/>
    <n v="20.8"/>
    <n v="35.5"/>
    <n v="22"/>
    <n v="1.61"/>
  </r>
  <r>
    <s v="The International "/>
    <s v="Unknown"/>
    <x v="85"/>
    <x v="68"/>
    <s v="The Riddle"/>
    <x v="1"/>
    <x v="429"/>
    <n v="3947"/>
    <n v="25.5"/>
    <n v="34.700000000000003"/>
    <n v="60.2"/>
    <n v="50"/>
    <n v="1.2"/>
  </r>
  <r>
    <s v="The Invasion"/>
    <s v="Warner Bros."/>
    <x v="40"/>
    <x v="42"/>
    <s v="Monster Force"/>
    <x v="16"/>
    <x v="430"/>
    <n v="2143"/>
    <n v="15.074191000000001"/>
    <n v="25.096367000000001"/>
    <n v="40.170558"/>
    <n v="80"/>
    <n v="0.50213197499999995"/>
  </r>
  <r>
    <s v="The Invention of Lying "/>
    <s v="Unknown"/>
    <x v="83"/>
    <x v="48"/>
    <s v="Love"/>
    <x v="2"/>
    <x v="431"/>
    <n v="4117"/>
    <n v="23.1"/>
    <n v="8.5"/>
    <n v="32"/>
    <n v="18.5"/>
    <n v="1.73"/>
  </r>
  <r>
    <s v="The Joneses"/>
    <s v="Independent"/>
    <x v="17"/>
    <x v="48"/>
    <s v="Temptation"/>
    <x v="2"/>
    <x v="16"/>
    <s v="Unknown"/>
    <n v="1.48"/>
    <n v="0.49"/>
    <n v="6.41"/>
    <n v="10"/>
    <n v="0.64100000000000001"/>
  </r>
  <r>
    <s v="The Karate Kid"/>
    <s v="Sony"/>
    <x v="65"/>
    <x v="50"/>
    <s v="Underdog"/>
    <x v="1"/>
    <x v="432"/>
    <n v="15197"/>
    <n v="176.59"/>
    <n v="182.53"/>
    <n v="359.13"/>
    <n v="40"/>
    <n v="8.9782499999999992"/>
  </r>
  <r>
    <s v="The Kids Are All Right"/>
    <s v="Independent"/>
    <x v="89"/>
    <x v="15"/>
    <s v="Comedy"/>
    <x v="2"/>
    <x v="433"/>
    <n v="4162"/>
    <n v="20.81"/>
    <n v="8.5500000000000007"/>
    <n v="29.37"/>
    <n v="4"/>
    <n v="7.3425000000000002"/>
  </r>
  <r>
    <s v="The Killer Inside Me"/>
    <s v="Independent"/>
    <x v="83"/>
    <x v="24"/>
    <s v="The Riddle"/>
    <x v="4"/>
    <x v="16"/>
    <s v="Unknown"/>
    <n v="0.22"/>
    <n v="3.36"/>
    <n v="3.58"/>
    <n v="13"/>
    <n v="0.27538461538461539"/>
  </r>
  <r>
    <s v="The Kingdom"/>
    <s v="Unknown"/>
    <x v="14"/>
    <x v="67"/>
    <s v="quest"/>
    <x v="1"/>
    <x v="434"/>
    <n v="6135"/>
    <n v="47.536777999999998"/>
    <n v="39.072011000000003"/>
    <n v="86.608789000000002"/>
    <n v="80"/>
    <n v="1.0826098625"/>
  </r>
  <r>
    <s v="The King's Speech"/>
    <s v="Independent"/>
    <x v="93"/>
    <x v="13"/>
    <s v="Maturation"/>
    <x v="12"/>
    <x v="435"/>
    <n v="6406"/>
    <s v="Unknown"/>
    <s v="Unknow"/>
    <n v="245.2"/>
    <n v="15"/>
    <n v="16.346666666666668"/>
  </r>
  <r>
    <s v="The Kite Runner"/>
    <s v="Paramount"/>
    <x v="65"/>
    <x v="10"/>
    <s v="Maturation"/>
    <x v="7"/>
    <x v="436"/>
    <n v="2243"/>
    <n v="15.800077999999999"/>
    <n v="57.393799999999999"/>
    <n v="73.193877999999998"/>
    <n v="20"/>
    <n v="3.6596938999999997"/>
  </r>
  <r>
    <s v="The Last Airbender"/>
    <s v="Paramount"/>
    <x v="23"/>
    <x v="51"/>
    <s v="quest"/>
    <x v="1"/>
    <x v="437"/>
    <n v="12725"/>
    <n v="131.77000000000001"/>
    <n v="187.35"/>
    <n v="319.12"/>
    <n v="150"/>
    <n v="2.1274666666666668"/>
  </r>
  <r>
    <s v="The Last Exorcism"/>
    <s v="Independent"/>
    <x v="81"/>
    <x v="38"/>
    <s v="Monster Force"/>
    <x v="7"/>
    <x v="438"/>
    <n v="7087"/>
    <n v="41.03"/>
    <n v="25.42"/>
    <n v="66.459999999999994"/>
    <n v="1.8"/>
    <n v="36.922222222222217"/>
  </r>
  <r>
    <s v="The Last Song"/>
    <s v="Disney"/>
    <x v="40"/>
    <x v="28"/>
    <s v="Discovery"/>
    <x v="7"/>
    <x v="439"/>
    <n v="5989"/>
    <n v="62.95"/>
    <n v="26.09"/>
    <n v="89.04"/>
    <n v="20"/>
    <n v="4.452"/>
  </r>
  <r>
    <s v="The Lincoln Lawyer"/>
    <s v="Lionsgate"/>
    <x v="42"/>
    <x v="34"/>
    <s v="Fish Out of Water"/>
    <x v="7"/>
    <x v="440"/>
    <n v="4879"/>
    <n v="58.009"/>
    <n v="17"/>
    <n v="75.009"/>
    <n v="40"/>
    <n v="1.8752249999999999"/>
  </r>
  <r>
    <s v="The Longshots"/>
    <s v="Independent"/>
    <x v="2"/>
    <x v="68"/>
    <s v="quest"/>
    <x v="2"/>
    <x v="441"/>
    <n v="1953"/>
    <n v="11.511323000000001"/>
    <n v="0.23"/>
    <n v="11.741323000000001"/>
    <n v="30"/>
    <n v="0.39137743333333336"/>
  </r>
  <r>
    <s v="The Losers"/>
    <s v="Warner Bros."/>
    <x v="67"/>
    <x v="31"/>
    <s v="Revenge"/>
    <x v="1"/>
    <x v="442"/>
    <n v="3204"/>
    <n v="23.59"/>
    <n v="5.79"/>
    <n v="29.38"/>
    <n v="25"/>
    <n v="1.1752"/>
  </r>
  <r>
    <s v="The Love Guru"/>
    <s v="Paramount"/>
    <x v="22"/>
    <x v="39"/>
    <s v="Comedy"/>
    <x v="2"/>
    <x v="427"/>
    <n v="15810"/>
    <n v="32.200122"/>
    <n v="8.6270000000000007"/>
    <n v="40.799999999999997"/>
    <n v="62"/>
    <n v="0.65806451612903216"/>
  </r>
  <r>
    <s v="The Lovely Bones "/>
    <s v="Paramount"/>
    <x v="88"/>
    <x v="43"/>
    <s v="Tragedy"/>
    <x v="7"/>
    <x v="443"/>
    <n v="6635"/>
    <n v="44"/>
    <n v="48.3"/>
    <n v="92.3"/>
    <n v="65"/>
    <n v="1.42"/>
  </r>
  <r>
    <s v="The Mechanic"/>
    <s v="Independent"/>
    <x v="46"/>
    <x v="5"/>
    <s v="Revenge"/>
    <x v="1"/>
    <x v="444"/>
    <n v="4226"/>
    <n v="29.2"/>
    <n v="22"/>
    <n v="51.2"/>
    <n v="40"/>
    <n v="1.28"/>
  </r>
  <r>
    <s v="The Men Who Stare at Goats "/>
    <s v="Independent"/>
    <x v="14"/>
    <x v="42"/>
    <s v="Comedy"/>
    <x v="2"/>
    <x v="445"/>
    <n v="5201"/>
    <n v="32.4"/>
    <n v="15.8"/>
    <n v="48.2"/>
    <n v="24"/>
    <n v="2.0099999999999998"/>
  </r>
  <r>
    <s v="The Mist"/>
    <s v="The Weinstein Company"/>
    <x v="19"/>
    <x v="19"/>
    <s v="Monster Force"/>
    <x v="6"/>
    <x v="446"/>
    <n v="3686"/>
    <n v="25.593755000000002"/>
    <n v="31.235392000000001"/>
    <n v="56.829146999999999"/>
    <n v="18"/>
    <n v="3.1571748333333334"/>
  </r>
  <r>
    <s v="The Mummy: Tomb of the Dragon Emperor"/>
    <s v="Unknown"/>
    <x v="22"/>
    <x v="17"/>
    <s v="quest"/>
    <x v="1"/>
    <x v="447"/>
    <n v="10760"/>
    <n v="102.27751000000001"/>
    <s v="Unknow"/>
    <n v="393.2"/>
    <n v="175"/>
    <n v="2.2468571428571429"/>
  </r>
  <r>
    <s v="The Muppets"/>
    <s v="Disney"/>
    <x v="99"/>
    <x v="26"/>
    <s v="quest"/>
    <x v="2"/>
    <x v="327"/>
    <n v="8500"/>
    <n v="66.626000000000005"/>
    <n v="5.8"/>
    <n v="72.426000000000002"/>
    <n v="45"/>
    <n v="1.6094666666666666"/>
  </r>
  <r>
    <s v="The Nanny Diaries"/>
    <s v="The Weinstein Company"/>
    <x v="24"/>
    <x v="5"/>
    <s v="Discovery"/>
    <x v="2"/>
    <x v="448"/>
    <n v="2845"/>
    <n v="25.930651999999998"/>
    <n v="21.069299000000001"/>
    <n v="46.999951000000003"/>
    <n v="20"/>
    <n v="2.3499975500000003"/>
  </r>
  <r>
    <s v="The Next Three Days"/>
    <s v="Lionsgate"/>
    <x v="82"/>
    <x v="28"/>
    <s v="Rescue"/>
    <x v="4"/>
    <x v="449"/>
    <n v="2552"/>
    <n v="21.15"/>
    <n v="20.6"/>
    <n v="41.75"/>
    <n v="30"/>
    <n v="1.3916666666666666"/>
  </r>
  <r>
    <s v="The Other Boleyn Girl"/>
    <s v="Independent"/>
    <x v="44"/>
    <x v="27"/>
    <s v="Tragedy"/>
    <x v="7"/>
    <x v="450"/>
    <n v="7035"/>
    <n v="26.814957"/>
    <n v="50.898000000000003"/>
    <n v="77.2"/>
    <n v="40"/>
    <n v="1.9300000000000002"/>
  </r>
  <r>
    <s v="The Other Guys"/>
    <s v="Sony"/>
    <x v="52"/>
    <x v="43"/>
    <s v="Comedy"/>
    <x v="1"/>
    <x v="59"/>
    <n v="9735"/>
    <n v="119.22"/>
    <n v="51.05"/>
    <n v="170.27"/>
    <n v="100"/>
    <n v="1.7027000000000001"/>
  </r>
  <r>
    <s v="The Pink Panther 2 "/>
    <s v="Unknown"/>
    <x v="62"/>
    <x v="48"/>
    <s v="Comedy"/>
    <x v="3"/>
    <x v="451"/>
    <n v="3573"/>
    <n v="41.6"/>
    <n v="34.200000000000003"/>
    <n v="75.900000000000006"/>
    <n v="59"/>
    <n v="1.29"/>
  </r>
  <r>
    <s v="The Pirates Who Don't Do Anything"/>
    <s v="Unknown"/>
    <x v="44"/>
    <x v="11"/>
    <s v="Fish Out of Water"/>
    <x v="17"/>
    <x v="16"/>
    <s v="Unknown"/>
    <n v="12.727024999999999"/>
    <n v="0.17"/>
    <n v="12.897024999999999"/>
    <n v="15"/>
    <n v="0.85980166666666658"/>
  </r>
  <r>
    <s v="The Princess and the Frog "/>
    <s v="Unknown"/>
    <x v="42"/>
    <x v="15"/>
    <s v="Metamorphosis"/>
    <x v="0"/>
    <x v="452"/>
    <n v="7050"/>
    <n v="104.3"/>
    <n v="143"/>
    <n v="247.3"/>
    <n v="105"/>
    <n v="2.36"/>
  </r>
  <r>
    <s v="The Proposal "/>
    <s v="Disney"/>
    <x v="12"/>
    <x v="29"/>
    <s v="Love"/>
    <x v="2"/>
    <x v="113"/>
    <n v="11004"/>
    <n v="164"/>
    <n v="150.69999999999999"/>
    <n v="314.7"/>
    <n v="40"/>
    <n v="7.87"/>
  </r>
  <r>
    <s v="The Reaping"/>
    <s v="Unknown"/>
    <x v="4"/>
    <x v="35"/>
    <s v="quest"/>
    <x v="6"/>
    <x v="453"/>
    <n v="3851"/>
    <n v="25.126214000000001"/>
    <n v="37.644844999999997"/>
    <n v="62.771059000000001"/>
    <n v="40"/>
    <n v="1.5692764750000001"/>
  </r>
  <r>
    <s v="The Rite"/>
    <s v="Warner Bros."/>
    <x v="61"/>
    <x v="42"/>
    <s v="Monster Force"/>
    <x v="6"/>
    <x v="454"/>
    <n v="4955"/>
    <n v="33"/>
    <n v="63"/>
    <n v="96"/>
    <n v="37"/>
    <n v="2.5945945945945947"/>
  </r>
  <r>
    <s v="The Road "/>
    <s v="The Weinstein Company"/>
    <x v="79"/>
    <x v="27"/>
    <s v="quest"/>
    <x v="3"/>
    <x v="455"/>
    <n v="13534"/>
    <n v="7.9"/>
    <n v="6.5"/>
    <n v="14.3"/>
    <n v="25"/>
    <n v="0.56999999999999995"/>
  </r>
  <r>
    <s v="The Roommate"/>
    <s v="Independent"/>
    <x v="20"/>
    <x v="65"/>
    <s v="Monster Force"/>
    <x v="6"/>
    <x v="268"/>
    <n v="5921"/>
    <n v="37.299999999999997"/>
    <n v="3.1920000000000002"/>
    <n v="40.491999999999997"/>
    <n v="16"/>
    <n v="2.5307499999999998"/>
  </r>
  <r>
    <s v="The Ruins"/>
    <s v="Paramount"/>
    <x v="29"/>
    <x v="38"/>
    <s v="Rescue"/>
    <x v="6"/>
    <x v="456"/>
    <n v="2846"/>
    <n v="17.432843999999999"/>
    <n v="5.2949999999999999"/>
    <n v="22.6"/>
    <n v="25"/>
    <n v="0.90400000000000003"/>
  </r>
  <r>
    <s v="The Rum Diary"/>
    <s v="Independent"/>
    <x v="11"/>
    <x v="12"/>
    <s v="Discovery"/>
    <x v="7"/>
    <x v="457"/>
    <n v="2259"/>
    <n v="13.07"/>
    <n v="8.4819999999999993"/>
    <n v="21.552"/>
    <n v="45"/>
    <n v="0.47893333333333332"/>
  </r>
  <r>
    <s v="The Runaways"/>
    <s v="Independent"/>
    <x v="50"/>
    <x v="21"/>
    <s v="Maturation"/>
    <x v="12"/>
    <x v="458"/>
    <n v="3300"/>
    <n v="3.57"/>
    <n v="1.1100000000000001"/>
    <n v="4.68"/>
    <n v="10"/>
    <n v="0.46799999999999997"/>
  </r>
  <r>
    <s v="The Secret Life of Bees"/>
    <s v="Fox"/>
    <x v="83"/>
    <x v="67"/>
    <s v="Maturation"/>
    <x v="7"/>
    <x v="459"/>
    <n v="6617"/>
    <n v="37.434317999999998"/>
    <n v="2.177"/>
    <n v="37.799999999999997"/>
    <n v="11"/>
    <n v="3.4363636363636361"/>
  </r>
  <r>
    <s v="The Simpsons Movie"/>
    <s v="Fox"/>
    <x v="48"/>
    <x v="67"/>
    <s v="Maturation"/>
    <x v="2"/>
    <x v="460"/>
    <n v="18877"/>
    <n v="183.13501400000001"/>
    <n v="343.93272300000001"/>
    <n v="527.06773699999997"/>
    <n v="75"/>
    <n v="7.0275698266666664"/>
  </r>
  <r>
    <s v="The Sisterhood of the Traveling Pants 2"/>
    <s v="Unknown"/>
    <x v="30"/>
    <x v="11"/>
    <s v="Journey and Return"/>
    <x v="17"/>
    <x v="440"/>
    <n v="3945"/>
    <n v="44.089964000000002"/>
    <s v="Unknow"/>
    <n v="44.2"/>
    <n v="27"/>
    <n v="1.6370370370370371"/>
  </r>
  <r>
    <s v="The Smurfs"/>
    <s v="Sony Pictures Animation"/>
    <x v="31"/>
    <x v="18"/>
    <s v="Fish Out of Water"/>
    <x v="0"/>
    <x v="461"/>
    <n v="10489"/>
    <n v="142.614"/>
    <n v="419.54399999999998"/>
    <n v="562.15800000000002"/>
    <n v="110"/>
    <n v="5.110527272727273"/>
  </r>
  <r>
    <s v="The Social Network"/>
    <s v="Sony"/>
    <x v="86"/>
    <x v="16"/>
    <s v="Rags to Riches"/>
    <x v="12"/>
    <x v="462"/>
    <n v="8100"/>
    <n v="94.08"/>
    <n v="105.52"/>
    <n v="199.6"/>
    <n v="50"/>
    <n v="3.992"/>
  </r>
  <r>
    <s v="The Soloist "/>
    <s v="Unknown"/>
    <x v="83"/>
    <x v="25"/>
    <s v="quest"/>
    <x v="7"/>
    <x v="463"/>
    <n v="4801"/>
    <n v="31.7"/>
    <n v="6.2"/>
    <n v="37.92"/>
    <n v="60"/>
    <n v="0.63"/>
  </r>
  <r>
    <s v="The Son Of No One"/>
    <s v="Independent"/>
    <x v="78"/>
    <x v="52"/>
    <s v="Discovery"/>
    <x v="10"/>
    <x v="16"/>
    <s v="Unknown"/>
    <n v="0.03"/>
    <s v="Unknow"/>
    <n v="0.03"/>
    <n v="15"/>
    <n v="2E-3"/>
  </r>
  <r>
    <s v="The Sorcerer's Apprentice"/>
    <s v="Disney"/>
    <x v="49"/>
    <x v="43"/>
    <s v="Pursuit"/>
    <x v="1"/>
    <x v="464"/>
    <n v="5028"/>
    <n v="63.15"/>
    <n v="152.13"/>
    <n v="215.28"/>
    <n v="150"/>
    <n v="1.4352"/>
  </r>
  <r>
    <s v="The Spiderwick Chronicles"/>
    <s v="Paramount"/>
    <x v="15"/>
    <x v="53"/>
    <s v="Fish Out of Water"/>
    <x v="11"/>
    <x v="465"/>
    <n v="4940"/>
    <n v="71.195053000000001"/>
    <n v="91.644000000000005"/>
    <n v="162.80000000000001"/>
    <n v="92.5"/>
    <n v="1.7600000000000002"/>
  </r>
  <r>
    <s v="The Spirit"/>
    <s v="Lionsgate"/>
    <x v="22"/>
    <x v="65"/>
    <s v="rivalry"/>
    <x v="1"/>
    <x v="466"/>
    <n v="2576"/>
    <n v="17.754000000000001"/>
    <n v="19.225000000000001"/>
    <n v="21.5"/>
    <n v="6"/>
    <n v="3.5833333333333335"/>
  </r>
  <r>
    <s v="The Spy Next Door"/>
    <s v="Relativity Media"/>
    <x v="16"/>
    <x v="20"/>
    <s v="rivalry"/>
    <x v="1"/>
    <x v="467"/>
    <n v="3326"/>
    <n v="24.31"/>
    <n v="19.27"/>
    <n v="43.58"/>
    <s v="Unknown"/>
    <s v="Unknown"/>
  </r>
  <r>
    <s v="The Stepfather"/>
    <s v="Unknown"/>
    <x v="62"/>
    <x v="12"/>
    <s v="Rescue"/>
    <x v="8"/>
    <x v="468"/>
    <n v="4236"/>
    <n v="29.1"/>
    <n v="2.13"/>
    <n v="31.2"/>
    <n v="20"/>
    <n v="1.56"/>
  </r>
  <r>
    <s v="The Strangers"/>
    <s v="Relativity Media"/>
    <x v="38"/>
    <x v="12"/>
    <s v="Escape"/>
    <x v="6"/>
    <x v="469"/>
    <n v="8515"/>
    <n v="52.597610000000003"/>
    <n v="29.792999999999999"/>
    <n v="77.599999999999994"/>
    <n v="9"/>
    <n v="8.6222222222222218"/>
  </r>
  <r>
    <s v="The Switch"/>
    <s v="Independent"/>
    <x v="14"/>
    <x v="4"/>
    <s v="Comedy"/>
    <x v="2"/>
    <x v="470"/>
    <n v="4193"/>
    <n v="27.78"/>
    <n v="19.95"/>
    <n v="47.73"/>
    <n v="19"/>
    <n v="2.5121052631578946"/>
  </r>
  <r>
    <s v="The Taking of Pelham 1 2 3 "/>
    <s v="Sony"/>
    <x v="82"/>
    <x v="40"/>
    <s v="Rescue"/>
    <x v="1"/>
    <x v="398"/>
    <n v="7603"/>
    <n v="65.5"/>
    <n v="84.6"/>
    <n v="150"/>
    <n v="110"/>
    <n v="1.36"/>
  </r>
  <r>
    <s v="The Tale of Despereaux"/>
    <s v="Universal"/>
    <x v="21"/>
    <x v="20"/>
    <s v="Rescue"/>
    <x v="0"/>
    <x v="471"/>
    <n v="3255"/>
    <n v="50.87"/>
    <n v="37.840000000000003"/>
    <n v="88.72"/>
    <n v="55"/>
    <n v="1.6130909090909091"/>
  </r>
  <r>
    <s v="The Thing"/>
    <s v="Universal"/>
    <x v="28"/>
    <x v="5"/>
    <s v="Monster Force"/>
    <x v="6"/>
    <x v="472"/>
    <n v="2835"/>
    <n v="16.928000000000001"/>
    <n v="10.5"/>
    <n v="27.428000000000001"/>
    <n v="38"/>
    <n v="0.72178947368421054"/>
  </r>
  <r>
    <s v="The Three Musketeers"/>
    <s v="Independent"/>
    <x v="60"/>
    <x v="12"/>
    <s v="rivalry"/>
    <x v="1"/>
    <x v="473"/>
    <n v="2875"/>
    <n v="20.247"/>
    <n v="111.9"/>
    <n v="132.14699999999999"/>
    <n v="75"/>
    <n v="1.76196"/>
  </r>
  <r>
    <s v="The Time Traveler's Wife "/>
    <s v="Paramount"/>
    <x v="53"/>
    <x v="27"/>
    <s v="Love"/>
    <x v="7"/>
    <x v="407"/>
    <n v="6233"/>
    <n v="40.6"/>
    <n v="37.6"/>
    <n v="79.7"/>
    <n v="39"/>
    <n v="2.04"/>
  </r>
  <r>
    <s v="The Tourist"/>
    <s v="Sony"/>
    <x v="61"/>
    <x v="4"/>
    <s v="Unknown"/>
    <x v="17"/>
    <x v="64"/>
    <n v="5977"/>
    <n v="67"/>
    <n v="210"/>
    <n v="278.33999999999997"/>
    <n v="100"/>
    <n v="2.7833999999999999"/>
  </r>
  <r>
    <s v="The Town"/>
    <s v="Warner Bros."/>
    <x v="89"/>
    <x v="58"/>
    <s v="rivalry"/>
    <x v="4"/>
    <x v="119"/>
    <n v="8322"/>
    <n v="92.18"/>
    <n v="52.37"/>
    <n v="144.55000000000001"/>
    <n v="37"/>
    <n v="3.9067567567567569"/>
  </r>
  <r>
    <s v="The Tree Of Life"/>
    <s v="Independent"/>
    <x v="42"/>
    <x v="52"/>
    <s v="Discovery"/>
    <x v="7"/>
    <x v="43"/>
    <n v="93230"/>
    <n v="13.303000000000001"/>
    <n v="41"/>
    <n v="54.302999999999997"/>
    <n v="32"/>
    <n v="1.6969687499999999"/>
  </r>
  <r>
    <s v="The Twilight Saga: Eclipse_x0009_"/>
    <s v="Summit Entertainment"/>
    <x v="11"/>
    <x v="29"/>
    <s v="Monster Force"/>
    <x v="7"/>
    <x v="474"/>
    <n v="14510"/>
    <n v="300.52999999999997"/>
    <n v="393.05"/>
    <n v="693.58"/>
    <n v="68"/>
    <n v="10.199705882352943"/>
  </r>
  <r>
    <s v="The Twilight Saga: New Moon "/>
    <s v="Summit Entertainment"/>
    <x v="55"/>
    <x v="67"/>
    <s v="Love"/>
    <x v="7"/>
    <x v="475"/>
    <n v="35497"/>
    <n v="293.8"/>
    <n v="410.3"/>
    <n v="704.2"/>
    <n v="50"/>
    <n v="14.08"/>
  </r>
  <r>
    <s v="The Ugly Truth "/>
    <s v="Independent"/>
    <x v="22"/>
    <x v="60"/>
    <s v="Love"/>
    <x v="2"/>
    <x v="476"/>
    <n v="9579"/>
    <n v="88.9"/>
    <n v="116.4"/>
    <n v="205.3"/>
    <n v="38"/>
    <n v="5.4"/>
  </r>
  <r>
    <s v="The Unborn"/>
    <s v="Relativity Media"/>
    <x v="47"/>
    <x v="68"/>
    <s v="Monster Force"/>
    <x v="6"/>
    <x v="477"/>
    <n v="8405"/>
    <n v="35.9"/>
    <n v="40"/>
    <n v="76.5"/>
    <n v="16"/>
    <n v="4.78"/>
  </r>
  <r>
    <s v="The Uninvited "/>
    <s v="Unknown"/>
    <x v="94"/>
    <x v="5"/>
    <s v="Monster Force"/>
    <x v="7"/>
    <x v="478"/>
    <n v="4405"/>
    <n v="28.6"/>
    <n v="14.1"/>
    <n v="42.7"/>
    <s v="Unknown"/>
    <s v="Unknown"/>
  </r>
  <r>
    <s v="The Visitor"/>
    <s v="Independent"/>
    <x v="33"/>
    <x v="58"/>
    <s v="Transformation"/>
    <x v="7"/>
    <x v="16"/>
    <s v="Unknown"/>
    <n v="9.4270890000000005"/>
    <n v="8.6509999999999998"/>
    <n v="18.078088999999999"/>
    <n v="4"/>
    <n v="4.5195222499999996"/>
  </r>
  <r>
    <s v="The Wolfman"/>
    <s v="Universal"/>
    <x v="24"/>
    <x v="39"/>
    <s v="Monster Force"/>
    <x v="7"/>
    <x v="83"/>
    <n v="9770"/>
    <n v="61.98"/>
    <n v="77.81"/>
    <n v="139.79"/>
    <n v="150"/>
    <n v="0.93193333333333328"/>
  </r>
  <r>
    <s v="The Women"/>
    <s v="Warner Bros."/>
    <x v="16"/>
    <x v="24"/>
    <s v="Transformation"/>
    <x v="7"/>
    <x v="479"/>
    <n v="3415"/>
    <n v="26.902075"/>
    <n v="23.105"/>
    <n v="46.1"/>
    <n v="16"/>
    <n v="2.8812500000000001"/>
  </r>
  <r>
    <s v="The X-Files: I Want to Believe"/>
    <s v="Fox"/>
    <x v="88"/>
    <x v="32"/>
    <s v="Monster Force"/>
    <x v="10"/>
    <x v="480"/>
    <n v="3147"/>
    <n v="20.982478"/>
    <n v="47.386000000000003"/>
    <n v="68.3"/>
    <n v="35"/>
    <n v="1.9514285714285713"/>
  </r>
  <r>
    <s v="There Will Be Blood"/>
    <s v="Paramount"/>
    <x v="69"/>
    <x v="6"/>
    <s v="Wretched Excess"/>
    <x v="7"/>
    <x v="481"/>
    <n v="5502"/>
    <n v="40.222513999999997"/>
    <n v="35.959017000000003"/>
    <n v="76.181531000000007"/>
    <n v="25"/>
    <n v="3.0472612400000001"/>
  </r>
  <r>
    <s v="Thor"/>
    <s v="Disney"/>
    <x v="32"/>
    <x v="44"/>
    <s v="Monster Force"/>
    <x v="1"/>
    <x v="482"/>
    <n v="16618"/>
    <n v="181.03"/>
    <n v="267.48200000000003"/>
    <n v="448.51200000000006"/>
    <n v="150"/>
    <n v="2.9900800000000003"/>
  </r>
  <r>
    <s v="TMNT"/>
    <s v="Unknown"/>
    <x v="24"/>
    <x v="2"/>
    <s v="Monster Force"/>
    <x v="1"/>
    <x v="396"/>
    <n v="7799"/>
    <n v="54.149098000000002"/>
    <n v="40.860790000000001"/>
    <n v="95.009888000000004"/>
    <n v="35"/>
    <n v="2.7145682285714288"/>
  </r>
  <r>
    <s v="Tooth Fairy"/>
    <s v="Fox"/>
    <x v="90"/>
    <x v="20"/>
    <s v="Comedy"/>
    <x v="2"/>
    <x v="483"/>
    <n v="4190"/>
    <n v="60.02"/>
    <n v="52.34"/>
    <n v="112.36"/>
    <n v="48"/>
    <n v="2.3408333333333333"/>
  </r>
  <r>
    <s v="Tower Heist"/>
    <s v="Relativity Media"/>
    <x v="50"/>
    <x v="52"/>
    <s v="Revenge"/>
    <x v="2"/>
    <x v="484"/>
    <n v="7135"/>
    <n v="74.504000000000005"/>
    <n v="47"/>
    <n v="121.504"/>
    <n v="75"/>
    <n v="1.6200533333333333"/>
  </r>
  <r>
    <s v="Toy Story 3"/>
    <s v="Disney"/>
    <x v="100"/>
    <x v="62"/>
    <s v="Rescue"/>
    <x v="0"/>
    <x v="485"/>
    <n v="27385"/>
    <n v="415"/>
    <n v="648.16"/>
    <n v="1063.1600000000001"/>
    <n v="200"/>
    <n v="5.3158000000000003"/>
  </r>
  <r>
    <s v="Traitor"/>
    <s v="Liberty Starz"/>
    <x v="7"/>
    <x v="28"/>
    <s v="Pursuit"/>
    <x v="10"/>
    <x v="486"/>
    <n v="3831"/>
    <n v="23.530830999999999"/>
    <n v="4.133"/>
    <n v="25.3"/>
    <n v="22"/>
    <n v="1.1500000000000001"/>
  </r>
  <r>
    <s v="Transformers"/>
    <s v="Paramount"/>
    <x v="0"/>
    <x v="16"/>
    <s v="Monster Force"/>
    <x v="1"/>
    <x v="487"/>
    <n v="17577"/>
    <n v="319.24619300000001"/>
    <n v="389.026388"/>
    <n v="708.27258099999995"/>
    <n v="150"/>
    <n v="4.7218172066666666"/>
  </r>
  <r>
    <s v="Transformers: Dark of the Moon"/>
    <s v="DreamWorks"/>
    <x v="8"/>
    <x v="53"/>
    <s v="quest"/>
    <x v="1"/>
    <x v="488"/>
    <n v="23937"/>
    <n v="352.39"/>
    <n v="770.80499999999995"/>
    <n v="1123.1949999999999"/>
    <n v="195"/>
    <n v="5.7599743589743584"/>
  </r>
  <r>
    <s v="Transformers: Revenge of the Fallen "/>
    <s v="Paramount"/>
    <x v="61"/>
    <x v="46"/>
    <s v="Revenge"/>
    <x v="1"/>
    <x v="489"/>
    <n v="25736"/>
    <n v="402.1"/>
    <n v="434.2"/>
    <n v="836.3"/>
    <n v="210"/>
    <n v="3.98"/>
  </r>
  <r>
    <s v="Transporter 3"/>
    <s v="Independent"/>
    <x v="28"/>
    <x v="0"/>
    <s v="Escape"/>
    <x v="1"/>
    <x v="490"/>
    <n v="4594"/>
    <n v="31.715062"/>
    <n v="77.263999999999996"/>
    <n v="60.9"/>
    <n v="30"/>
    <n v="2.0299999999999998"/>
  </r>
  <r>
    <s v="Trespass"/>
    <s v="Independent"/>
    <x v="47"/>
    <x v="63"/>
    <s v="Escape"/>
    <x v="10"/>
    <x v="16"/>
    <s v="Unknown"/>
    <n v="2.4E-2"/>
    <n v="3.1"/>
    <n v="3.1240000000000001"/>
    <n v="35"/>
    <n v="8.9257142857142854E-2"/>
  </r>
  <r>
    <s v="Tron: Legacy"/>
    <s v="Independent"/>
    <x v="11"/>
    <x v="53"/>
    <s v="Fish Out of Water"/>
    <x v="1"/>
    <x v="321"/>
    <n v="12578"/>
    <n v="148.21"/>
    <n v="143.19999999999999"/>
    <n v="291.41000000000003"/>
    <n v="170"/>
    <n v="1.7141764705882354"/>
  </r>
  <r>
    <s v="Tropic Thunder"/>
    <s v="Paramount"/>
    <x v="35"/>
    <x v="36"/>
    <s v="Fish Out of Water"/>
    <x v="2"/>
    <x v="491"/>
    <n v="7777"/>
    <n v="110.46130700000001"/>
    <n v="77.576999999999998"/>
    <n v="188"/>
    <n v="90"/>
    <n v="2.088888888888889"/>
  </r>
  <r>
    <s v="True Grit"/>
    <s v="Paramount"/>
    <x v="86"/>
    <x v="45"/>
    <s v="Revenge"/>
    <x v="17"/>
    <x v="492"/>
    <n v="8149"/>
    <n v="171"/>
    <n v="79"/>
    <n v="250.93"/>
    <n v="38"/>
    <n v="6.6034210526315791"/>
  </r>
  <r>
    <s v="Twilight"/>
    <s v="Summit Entertainment"/>
    <x v="34"/>
    <x v="34"/>
    <s v="Love"/>
    <x v="9"/>
    <x v="493"/>
    <n v="20368"/>
    <n v="176.815"/>
    <n v="199.846"/>
    <n v="246.5"/>
    <n v="37"/>
    <n v="6.6621621621621623"/>
  </r>
  <r>
    <s v="Twilight: Breaking Dawn"/>
    <s v="Independent"/>
    <x v="26"/>
    <x v="60"/>
    <s v="Love"/>
    <x v="9"/>
    <x v="494"/>
    <n v="34012"/>
    <n v="260.8"/>
    <n v="374"/>
    <n v="634.79999999999995"/>
    <n v="110"/>
    <n v="5.7709090909090905"/>
  </r>
  <r>
    <s v="Tyler Perry's Meet the Browns"/>
    <s v="Independent"/>
    <x v="94"/>
    <x v="61"/>
    <s v="Discovery"/>
    <x v="7"/>
    <x v="495"/>
    <n v="10011"/>
    <n v="41.975388000000002"/>
    <n v="0"/>
    <n v="41.98"/>
    <n v="20"/>
    <n v="2.0989999999999998"/>
  </r>
  <r>
    <s v="Tyler Perry's The Family That Preys"/>
    <s v="Independent"/>
    <x v="82"/>
    <x v="61"/>
    <s v="Discovery"/>
    <x v="7"/>
    <x v="496"/>
    <n v="8397"/>
    <n v="37.105288999999999"/>
    <n v="0"/>
    <n v="37.11"/>
    <n v="10"/>
    <n v="3.7109999999999999"/>
  </r>
  <r>
    <s v="Tyler Perry's Why Did I get Married"/>
    <s v="Independent"/>
    <x v="29"/>
    <x v="48"/>
    <s v="Love"/>
    <x v="9"/>
    <x v="497"/>
    <n v="10618"/>
    <n v="55.204524999999997"/>
    <n v="0.65836099999999997"/>
    <n v="55.862886000000003"/>
    <n v="15"/>
    <n v="3.7241924000000002"/>
  </r>
  <r>
    <s v="Under the Same Moon"/>
    <s v="Unknown"/>
    <x v="19"/>
    <x v="11"/>
    <s v="quest"/>
    <x v="17"/>
    <x v="498"/>
    <n v="10412"/>
    <n v="12.590147"/>
    <s v="Unknow"/>
    <n v="23"/>
    <n v="1.7"/>
    <n v="13.529411764705882"/>
  </r>
  <r>
    <s v="Underworld: Rise of the Lycans "/>
    <s v="Sony"/>
    <x v="5"/>
    <x v="60"/>
    <s v="rivalry"/>
    <x v="1"/>
    <x v="499"/>
    <n v="7080"/>
    <n v="37"/>
    <n v="50.8"/>
    <n v="91.1"/>
    <n v="35"/>
    <n v="2.6"/>
  </r>
  <r>
    <s v="Unknown"/>
    <s v="Independent"/>
    <x v="7"/>
    <x v="43"/>
    <s v="The Riddle"/>
    <x v="10"/>
    <x v="500"/>
    <n v="7183"/>
    <n v="63.686"/>
    <n v="67.099999999999994"/>
    <n v="130.786"/>
    <n v="30"/>
    <n v="4.3595333333333333"/>
  </r>
  <r>
    <s v="Unstoppable"/>
    <s v="Fox"/>
    <x v="51"/>
    <x v="8"/>
    <s v="Rescue"/>
    <x v="1"/>
    <x v="501"/>
    <n v="7075"/>
    <n v="80.02"/>
    <n v="66"/>
    <n v="146.02000000000001"/>
    <n v="100"/>
    <n v="1.4602000000000002"/>
  </r>
  <r>
    <s v="Untraceable"/>
    <s v="Independent"/>
    <x v="22"/>
    <x v="21"/>
    <s v="The Riddle"/>
    <x v="10"/>
    <x v="502"/>
    <n v="4795"/>
    <n v="28.687835"/>
    <n v="23.971"/>
    <n v="52.5"/>
    <n v="35"/>
    <n v="1.5"/>
  </r>
  <r>
    <s v="Up "/>
    <s v="Disney"/>
    <x v="87"/>
    <x v="45"/>
    <s v="Journey and Return"/>
    <x v="0"/>
    <x v="503"/>
    <n v="18085"/>
    <n v="293"/>
    <n v="434"/>
    <n v="727.1"/>
    <n v="175"/>
    <n v="4.1500000000000004"/>
  </r>
  <r>
    <s v="Up in the Air "/>
    <s v="Paramount"/>
    <x v="48"/>
    <x v="46"/>
    <s v="Maturation"/>
    <x v="7"/>
    <x v="504"/>
    <n v="5947"/>
    <n v="83.82"/>
    <n v="78.2"/>
    <n v="162.02000000000001"/>
    <n v="25"/>
    <n v="6.48"/>
  </r>
  <r>
    <s v="Vacancy"/>
    <s v="Sony"/>
    <x v="7"/>
    <x v="20"/>
    <s v="Pursuit"/>
    <x v="2"/>
    <x v="242"/>
    <n v="2980"/>
    <n v="19.363565000000001"/>
    <n v="15.93708"/>
    <n v="35.300645000000003"/>
    <n v="19"/>
    <n v="1.8579286842105265"/>
  </r>
  <r>
    <s v="Valentine's Day"/>
    <s v="Warner Bros."/>
    <x v="25"/>
    <x v="55"/>
    <s v="Love"/>
    <x v="2"/>
    <x v="505"/>
    <n v="15351"/>
    <n v="110.49"/>
    <n v="106"/>
    <n v="216.49"/>
    <n v="52"/>
    <n v="4.1632692307692309"/>
  </r>
  <r>
    <s v="Valkyrie"/>
    <s v="MGM"/>
    <x v="85"/>
    <x v="28"/>
    <s v="Sacrifice"/>
    <x v="10"/>
    <x v="189"/>
    <n v="7756"/>
    <n v="60.692"/>
    <n v="117.19799999999999"/>
    <n v="184"/>
    <n v="75"/>
    <n v="2.4533333333333331"/>
  </r>
  <r>
    <s v="Vampires Suck"/>
    <s v="Independent"/>
    <x v="20"/>
    <x v="38"/>
    <s v="Comedy"/>
    <x v="2"/>
    <x v="506"/>
    <n v="3774"/>
    <n v="36.659999999999997"/>
    <n v="43.32"/>
    <n v="79.98"/>
    <n v="20"/>
    <n v="3.9990000000000001"/>
  </r>
  <r>
    <s v="Vanishing on 7th Street"/>
    <s v="Independent"/>
    <x v="14"/>
    <x v="49"/>
    <s v="Monster Force"/>
    <x v="6"/>
    <x v="16"/>
    <s v="Unknown"/>
    <n v="2.1999999999999999E-2"/>
    <n v="1.0449999999999999"/>
    <n v="1.0669999999999999"/>
    <n v="10"/>
    <n v="0.10669999999999999"/>
  </r>
  <r>
    <s v="Vantage Point"/>
    <s v="Unknown"/>
    <x v="28"/>
    <x v="11"/>
    <s v="The Riddle"/>
    <x v="17"/>
    <x v="507"/>
    <n v="7264"/>
    <n v="72.266306"/>
    <s v="Unknow"/>
    <n v="151.19999999999999"/>
    <n v="40"/>
    <n v="3.78"/>
  </r>
  <r>
    <s v="Vicky Cristina Barcelona"/>
    <s v="The Weinstein Company"/>
    <x v="56"/>
    <x v="8"/>
    <s v="Temptation"/>
    <x v="9"/>
    <x v="508"/>
    <n v="5427"/>
    <n v="22.835000000000001"/>
    <s v="Unknow"/>
    <n v="77.2"/>
    <n v="16"/>
    <n v="4.8250000000000002"/>
  </r>
  <r>
    <s v="W."/>
    <s v="Unknown"/>
    <x v="85"/>
    <x v="11"/>
    <s v="rivalry"/>
    <x v="17"/>
    <x v="509"/>
    <n v="5175"/>
    <n v="25.534493000000001"/>
    <s v="Unknow"/>
    <n v="29"/>
    <n v="25.1"/>
    <n v="1.1553784860557768"/>
  </r>
  <r>
    <s v="Waiting For Forever"/>
    <s v="Independent"/>
    <x v="23"/>
    <x v="35"/>
    <s v="Love"/>
    <x v="9"/>
    <x v="161"/>
    <n v="2972"/>
    <n v="2.5000000000000001E-2"/>
    <s v="Unknow"/>
    <n v="2.5000000000000001E-2"/>
    <n v="5"/>
    <n v="5.0000000000000001E-3"/>
  </r>
  <r>
    <s v="Waitress"/>
    <s v="Independent"/>
    <x v="18"/>
    <x v="53"/>
    <s v="Love"/>
    <x v="9"/>
    <x v="510"/>
    <n v="3327"/>
    <n v="19.0748"/>
    <n v="3.1046830000000001"/>
    <n v="22.179483000000001"/>
    <n v="2"/>
    <n v="11.089741500000001"/>
  </r>
  <r>
    <s v="Walk Hard: The Dewey Cox Story"/>
    <s v="Sony"/>
    <x v="79"/>
    <x v="31"/>
    <s v="Comedy"/>
    <x v="2"/>
    <x v="48"/>
    <n v="1575"/>
    <n v="18.317150999999999"/>
    <n v="2.258092"/>
    <n v="20.575243"/>
    <n v="35"/>
    <n v="0.58786408571428572"/>
  </r>
  <r>
    <s v="Wall Street: Money Never Sleeps"/>
    <s v="Independent"/>
    <x v="21"/>
    <x v="42"/>
    <s v="rivalry"/>
    <x v="7"/>
    <x v="291"/>
    <n v="5333"/>
    <n v="52.47"/>
    <n v="78.16"/>
    <n v="130.63"/>
    <n v="70"/>
    <n v="1.8661428571428571"/>
  </r>
  <r>
    <s v="WALL-E"/>
    <s v="Disney"/>
    <x v="86"/>
    <x v="16"/>
    <s v="Love"/>
    <x v="0"/>
    <x v="511"/>
    <n v="15803"/>
    <n v="223.783432"/>
    <s v="Unknow"/>
    <n v="507.3"/>
    <n v="180"/>
    <n v="2.8183333333333334"/>
  </r>
  <r>
    <s v="Wanted"/>
    <s v="Universal"/>
    <x v="81"/>
    <x v="15"/>
    <s v="Transformation"/>
    <x v="1"/>
    <x v="155"/>
    <n v="16040"/>
    <n v="134.327125"/>
    <s v="Unknow"/>
    <n v="342.1"/>
    <n v="75"/>
    <n v="4.5613333333333337"/>
  </r>
  <r>
    <s v="Warrior"/>
    <s v="Lionsgate"/>
    <x v="35"/>
    <x v="13"/>
    <s v="rivalry"/>
    <x v="1"/>
    <x v="512"/>
    <n v="2805"/>
    <n v="13.657"/>
    <n v="9.4"/>
    <n v="23.057000000000002"/>
    <n v="25"/>
    <n v="0.9222800000000001"/>
  </r>
  <r>
    <s v="Watchmen "/>
    <s v="Warner Bros."/>
    <x v="74"/>
    <x v="60"/>
    <s v="Sacrifice"/>
    <x v="1"/>
    <x v="513"/>
    <n v="15291"/>
    <n v="107.5"/>
    <n v="77.7"/>
    <n v="185.3"/>
    <n v="138"/>
    <n v="1.34"/>
  </r>
  <r>
    <s v="Water For Elephants"/>
    <s v="20th Century Fox"/>
    <x v="1"/>
    <x v="15"/>
    <s v="Love"/>
    <x v="7"/>
    <x v="514"/>
    <n v="5979"/>
    <n v="58.709000000000003"/>
    <n v="58.384999999999998"/>
    <n v="117.09399999999999"/>
    <n v="38"/>
    <n v="3.0814210526315788"/>
  </r>
  <r>
    <s v="We Own the Night"/>
    <s v="Sony"/>
    <x v="7"/>
    <x v="2"/>
    <s v="Sacrifice"/>
    <x v="7"/>
    <x v="515"/>
    <n v="4583"/>
    <n v="28.563179000000002"/>
    <n v="26.262756"/>
    <n v="54.825935000000001"/>
    <n v="21"/>
    <n v="2.6107588095238095"/>
  </r>
  <r>
    <s v="Welcome Home, Roscoe Jenkins"/>
    <s v="Universal"/>
    <x v="60"/>
    <x v="19"/>
    <s v="Discovery"/>
    <x v="2"/>
    <x v="516"/>
    <n v="6790"/>
    <n v="42.1935"/>
    <s v="Unknow"/>
    <n v="43.4"/>
    <n v="27.5"/>
    <n v="1.5781818181818181"/>
  </r>
  <r>
    <s v="What Happens in Vegas"/>
    <s v="Fox"/>
    <x v="58"/>
    <x v="15"/>
    <s v="Love"/>
    <x v="2"/>
    <x v="55"/>
    <n v="6274"/>
    <n v="80.277646000000004"/>
    <s v="Unknow"/>
    <n v="219.3"/>
    <n v="150"/>
    <n v="0.28933333333333333"/>
  </r>
  <r>
    <s v="Whatever Works "/>
    <s v="Unknown"/>
    <x v="11"/>
    <x v="2"/>
    <s v="Discovery"/>
    <x v="2"/>
    <x v="517"/>
    <n v="29574"/>
    <n v="5.3"/>
    <n v="23.7"/>
    <n v="29"/>
    <n v="15"/>
    <n v="1.93"/>
  </r>
  <r>
    <s v="What's Your Number"/>
    <s v="20th Century Fox"/>
    <x v="60"/>
    <x v="18"/>
    <s v="Transformation"/>
    <x v="2"/>
    <x v="518"/>
    <n v="1806"/>
    <n v="14.010999999999999"/>
    <n v="16.414999999999999"/>
    <n v="30.425999999999998"/>
    <n v="20"/>
    <n v="1.5212999999999999"/>
  </r>
  <r>
    <s v="When in Rome"/>
    <s v="Disney"/>
    <x v="72"/>
    <x v="4"/>
    <s v="Love"/>
    <x v="2"/>
    <x v="519"/>
    <n v="5029"/>
    <n v="32.68"/>
    <n v="10.36"/>
    <n v="43.04"/>
    <s v="Unknown"/>
    <s v="Unknown"/>
  </r>
  <r>
    <s v="Where the Wild Things Are "/>
    <s v="Warner Bros."/>
    <x v="81"/>
    <x v="25"/>
    <s v="Journey and Return"/>
    <x v="3"/>
    <x v="520"/>
    <n v="8754"/>
    <n v="63.4"/>
    <n v="16.3"/>
    <n v="85.3"/>
    <n v="100"/>
    <n v="0.85"/>
  </r>
  <r>
    <s v="Whip It "/>
    <s v="Unknown"/>
    <x v="42"/>
    <x v="8"/>
    <s v="Maturation"/>
    <x v="7"/>
    <x v="521"/>
    <n v="2702"/>
    <n v="13"/>
    <n v="3"/>
    <n v="16"/>
    <n v="15"/>
    <n v="1.07"/>
  </r>
  <r>
    <s v="Whiteout "/>
    <s v="Unknown"/>
    <x v="37"/>
    <x v="56"/>
    <s v="Pursuit"/>
    <x v="1"/>
    <x v="522"/>
    <n v="1791"/>
    <n v="10.3"/>
    <n v="1.9"/>
    <n v="12.2"/>
    <n v="35"/>
    <n v="0.35"/>
  </r>
  <r>
    <s v="Why Did I Get Married Too?"/>
    <s v="Lionsgate"/>
    <x v="55"/>
    <x v="53"/>
    <s v="Comedy"/>
    <x v="2"/>
    <x v="196"/>
    <n v="13591"/>
    <n v="60.09"/>
    <n v="0.57999999999999996"/>
    <n v="60.67"/>
    <n v="20"/>
    <n v="3.0335000000000001"/>
  </r>
  <r>
    <s v="Wild Hogs"/>
    <s v="Disney"/>
    <x v="22"/>
    <x v="15"/>
    <s v="Transformation"/>
    <x v="2"/>
    <x v="523"/>
    <n v="12077"/>
    <n v="168.27355"/>
    <n v="85.351877000000002"/>
    <n v="253.625427"/>
    <n v="90"/>
    <n v="2.8180603"/>
  </r>
  <r>
    <s v="Winnie The Pooh"/>
    <s v="Disney"/>
    <x v="69"/>
    <x v="57"/>
    <s v="quest"/>
    <x v="0"/>
    <x v="524"/>
    <n v="3267"/>
    <n v="26.692"/>
    <n v="6.46"/>
    <n v="33.152000000000001"/>
    <n v="30"/>
    <n v="1.1050666666666666"/>
  </r>
  <r>
    <s v="Winter's Bone"/>
    <s v="Independent"/>
    <x v="89"/>
    <x v="8"/>
    <s v="quest"/>
    <x v="7"/>
    <x v="16"/>
    <s v="Unknown"/>
    <n v="6.25"/>
    <n v="1.54"/>
    <n v="7.8"/>
    <n v="2"/>
    <n v="3.9"/>
  </r>
  <r>
    <s v="X-Men Origins: Wolverine "/>
    <s v="Fox"/>
    <x v="97"/>
    <x v="15"/>
    <s v="Revenge"/>
    <x v="1"/>
    <x v="191"/>
    <n v="20751"/>
    <n v="179.9"/>
    <n v="193.2"/>
    <n v="373.1"/>
    <n v="150"/>
    <n v="2.4900000000000002"/>
  </r>
  <r>
    <s v="X-Men: First Class"/>
    <s v="Disney"/>
    <x v="3"/>
    <x v="64"/>
    <s v="Monster Force"/>
    <x v="1"/>
    <x v="525"/>
    <n v="15134"/>
    <n v="146.40799999999999"/>
    <n v="207.215"/>
    <n v="353.62299999999999"/>
    <n v="160"/>
    <n v="2.2101437499999999"/>
  </r>
  <r>
    <s v="Year One "/>
    <s v="Unknown"/>
    <x v="22"/>
    <x v="30"/>
    <s v="quest"/>
    <x v="3"/>
    <x v="526"/>
    <n v="6489"/>
    <n v="32.4"/>
    <n v="26.2"/>
    <n v="60.2"/>
    <n v="60"/>
    <n v="1"/>
  </r>
  <r>
    <s v="Yes Man"/>
    <s v="Warner Bros."/>
    <x v="12"/>
    <x v="15"/>
    <s v="Transformation"/>
    <x v="2"/>
    <x v="452"/>
    <n v="5318"/>
    <n v="79.412999999999997"/>
    <s v="Unknow"/>
    <n v="113.4"/>
    <n v="50"/>
    <n v="2.2680000000000002"/>
  </r>
  <r>
    <s v="Yogi Bear"/>
    <s v="Unknown"/>
    <x v="22"/>
    <x v="61"/>
    <s v="Unknown"/>
    <x v="2"/>
    <x v="527"/>
    <n v="4669"/>
    <n v="100"/>
    <n v="101"/>
    <n v="201.58"/>
    <n v="80"/>
    <n v="2.5197500000000002"/>
  </r>
  <r>
    <s v="You Again"/>
    <s v="Independent"/>
    <x v="78"/>
    <x v="54"/>
    <s v="Comedy"/>
    <x v="2"/>
    <x v="528"/>
    <n v="3300"/>
    <n v="25.7"/>
    <n v="6.16"/>
    <n v="31.86"/>
    <n v="20"/>
    <n v="1.593"/>
  </r>
  <r>
    <s v="You Don't Mess with the Zohan"/>
    <s v="Sony"/>
    <x v="28"/>
    <x v="18"/>
    <s v="Fish Out of Water"/>
    <x v="2"/>
    <x v="529"/>
    <n v="11130"/>
    <n v="100.018837"/>
    <s v="Unknow"/>
    <n v="201.8"/>
    <n v="80"/>
    <n v="2.5225"/>
  </r>
  <r>
    <s v="You Will Meet a Tall Dark Stranger"/>
    <s v="Independent"/>
    <x v="12"/>
    <x v="23"/>
    <s v="Love"/>
    <x v="2"/>
    <x v="530"/>
    <s v="Unknown"/>
    <n v="3.24"/>
    <n v="23.42"/>
    <n v="26.66"/>
    <n v="22"/>
    <n v="1.2118181818181819"/>
  </r>
  <r>
    <s v="Your Highness"/>
    <s v="Universal"/>
    <x v="26"/>
    <x v="61"/>
    <s v="Comedy"/>
    <x v="2"/>
    <x v="232"/>
    <n v="3380"/>
    <n v="21.596"/>
    <n v="3.26"/>
    <n v="24.856000000000002"/>
    <n v="49.9"/>
    <n v="0.49811623246492992"/>
  </r>
  <r>
    <s v="Youth in Revolt"/>
    <s v="The Weinstein Company"/>
    <x v="50"/>
    <x v="5"/>
    <s v="Love"/>
    <x v="2"/>
    <x v="531"/>
    <n v="3678"/>
    <n v="15.28"/>
    <n v="4.34"/>
    <n v="19.62"/>
    <n v="18"/>
    <n v="1.0900000000000001"/>
  </r>
  <r>
    <s v="Zack and Miri Make a Porno"/>
    <s v="The Weinstein Company"/>
    <x v="74"/>
    <x v="7"/>
    <s v="Love"/>
    <x v="9"/>
    <x v="520"/>
    <n v="3680"/>
    <n v="31.300999999999998"/>
    <s v="Unknow"/>
    <n v="36.6"/>
    <n v="24"/>
    <n v="1.5250000000000001"/>
  </r>
  <r>
    <s v="Zodiac"/>
    <s v="Paramount"/>
    <x v="18"/>
    <x v="8"/>
    <s v="Pursuit"/>
    <x v="10"/>
    <x v="515"/>
    <n v="5671"/>
    <n v="33.080083999999999"/>
    <n v="51.705829999999999"/>
    <n v="84.785914000000005"/>
    <n v="65"/>
    <n v="1.3043986769230771"/>
  </r>
  <r>
    <s v="Zombieland "/>
    <s v="Sony"/>
    <x v="48"/>
    <x v="26"/>
    <s v="Monster Force"/>
    <x v="1"/>
    <x v="342"/>
    <n v="8147"/>
    <n v="49.2"/>
    <n v="42.5"/>
    <n v="93.3"/>
    <n v="23.6"/>
    <n v="3.95"/>
  </r>
  <r>
    <s v="Zookeeper"/>
    <s v="Happy Madison Productions"/>
    <x v="22"/>
    <x v="51"/>
    <s v="Comedy"/>
    <x v="2"/>
    <x v="532"/>
    <n v="5763"/>
    <n v="80.36"/>
    <n v="89.941000000000003"/>
    <n v="170.30099999999999"/>
    <n v="80"/>
    <n v="2.128762499999999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Сводная таблица7" cacheId="0" autoFormatId="1" applyNumberFormats="0" applyBorderFormats="0" applyFontFormats="0" applyPatternFormats="0" applyAlignmentFormats="0" applyWidthHeightFormats="1" dataCaption="Значения" updatedVersion="6" minRefreshableVersion="3" createdVersion="6" useAutoFormatting="1" indent="0" outline="1" outlineData="1" showDrill="1" multipleFieldFilters="0" chartFormat="2">
  <location ref="K1:L76" firstHeaderRow="1" firstDataRow="1" firstDataCol="1"/>
  <pivotFields count="13">
    <pivotField showAll="0"/>
    <pivotField showAll="0"/>
    <pivotField showAll="0"/>
    <pivotField axis="axisRow" showAll="0">
      <items count="75">
        <item x="70"/>
        <item x="71"/>
        <item x="73"/>
        <item x="63"/>
        <item x="69"/>
        <item x="59"/>
        <item x="66"/>
        <item x="56"/>
        <item x="65"/>
        <item x="30"/>
        <item x="38"/>
        <item x="41"/>
        <item x="32"/>
        <item x="23"/>
        <item x="61"/>
        <item x="22"/>
        <item x="39"/>
        <item x="68"/>
        <item x="17"/>
        <item x="24"/>
        <item x="51"/>
        <item x="42"/>
        <item x="4"/>
        <item x="54"/>
        <item x="20"/>
        <item x="48"/>
        <item x="12"/>
        <item x="33"/>
        <item x="18"/>
        <item x="14"/>
        <item x="5"/>
        <item x="35"/>
        <item x="55"/>
        <item x="31"/>
        <item x="21"/>
        <item x="43"/>
        <item x="0"/>
        <item x="25"/>
        <item x="40"/>
        <item x="52"/>
        <item x="49"/>
        <item x="2"/>
        <item x="19"/>
        <item x="27"/>
        <item x="28"/>
        <item x="53"/>
        <item x="60"/>
        <item x="36"/>
        <item x="7"/>
        <item x="9"/>
        <item x="15"/>
        <item x="8"/>
        <item x="29"/>
        <item x="50"/>
        <item x="46"/>
        <item x="47"/>
        <item x="67"/>
        <item x="57"/>
        <item x="44"/>
        <item x="3"/>
        <item x="34"/>
        <item x="58"/>
        <item x="6"/>
        <item x="10"/>
        <item x="45"/>
        <item x="26"/>
        <item x="64"/>
        <item x="16"/>
        <item x="1"/>
        <item x="62"/>
        <item x="37"/>
        <item x="13"/>
        <item x="72"/>
        <item x="11"/>
        <item t="default"/>
      </items>
    </pivotField>
    <pivotField showAll="0"/>
    <pivotField showAll="0"/>
    <pivotField showAll="0"/>
    <pivotField showAll="0"/>
    <pivotField showAll="0"/>
    <pivotField showAll="0"/>
    <pivotField dataField="1" showAll="0"/>
    <pivotField showAll="0"/>
    <pivotField showAll="0"/>
  </pivotFields>
  <rowFields count="1">
    <field x="3"/>
  </rowFields>
  <rowItems count="7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t="grand">
      <x/>
    </i>
  </rowItems>
  <colItems count="1">
    <i/>
  </colItems>
  <dataFields count="1">
    <dataField name="Среднее по полю Worldwide Gross sales ($m)" fld="10" subtotal="average" baseField="3" baseItem="0"/>
  </dataFields>
  <formats count="6">
    <format dxfId="0">
      <pivotArea collapsedLevelsAreSubtotals="1" fieldPosition="0">
        <references count="1">
          <reference field="3" count="0"/>
        </references>
      </pivotArea>
    </format>
    <format dxfId="1">
      <pivotArea collapsedLevelsAreSubtotals="1" fieldPosition="0">
        <references count="1">
          <reference field="3" count="0"/>
        </references>
      </pivotArea>
    </format>
    <format dxfId="2">
      <pivotArea collapsedLevelsAreSubtotals="1" fieldPosition="0">
        <references count="1">
          <reference field="3" count="0"/>
        </references>
      </pivotArea>
    </format>
    <format dxfId="3">
      <pivotArea collapsedLevelsAreSubtotals="1" fieldPosition="0">
        <references count="1">
          <reference field="3" count="0"/>
        </references>
      </pivotArea>
    </format>
    <format dxfId="4">
      <pivotArea collapsedLevelsAreSubtotals="1" fieldPosition="0">
        <references count="1">
          <reference field="3" count="0"/>
        </references>
      </pivotArea>
    </format>
    <format dxfId="5">
      <pivotArea collapsedLevelsAreSubtotals="1" fieldPosition="0">
        <references count="1">
          <reference field="3" count="0"/>
        </references>
      </pivotArea>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Сводная таблица6" cacheId="0" autoFormatId="1" applyNumberFormats="0" applyBorderFormats="0" applyFontFormats="0" applyPatternFormats="0" applyAlignmentFormats="0" applyWidthHeightFormats="1" dataCaption="Значения" updatedVersion="6" minRefreshableVersion="3" createdVersion="6" useAutoFormatting="1" indent="0" outline="1" outlineData="1" showDrill="1" multipleFieldFilters="0" chartFormat="17">
  <location ref="H1:I103" firstHeaderRow="1" firstDataRow="1" firstDataCol="1"/>
  <pivotFields count="13">
    <pivotField showAll="0"/>
    <pivotField showAll="0"/>
    <pivotField axis="axisRow" showAll="0">
      <items count="102">
        <item x="98"/>
        <item x="64"/>
        <item x="68"/>
        <item x="84"/>
        <item x="20"/>
        <item x="13"/>
        <item x="23"/>
        <item x="37"/>
        <item x="80"/>
        <item x="4"/>
        <item x="77"/>
        <item x="47"/>
        <item x="62"/>
        <item x="16"/>
        <item x="22"/>
        <item x="72"/>
        <item x="90"/>
        <item x="25"/>
        <item x="78"/>
        <item x="40"/>
        <item x="61"/>
        <item x="27"/>
        <item x="59"/>
        <item x="31"/>
        <item x="60"/>
        <item x="41"/>
        <item x="26"/>
        <item x="55"/>
        <item x="58"/>
        <item x="66"/>
        <item x="5"/>
        <item x="94"/>
        <item x="88"/>
        <item x="24"/>
        <item x="92"/>
        <item x="8"/>
        <item x="28"/>
        <item x="97"/>
        <item x="53"/>
        <item x="2"/>
        <item x="9"/>
        <item x="44"/>
        <item x="49"/>
        <item x="12"/>
        <item x="38"/>
        <item x="73"/>
        <item x="29"/>
        <item x="67"/>
        <item x="71"/>
        <item x="34"/>
        <item x="11"/>
        <item x="82"/>
        <item x="14"/>
        <item x="46"/>
        <item x="21"/>
        <item x="7"/>
        <item x="83"/>
        <item x="0"/>
        <item x="85"/>
        <item x="70"/>
        <item x="1"/>
        <item x="17"/>
        <item x="54"/>
        <item x="30"/>
        <item x="74"/>
        <item x="39"/>
        <item x="65"/>
        <item x="36"/>
        <item x="50"/>
        <item x="45"/>
        <item x="96"/>
        <item x="43"/>
        <item x="19"/>
        <item x="81"/>
        <item x="76"/>
        <item x="79"/>
        <item x="91"/>
        <item x="32"/>
        <item x="52"/>
        <item x="15"/>
        <item x="63"/>
        <item x="57"/>
        <item x="56"/>
        <item x="35"/>
        <item x="42"/>
        <item x="75"/>
        <item x="51"/>
        <item x="3"/>
        <item x="10"/>
        <item x="18"/>
        <item x="48"/>
        <item x="69"/>
        <item x="33"/>
        <item x="6"/>
        <item x="89"/>
        <item x="93"/>
        <item x="86"/>
        <item x="99"/>
        <item x="87"/>
        <item x="100"/>
        <item x="95"/>
        <item t="default"/>
      </items>
    </pivotField>
    <pivotField showAll="0"/>
    <pivotField showAll="0"/>
    <pivotField showAll="0"/>
    <pivotField showAll="0"/>
    <pivotField showAll="0"/>
    <pivotField showAll="0"/>
    <pivotField showAll="0"/>
    <pivotField dataField="1" showAll="0"/>
    <pivotField showAll="0"/>
    <pivotField showAll="0"/>
  </pivotFields>
  <rowFields count="1">
    <field x="2"/>
  </rowFields>
  <rowItems count="10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t="grand">
      <x/>
    </i>
  </rowItems>
  <colItems count="1">
    <i/>
  </colItems>
  <dataFields count="1">
    <dataField name="Среднее по полю Worldwide Gross sales ($m)" fld="10" subtotal="average" baseField="2" baseItem="0"/>
  </dataFields>
  <formats count="1">
    <format dxfId="6">
      <pivotArea collapsedLevelsAreSubtotals="1" fieldPosition="0">
        <references count="1">
          <reference field="2" count="0"/>
        </references>
      </pivotArea>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Сводная таблица5" cacheId="0" autoFormatId="1" applyNumberFormats="0" applyBorderFormats="0" applyFontFormats="0" applyPatternFormats="0" applyAlignmentFormats="0" applyWidthHeightFormats="1" dataCaption="Значения" updatedVersion="6" minRefreshableVersion="3" createdVersion="6" useAutoFormatting="1" indent="0" outline="1" outlineData="1" showDrill="1" multipleFieldFilters="0" chartFormat="14">
  <location ref="E1:F20" firstHeaderRow="1" firstDataRow="1" firstDataCol="1"/>
  <pivotFields count="13">
    <pivotField showAll="0"/>
    <pivotField showAll="0"/>
    <pivotField showAll="0"/>
    <pivotField showAll="0"/>
    <pivotField showAll="0"/>
    <pivotField axis="axisRow" showAll="0">
      <items count="19">
        <item x="1"/>
        <item x="3"/>
        <item x="0"/>
        <item x="12"/>
        <item x="15"/>
        <item x="2"/>
        <item x="4"/>
        <item x="13"/>
        <item x="7"/>
        <item x="11"/>
        <item x="6"/>
        <item x="14"/>
        <item x="8"/>
        <item x="9"/>
        <item x="16"/>
        <item x="10"/>
        <item x="17"/>
        <item x="5"/>
        <item t="default"/>
      </items>
    </pivotField>
    <pivotField showAll="0"/>
    <pivotField showAll="0"/>
    <pivotField showAll="0"/>
    <pivotField showAll="0"/>
    <pivotField dataField="1" showAll="0"/>
    <pivotField showAll="0"/>
    <pivotField showAll="0"/>
  </pivotFields>
  <rowFields count="1">
    <field x="5"/>
  </rowFields>
  <rowItems count="19">
    <i>
      <x/>
    </i>
    <i>
      <x v="1"/>
    </i>
    <i>
      <x v="2"/>
    </i>
    <i>
      <x v="3"/>
    </i>
    <i>
      <x v="4"/>
    </i>
    <i>
      <x v="5"/>
    </i>
    <i>
      <x v="6"/>
    </i>
    <i>
      <x v="7"/>
    </i>
    <i>
      <x v="8"/>
    </i>
    <i>
      <x v="9"/>
    </i>
    <i>
      <x v="10"/>
    </i>
    <i>
      <x v="11"/>
    </i>
    <i>
      <x v="12"/>
    </i>
    <i>
      <x v="13"/>
    </i>
    <i>
      <x v="14"/>
    </i>
    <i>
      <x v="15"/>
    </i>
    <i>
      <x v="16"/>
    </i>
    <i>
      <x v="17"/>
    </i>
    <i t="grand">
      <x/>
    </i>
  </rowItems>
  <colItems count="1">
    <i/>
  </colItems>
  <dataFields count="1">
    <dataField name="Среднее по полю Worldwide Gross sales ($m)" fld="10" subtotal="average" baseField="5" baseItem="0"/>
  </dataFields>
  <formats count="9">
    <format dxfId="7">
      <pivotArea outline="0" collapsedLevelsAreSubtotals="1" fieldPosition="0"/>
    </format>
    <format dxfId="8">
      <pivotArea outline="0" collapsedLevelsAreSubtotals="1" fieldPosition="0"/>
    </format>
    <format dxfId="9">
      <pivotArea outline="0" collapsedLevelsAreSubtotals="1" fieldPosition="0"/>
    </format>
    <format dxfId="10">
      <pivotArea outline="0" collapsedLevelsAreSubtotals="1" fieldPosition="0"/>
    </format>
    <format dxfId="11">
      <pivotArea outline="0" collapsedLevelsAreSubtotals="1" fieldPosition="0"/>
    </format>
    <format dxfId="12">
      <pivotArea outline="0" collapsedLevelsAreSubtotals="1" fieldPosition="0"/>
    </format>
    <format dxfId="13">
      <pivotArea outline="0" collapsedLevelsAreSubtotals="1" fieldPosition="0"/>
    </format>
    <format dxfId="14">
      <pivotArea outline="0" collapsedLevelsAreSubtotals="1" fieldPosition="0"/>
    </format>
    <format dxfId="15">
      <pivotArea outline="0" collapsedLevelsAreSubtotals="1"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Сводная таблица4" cacheId="0" autoFormatId="1" applyNumberFormats="0" applyBorderFormats="0" applyFontFormats="0" applyPatternFormats="0" applyAlignmentFormats="0" applyWidthHeightFormats="1" dataCaption="Значения" updatedVersion="6" minRefreshableVersion="3" createdVersion="6" useAutoFormatting="1" indent="0" outline="1" outlineData="1" showDrill="1" multipleFieldFilters="0" chartFormat="2">
  <location ref="B1:C20" firstHeaderRow="1" firstDataRow="1" firstDataCol="1"/>
  <pivotFields count="13">
    <pivotField showAll="0"/>
    <pivotField showAll="0"/>
    <pivotField showAll="0"/>
    <pivotField showAll="0"/>
    <pivotField showAll="0"/>
    <pivotField axis="axisRow" showAll="0">
      <items count="19">
        <item x="1"/>
        <item x="3"/>
        <item x="0"/>
        <item x="12"/>
        <item x="15"/>
        <item x="2"/>
        <item x="4"/>
        <item x="13"/>
        <item x="7"/>
        <item x="11"/>
        <item x="6"/>
        <item x="14"/>
        <item x="8"/>
        <item x="9"/>
        <item x="16"/>
        <item x="10"/>
        <item x="17"/>
        <item x="5"/>
        <item t="default"/>
      </items>
    </pivotField>
    <pivotField showAll="0"/>
    <pivotField showAll="0"/>
    <pivotField showAll="0"/>
    <pivotField showAll="0"/>
    <pivotField showAll="0"/>
    <pivotField dataField="1" showAll="0"/>
    <pivotField showAll="0"/>
  </pivotFields>
  <rowFields count="1">
    <field x="5"/>
  </rowFields>
  <rowItems count="19">
    <i>
      <x/>
    </i>
    <i>
      <x v="1"/>
    </i>
    <i>
      <x v="2"/>
    </i>
    <i>
      <x v="3"/>
    </i>
    <i>
      <x v="4"/>
    </i>
    <i>
      <x v="5"/>
    </i>
    <i>
      <x v="6"/>
    </i>
    <i>
      <x v="7"/>
    </i>
    <i>
      <x v="8"/>
    </i>
    <i>
      <x v="9"/>
    </i>
    <i>
      <x v="10"/>
    </i>
    <i>
      <x v="11"/>
    </i>
    <i>
      <x v="12"/>
    </i>
    <i>
      <x v="13"/>
    </i>
    <i>
      <x v="14"/>
    </i>
    <i>
      <x v="15"/>
    </i>
    <i>
      <x v="16"/>
    </i>
    <i>
      <x v="17"/>
    </i>
    <i t="grand">
      <x/>
    </i>
  </rowItems>
  <colItems count="1">
    <i/>
  </colItems>
  <dataFields count="1">
    <dataField name="Среднее по полю Budget ($m)" fld="11" subtotal="average" baseField="5" baseItem="0"/>
  </dataFields>
  <formats count="6">
    <format dxfId="16">
      <pivotArea collapsedLevelsAreSubtotals="1" fieldPosition="0">
        <references count="1">
          <reference field="5" count="0"/>
        </references>
      </pivotArea>
    </format>
    <format dxfId="17">
      <pivotArea collapsedLevelsAreSubtotals="1" fieldPosition="0">
        <references count="1">
          <reference field="5" count="0"/>
        </references>
      </pivotArea>
    </format>
    <format dxfId="18">
      <pivotArea collapsedLevelsAreSubtotals="1" fieldPosition="0">
        <references count="1">
          <reference field="5" count="0"/>
        </references>
      </pivotArea>
    </format>
    <format dxfId="19">
      <pivotArea collapsedLevelsAreSubtotals="1" fieldPosition="0">
        <references count="1">
          <reference field="5" count="0"/>
        </references>
      </pivotArea>
    </format>
    <format dxfId="20">
      <pivotArea collapsedLevelsAreSubtotals="1" fieldPosition="0">
        <references count="1">
          <reference field="5" count="0"/>
        </references>
      </pivotArea>
    </format>
    <format dxfId="21">
      <pivotArea collapsedLevelsAreSubtotals="1" fieldPosition="0">
        <references count="1">
          <reference field="5" count="0"/>
        </references>
      </pivotArea>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Сводная таблица9" cacheId="0" autoFormatId="1" applyNumberFormats="0" applyBorderFormats="0" applyFontFormats="0" applyPatternFormats="0" applyAlignmentFormats="0" applyWidthHeightFormats="1" dataCaption="Значения" updatedVersion="6" minRefreshableVersion="3" createdVersion="6" useAutoFormatting="1" indent="0" outline="1" outlineData="1" showDrill="1" multipleFieldFilters="0">
  <location ref="Q1:S18" firstHeaderRow="1" firstDataRow="1" firstDataCol="0"/>
  <pivotFields count="13">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Сводная таблица8" cacheId="0" autoFormatId="1" applyNumberFormats="0" applyBorderFormats="0" applyFontFormats="0" applyPatternFormats="0" applyAlignmentFormats="0" applyWidthHeightFormats="1" dataCaption="Значения" updatedVersion="6" minRefreshableVersion="3" createdVersion="6" useAutoFormatting="1" indent="0" outline="1" outlineData="1" showDrill="1" multipleFieldFilters="0" chartFormat="2">
  <location ref="N1:O20" firstHeaderRow="1" firstDataRow="1" firstDataCol="1"/>
  <pivotFields count="13">
    <pivotField showAll="0"/>
    <pivotField showAll="0"/>
    <pivotField showAll="0"/>
    <pivotField dataField="1" showAll="0">
      <items count="75">
        <item x="70"/>
        <item x="71"/>
        <item x="73"/>
        <item x="63"/>
        <item x="69"/>
        <item x="59"/>
        <item x="66"/>
        <item x="56"/>
        <item x="65"/>
        <item x="30"/>
        <item x="38"/>
        <item x="41"/>
        <item x="32"/>
        <item x="23"/>
        <item x="61"/>
        <item x="22"/>
        <item x="39"/>
        <item x="68"/>
        <item x="17"/>
        <item x="24"/>
        <item x="51"/>
        <item x="42"/>
        <item x="4"/>
        <item x="54"/>
        <item x="20"/>
        <item x="48"/>
        <item x="12"/>
        <item x="33"/>
        <item x="18"/>
        <item x="14"/>
        <item x="5"/>
        <item x="35"/>
        <item x="55"/>
        <item x="31"/>
        <item x="21"/>
        <item x="43"/>
        <item x="0"/>
        <item x="25"/>
        <item x="40"/>
        <item x="52"/>
        <item x="49"/>
        <item x="2"/>
        <item x="19"/>
        <item x="27"/>
        <item x="28"/>
        <item x="53"/>
        <item x="60"/>
        <item x="36"/>
        <item x="7"/>
        <item x="9"/>
        <item x="15"/>
        <item x="8"/>
        <item x="29"/>
        <item x="50"/>
        <item x="46"/>
        <item x="47"/>
        <item x="67"/>
        <item x="57"/>
        <item x="44"/>
        <item x="3"/>
        <item x="34"/>
        <item x="58"/>
        <item x="6"/>
        <item x="10"/>
        <item x="45"/>
        <item x="26"/>
        <item x="64"/>
        <item x="16"/>
        <item x="1"/>
        <item x="62"/>
        <item x="37"/>
        <item x="13"/>
        <item x="72"/>
        <item x="11"/>
        <item t="default"/>
      </items>
    </pivotField>
    <pivotField showAll="0"/>
    <pivotField axis="axisRow" showAll="0">
      <items count="19">
        <item x="1"/>
        <item x="3"/>
        <item x="0"/>
        <item x="12"/>
        <item x="15"/>
        <item x="2"/>
        <item x="4"/>
        <item x="13"/>
        <item x="7"/>
        <item x="11"/>
        <item x="6"/>
        <item x="14"/>
        <item x="8"/>
        <item x="9"/>
        <item x="16"/>
        <item x="10"/>
        <item x="17"/>
        <item x="5"/>
        <item t="default"/>
      </items>
    </pivotField>
    <pivotField showAll="0">
      <items count="534">
        <item x="28"/>
        <item x="161"/>
        <item x="43"/>
        <item x="19"/>
        <item x="517"/>
        <item x="65"/>
        <item x="394"/>
        <item x="412"/>
        <item x="257"/>
        <item x="188"/>
        <item x="405"/>
        <item x="455"/>
        <item x="193"/>
        <item x="458"/>
        <item x="272"/>
        <item x="35"/>
        <item x="498"/>
        <item x="530"/>
        <item x="328"/>
        <item x="260"/>
        <item x="510"/>
        <item x="203"/>
        <item x="84"/>
        <item x="68"/>
        <item x="508"/>
        <item x="408"/>
        <item x="435"/>
        <item x="357"/>
        <item x="406"/>
        <item x="436"/>
        <item x="287"/>
        <item x="299"/>
        <item x="50"/>
        <item x="3"/>
        <item x="32"/>
        <item x="137"/>
        <item x="433"/>
        <item x="283"/>
        <item x="307"/>
        <item x="481"/>
        <item x="6"/>
        <item x="256"/>
        <item x="22"/>
        <item x="56"/>
        <item x="217"/>
        <item x="126"/>
        <item x="359"/>
        <item x="375"/>
        <item x="276"/>
        <item x="269"/>
        <item x="450"/>
        <item x="258"/>
        <item x="383"/>
        <item x="185"/>
        <item x="374"/>
        <item x="386"/>
        <item x="281"/>
        <item x="87"/>
        <item x="154"/>
        <item x="212"/>
        <item x="459"/>
        <item x="393"/>
        <item x="296"/>
        <item x="127"/>
        <item x="288"/>
        <item x="0"/>
        <item x="431"/>
        <item x="293"/>
        <item x="302"/>
        <item x="521"/>
        <item x="136"/>
        <item x="411"/>
        <item x="219"/>
        <item x="187"/>
        <item x="23"/>
        <item x="512"/>
        <item x="531"/>
        <item x="504"/>
        <item x="241"/>
        <item x="208"/>
        <item x="37"/>
        <item x="62"/>
        <item x="51"/>
        <item x="311"/>
        <item x="384"/>
        <item x="495"/>
        <item x="497"/>
        <item x="470"/>
        <item x="463"/>
        <item x="509"/>
        <item x="131"/>
        <item x="363"/>
        <item x="373"/>
        <item x="486"/>
        <item x="496"/>
        <item x="63"/>
        <item x="441"/>
        <item x="352"/>
        <item x="47"/>
        <item x="204"/>
        <item x="141"/>
        <item x="125"/>
        <item x="395"/>
        <item x="196"/>
        <item x="18"/>
        <item x="14"/>
        <item x="111"/>
        <item x="140"/>
        <item x="99"/>
        <item x="385"/>
        <item x="71"/>
        <item x="329"/>
        <item x="138"/>
        <item x="364"/>
        <item x="237"/>
        <item x="360"/>
        <item x="90"/>
        <item x="294"/>
        <item x="27"/>
        <item x="457"/>
        <item x="110"/>
        <item x="414"/>
        <item x="86"/>
        <item x="319"/>
        <item x="5"/>
        <item x="92"/>
        <item x="192"/>
        <item x="478"/>
        <item x="182"/>
        <item x="423"/>
        <item x="215"/>
        <item x="477"/>
        <item x="515"/>
        <item x="429"/>
        <item x="502"/>
        <item x="171"/>
        <item x="516"/>
        <item x="524"/>
        <item x="202"/>
        <item x="277"/>
        <item x="446"/>
        <item x="284"/>
        <item x="372"/>
        <item x="416"/>
        <item x="445"/>
        <item x="425"/>
        <item x="93"/>
        <item x="265"/>
        <item x="134"/>
        <item x="240"/>
        <item x="519"/>
        <item x="13"/>
        <item x="97"/>
        <item x="322"/>
        <item x="227"/>
        <item x="469"/>
        <item x="376"/>
        <item x="244"/>
        <item x="263"/>
        <item x="234"/>
        <item x="149"/>
        <item x="282"/>
        <item x="428"/>
        <item x="298"/>
        <item x="82"/>
        <item x="109"/>
        <item x="466"/>
        <item x="173"/>
        <item x="231"/>
        <item x="290"/>
        <item x="264"/>
        <item x="330"/>
        <item x="95"/>
        <item x="418"/>
        <item x="98"/>
        <item x="268"/>
        <item x="170"/>
        <item x="369"/>
        <item x="44"/>
        <item x="164"/>
        <item x="528"/>
        <item x="128"/>
        <item x="242"/>
        <item x="297"/>
        <item x="443"/>
        <item x="449"/>
        <item x="271"/>
        <item x="117"/>
        <item x="74"/>
        <item x="314"/>
        <item x="453"/>
        <item x="236"/>
        <item x="253"/>
        <item x="270"/>
        <item x="25"/>
        <item x="158"/>
        <item x="80"/>
        <item x="162"/>
        <item x="29"/>
        <item x="490"/>
        <item x="448"/>
        <item x="400"/>
        <item x="41"/>
        <item x="8"/>
        <item x="48"/>
        <item x="67"/>
        <item x="10"/>
        <item x="201"/>
        <item x="112"/>
        <item x="259"/>
        <item x="362"/>
        <item x="312"/>
        <item x="243"/>
        <item x="439"/>
        <item x="150"/>
        <item x="317"/>
        <item x="211"/>
        <item x="444"/>
        <item x="279"/>
        <item x="79"/>
        <item x="440"/>
        <item x="58"/>
        <item x="189"/>
        <item x="426"/>
        <item x="73"/>
        <item x="146"/>
        <item x="275"/>
        <item x="289"/>
        <item x="246"/>
        <item x="422"/>
        <item x="468"/>
        <item x="522"/>
        <item x="295"/>
        <item x="324"/>
        <item x="355"/>
        <item x="75"/>
        <item x="401"/>
        <item x="64"/>
        <item x="346"/>
        <item x="107"/>
        <item x="232"/>
        <item x="462"/>
        <item x="430"/>
        <item x="273"/>
        <item x="339"/>
        <item x="336"/>
        <item x="434"/>
        <item x="142"/>
        <item x="123"/>
        <item x="303"/>
        <item x="370"/>
        <item x="349"/>
        <item x="340"/>
        <item x="101"/>
        <item x="214"/>
        <item x="456"/>
        <item x="345"/>
        <item x="514"/>
        <item x="343"/>
        <item x="390"/>
        <item x="213"/>
        <item x="313"/>
        <item x="389"/>
        <item x="11"/>
        <item x="119"/>
        <item x="222"/>
        <item x="315"/>
        <item x="224"/>
        <item x="438"/>
        <item x="20"/>
        <item x="358"/>
        <item x="476"/>
        <item x="114"/>
        <item x="207"/>
        <item x="12"/>
        <item x="230"/>
        <item x="361"/>
        <item x="104"/>
        <item x="402"/>
        <item x="61"/>
        <item x="467"/>
        <item x="105"/>
        <item x="144"/>
        <item x="442"/>
        <item x="413"/>
        <item x="499"/>
        <item x="379"/>
        <item x="166"/>
        <item x="382"/>
        <item x="351"/>
        <item x="380"/>
        <item x="365"/>
        <item x="479"/>
        <item x="235"/>
        <item x="96"/>
        <item x="229"/>
        <item x="247"/>
        <item x="454"/>
        <item x="221"/>
        <item x="407"/>
        <item x="115"/>
        <item x="356"/>
        <item x="261"/>
        <item x="156"/>
        <item x="472"/>
        <item x="147"/>
        <item x="88"/>
        <item x="518"/>
        <item x="160"/>
        <item x="194"/>
        <item x="251"/>
        <item x="40"/>
        <item x="81"/>
        <item x="473"/>
        <item x="285"/>
        <item x="91"/>
        <item x="526"/>
        <item x="168"/>
        <item x="157"/>
        <item x="377"/>
        <item x="310"/>
        <item x="342"/>
        <item x="66"/>
        <item x="181"/>
        <item x="500"/>
        <item x="492"/>
        <item x="46"/>
        <item x="33"/>
        <item x="113"/>
        <item x="9"/>
        <item x="220"/>
        <item x="121"/>
        <item x="306"/>
        <item x="398"/>
        <item x="102"/>
        <item x="210"/>
        <item x="120"/>
        <item x="371"/>
        <item x="129"/>
        <item x="223"/>
        <item x="1"/>
        <item x="471"/>
        <item x="143"/>
        <item x="26"/>
        <item x="396"/>
        <item x="397"/>
        <item x="195"/>
        <item x="145"/>
        <item x="250"/>
        <item x="21"/>
        <item x="77"/>
        <item x="165"/>
        <item x="197"/>
        <item x="139"/>
        <item x="200"/>
        <item x="286"/>
        <item x="304"/>
        <item x="507"/>
        <item x="85"/>
        <item x="417"/>
        <item x="332"/>
        <item x="54"/>
        <item x="186"/>
        <item x="135"/>
        <item x="266"/>
        <item x="103"/>
        <item x="437"/>
        <item x="155"/>
        <item x="341"/>
        <item x="480"/>
        <item x="323"/>
        <item x="331"/>
        <item x="178"/>
        <item x="501"/>
        <item x="249"/>
        <item x="55"/>
        <item x="300"/>
        <item x="83"/>
        <item x="60"/>
        <item x="424"/>
        <item x="506"/>
        <item x="451"/>
        <item x="7"/>
        <item x="420"/>
        <item x="415"/>
        <item x="183"/>
        <item x="38"/>
        <item x="392"/>
        <item x="347"/>
        <item x="523"/>
        <item x="367"/>
        <item x="344"/>
        <item x="491"/>
        <item x="301"/>
        <item x="36"/>
        <item x="17"/>
        <item x="318"/>
        <item x="267"/>
        <item x="483"/>
        <item x="116"/>
        <item x="305"/>
        <item x="484"/>
        <item x="57"/>
        <item x="94"/>
        <item x="39"/>
        <item x="378"/>
        <item x="45"/>
        <item x="461"/>
        <item x="2"/>
        <item x="239"/>
        <item x="4"/>
        <item x="78"/>
        <item x="252"/>
        <item x="49"/>
        <item x="493"/>
        <item x="292"/>
        <item x="216"/>
        <item x="452"/>
        <item x="209"/>
        <item x="327"/>
        <item x="348"/>
        <item x="321"/>
        <item x="42"/>
        <item x="132"/>
        <item x="529"/>
        <item x="167"/>
        <item x="30"/>
        <item x="100"/>
        <item x="248"/>
        <item x="255"/>
        <item x="532"/>
        <item x="190"/>
        <item x="335"/>
        <item x="464"/>
        <item x="427"/>
        <item x="106"/>
        <item x="118"/>
        <item x="280"/>
        <item x="527"/>
        <item x="228"/>
        <item x="34"/>
        <item x="381"/>
        <item x="388"/>
        <item x="163"/>
        <item x="391"/>
        <item x="238"/>
        <item x="218"/>
        <item x="404"/>
        <item x="410"/>
        <item x="291"/>
        <item x="233"/>
        <item x="180"/>
        <item x="419"/>
        <item x="387"/>
        <item x="124"/>
        <item x="172"/>
        <item x="513"/>
        <item x="338"/>
        <item x="421"/>
        <item x="153"/>
        <item x="179"/>
        <item x="350"/>
        <item x="525"/>
        <item x="133"/>
        <item x="316"/>
        <item x="334"/>
        <item x="59"/>
        <item x="505"/>
        <item x="399"/>
        <item x="432"/>
        <item x="52"/>
        <item x="15"/>
        <item x="152"/>
        <item x="31"/>
        <item x="72"/>
        <item x="69"/>
        <item x="24"/>
        <item x="122"/>
        <item x="520"/>
        <item x="89"/>
        <item x="447"/>
        <item x="503"/>
        <item x="76"/>
        <item x="337"/>
        <item x="198"/>
        <item x="159"/>
        <item x="333"/>
        <item x="274"/>
        <item x="465"/>
        <item x="368"/>
        <item x="151"/>
        <item x="325"/>
        <item x="460"/>
        <item x="226"/>
        <item x="53"/>
        <item x="403"/>
        <item x="326"/>
        <item x="254"/>
        <item x="320"/>
        <item x="108"/>
        <item x="482"/>
        <item x="130"/>
        <item x="169"/>
        <item x="511"/>
        <item x="148"/>
        <item x="487"/>
        <item x="475"/>
        <item x="485"/>
        <item x="184"/>
        <item x="245"/>
        <item x="494"/>
        <item x="488"/>
        <item x="278"/>
        <item x="191"/>
        <item x="262"/>
        <item x="205"/>
        <item x="225"/>
        <item x="70"/>
        <item x="354"/>
        <item x="174"/>
        <item x="309"/>
        <item x="489"/>
        <item x="366"/>
        <item x="199"/>
        <item x="177"/>
        <item x="176"/>
        <item x="353"/>
        <item x="308"/>
        <item x="409"/>
        <item x="175"/>
        <item x="206"/>
        <item x="474"/>
        <item x="16"/>
        <item t="default"/>
      </items>
    </pivotField>
    <pivotField showAll="0"/>
    <pivotField showAll="0"/>
    <pivotField showAll="0"/>
    <pivotField showAll="0"/>
    <pivotField showAll="0"/>
    <pivotField showAll="0"/>
  </pivotFields>
  <rowFields count="1">
    <field x="5"/>
  </rowFields>
  <rowItems count="19">
    <i>
      <x/>
    </i>
    <i>
      <x v="1"/>
    </i>
    <i>
      <x v="2"/>
    </i>
    <i>
      <x v="3"/>
    </i>
    <i>
      <x v="4"/>
    </i>
    <i>
      <x v="5"/>
    </i>
    <i>
      <x v="6"/>
    </i>
    <i>
      <x v="7"/>
    </i>
    <i>
      <x v="8"/>
    </i>
    <i>
      <x v="9"/>
    </i>
    <i>
      <x v="10"/>
    </i>
    <i>
      <x v="11"/>
    </i>
    <i>
      <x v="12"/>
    </i>
    <i>
      <x v="13"/>
    </i>
    <i>
      <x v="14"/>
    </i>
    <i>
      <x v="15"/>
    </i>
    <i>
      <x v="16"/>
    </i>
    <i>
      <x v="17"/>
    </i>
    <i t="grand">
      <x/>
    </i>
  </rowItems>
  <colItems count="1">
    <i/>
  </colItems>
  <dataFields count="1">
    <dataField name="Среднее по полю Audience  score %" fld="3" subtotal="average" baseField="5" baseItem="0"/>
  </dataFields>
  <formats count="8">
    <format dxfId="22">
      <pivotArea collapsedLevelsAreSubtotals="1" fieldPosition="0">
        <references count="1">
          <reference field="5" count="0"/>
        </references>
      </pivotArea>
    </format>
    <format dxfId="23">
      <pivotArea collapsedLevelsAreSubtotals="1" fieldPosition="0">
        <references count="1">
          <reference field="5" count="0"/>
        </references>
      </pivotArea>
    </format>
    <format dxfId="24">
      <pivotArea collapsedLevelsAreSubtotals="1" fieldPosition="0">
        <references count="1">
          <reference field="5" count="0"/>
        </references>
      </pivotArea>
    </format>
    <format dxfId="25">
      <pivotArea collapsedLevelsAreSubtotals="1" fieldPosition="0">
        <references count="1">
          <reference field="5" count="0"/>
        </references>
      </pivotArea>
    </format>
    <format dxfId="26">
      <pivotArea collapsedLevelsAreSubtotals="1" fieldPosition="0">
        <references count="1">
          <reference field="5" count="0"/>
        </references>
      </pivotArea>
    </format>
    <format dxfId="27">
      <pivotArea collapsedLevelsAreSubtotals="1" fieldPosition="0">
        <references count="1">
          <reference field="5" count="0"/>
        </references>
      </pivotArea>
    </format>
    <format dxfId="28">
      <pivotArea collapsedLevelsAreSubtotals="1" fieldPosition="0">
        <references count="1">
          <reference field="5" count="0"/>
        </references>
      </pivotArea>
    </format>
    <format dxfId="29">
      <pivotArea collapsedLevelsAreSubtotals="1" fieldPosition="0">
        <references count="1">
          <reference field="5" count="0"/>
        </references>
      </pivotArea>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6.xml.rels><?xml version="1.0" encoding="UTF-8" standalone="yes"?>
<Relationships xmlns="http://schemas.openxmlformats.org/package/2006/relationships"><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657"/>
  <sheetViews>
    <sheetView topLeftCell="F1" workbookViewId="0">
      <selection activeCell="H26" sqref="H26"/>
    </sheetView>
  </sheetViews>
  <sheetFormatPr defaultColWidth="9" defaultRowHeight="15"/>
  <cols>
    <col min="1" max="1" width="53.6666666666667" customWidth="1"/>
    <col min="2" max="2" width="26.1047619047619" customWidth="1"/>
    <col min="3" max="3" width="18.4380952380952" customWidth="1"/>
    <col min="4" max="4" width="17.3333333333333" customWidth="1"/>
    <col min="5" max="5" width="18.4380952380952" customWidth="1"/>
    <col min="6" max="6" width="12.8857142857143" customWidth="1"/>
    <col min="7" max="7" width="41.552380952381" customWidth="1"/>
    <col min="8" max="8" width="53.8857142857143" customWidth="1"/>
    <col min="9" max="9" width="24.4380952380952" customWidth="1"/>
    <col min="10" max="10" width="23" customWidth="1"/>
    <col min="11" max="11" width="26.1047619047619" customWidth="1"/>
    <col min="12" max="12" width="11.8857142857143" customWidth="1"/>
    <col min="13" max="13" width="32.6666666666667" customWidth="1"/>
    <col min="14" max="14" width="22.552380952381" customWidth="1"/>
  </cols>
  <sheetData>
    <row r="1" spans="1:14">
      <c r="A1" t="s">
        <v>0</v>
      </c>
      <c r="B1" t="s">
        <v>1</v>
      </c>
      <c r="C1" t="s">
        <v>2</v>
      </c>
      <c r="D1" t="s">
        <v>3</v>
      </c>
      <c r="E1" t="s">
        <v>4</v>
      </c>
      <c r="F1" t="s">
        <v>5</v>
      </c>
      <c r="G1" t="s">
        <v>6</v>
      </c>
      <c r="H1" t="s">
        <v>7</v>
      </c>
      <c r="I1" t="s">
        <v>8</v>
      </c>
      <c r="J1" t="s">
        <v>9</v>
      </c>
      <c r="K1" t="s">
        <v>10</v>
      </c>
      <c r="L1" t="s">
        <v>11</v>
      </c>
      <c r="M1" t="s">
        <v>12</v>
      </c>
      <c r="N1" t="s">
        <v>13</v>
      </c>
    </row>
    <row r="2" spans="1:14">
      <c r="A2" t="s">
        <v>14</v>
      </c>
      <c r="B2" t="s">
        <v>15</v>
      </c>
      <c r="C2">
        <v>84</v>
      </c>
      <c r="D2">
        <v>61</v>
      </c>
      <c r="E2" t="s">
        <v>16</v>
      </c>
      <c r="F2" t="s">
        <v>17</v>
      </c>
      <c r="G2">
        <v>4</v>
      </c>
      <c r="H2">
        <v>93230</v>
      </c>
      <c r="I2">
        <v>13.303</v>
      </c>
      <c r="J2">
        <v>41</v>
      </c>
      <c r="K2">
        <v>54.303</v>
      </c>
      <c r="L2">
        <v>32</v>
      </c>
      <c r="M2">
        <v>1.69696875</v>
      </c>
      <c r="N2">
        <v>0.372</v>
      </c>
    </row>
    <row r="3" spans="1:14">
      <c r="A3" t="s">
        <v>18</v>
      </c>
      <c r="B3" t="s">
        <v>19</v>
      </c>
      <c r="C3">
        <v>93</v>
      </c>
      <c r="D3">
        <v>84</v>
      </c>
      <c r="E3" t="s">
        <v>20</v>
      </c>
      <c r="F3" t="s">
        <v>21</v>
      </c>
      <c r="G3">
        <v>944</v>
      </c>
      <c r="H3">
        <v>61777</v>
      </c>
      <c r="I3">
        <v>56.177</v>
      </c>
      <c r="J3">
        <v>83</v>
      </c>
      <c r="K3">
        <v>139.177</v>
      </c>
      <c r="L3">
        <v>17</v>
      </c>
      <c r="M3">
        <v>8.18688235294118</v>
      </c>
      <c r="N3">
        <v>5.83</v>
      </c>
    </row>
    <row r="4" spans="1:14">
      <c r="A4" t="s">
        <v>22</v>
      </c>
      <c r="B4" t="s">
        <v>23</v>
      </c>
      <c r="C4">
        <v>89</v>
      </c>
      <c r="D4">
        <v>88</v>
      </c>
      <c r="E4" t="s">
        <v>16</v>
      </c>
      <c r="F4" t="s">
        <v>17</v>
      </c>
      <c r="G4">
        <v>29</v>
      </c>
      <c r="H4">
        <v>41038</v>
      </c>
      <c r="I4">
        <v>24.541</v>
      </c>
      <c r="K4">
        <v>24.541</v>
      </c>
      <c r="L4">
        <v>20</v>
      </c>
      <c r="M4">
        <v>1.22705</v>
      </c>
      <c r="N4">
        <v>4.38</v>
      </c>
    </row>
    <row r="5" spans="1:14">
      <c r="A5" t="s">
        <v>24</v>
      </c>
      <c r="B5" t="s">
        <v>25</v>
      </c>
      <c r="C5">
        <v>96</v>
      </c>
      <c r="D5">
        <v>92</v>
      </c>
      <c r="E5" t="s">
        <v>26</v>
      </c>
      <c r="F5" t="s">
        <v>27</v>
      </c>
      <c r="G5">
        <v>4375</v>
      </c>
      <c r="H5">
        <v>38672</v>
      </c>
      <c r="I5">
        <v>381.011</v>
      </c>
      <c r="J5">
        <v>947.1</v>
      </c>
      <c r="K5">
        <v>1328.111</v>
      </c>
      <c r="L5">
        <v>125</v>
      </c>
      <c r="M5">
        <v>10.624888</v>
      </c>
      <c r="N5">
        <v>169.189</v>
      </c>
    </row>
    <row r="6" spans="1:14">
      <c r="A6" t="s">
        <v>28</v>
      </c>
      <c r="B6" t="s">
        <v>15</v>
      </c>
      <c r="C6">
        <v>26</v>
      </c>
      <c r="D6">
        <v>68</v>
      </c>
      <c r="E6" t="s">
        <v>20</v>
      </c>
      <c r="F6" t="s">
        <v>21</v>
      </c>
      <c r="G6">
        <v>4061</v>
      </c>
      <c r="H6">
        <v>34012</v>
      </c>
      <c r="I6">
        <v>260.8</v>
      </c>
      <c r="J6">
        <v>374</v>
      </c>
      <c r="K6">
        <v>634.8</v>
      </c>
      <c r="L6">
        <v>110</v>
      </c>
      <c r="M6">
        <v>5.77090909090909</v>
      </c>
      <c r="N6">
        <v>138.122</v>
      </c>
    </row>
    <row r="7" spans="1:14">
      <c r="A7" t="s">
        <v>29</v>
      </c>
      <c r="B7" t="s">
        <v>30</v>
      </c>
      <c r="C7">
        <v>35</v>
      </c>
      <c r="D7">
        <v>67</v>
      </c>
      <c r="E7" t="s">
        <v>31</v>
      </c>
      <c r="F7" t="s">
        <v>32</v>
      </c>
      <c r="G7">
        <v>4088</v>
      </c>
      <c r="H7">
        <v>23937</v>
      </c>
      <c r="I7">
        <v>352.39</v>
      </c>
      <c r="J7">
        <v>770.805</v>
      </c>
      <c r="K7">
        <v>1123.195</v>
      </c>
      <c r="L7">
        <v>195</v>
      </c>
      <c r="M7">
        <v>5.75997435897436</v>
      </c>
      <c r="N7">
        <v>97.852</v>
      </c>
    </row>
    <row r="8" spans="1:14">
      <c r="A8" t="s">
        <v>33</v>
      </c>
      <c r="B8" t="s">
        <v>34</v>
      </c>
      <c r="C8">
        <v>35</v>
      </c>
      <c r="D8">
        <v>58</v>
      </c>
      <c r="E8" t="s">
        <v>35</v>
      </c>
      <c r="F8" t="s">
        <v>35</v>
      </c>
      <c r="G8">
        <v>3615</v>
      </c>
      <c r="H8">
        <v>23775</v>
      </c>
      <c r="I8">
        <v>254.464</v>
      </c>
      <c r="J8">
        <v>327</v>
      </c>
      <c r="K8">
        <v>581.464</v>
      </c>
      <c r="L8">
        <v>80</v>
      </c>
      <c r="M8">
        <v>7.2683</v>
      </c>
      <c r="N8">
        <v>85.946</v>
      </c>
    </row>
    <row r="9" spans="1:13">
      <c r="A9" t="s">
        <v>36</v>
      </c>
      <c r="B9" t="s">
        <v>37</v>
      </c>
      <c r="C9">
        <v>78</v>
      </c>
      <c r="D9">
        <v>83</v>
      </c>
      <c r="E9" t="s">
        <v>38</v>
      </c>
      <c r="F9" t="s">
        <v>32</v>
      </c>
      <c r="G9">
        <v>3644</v>
      </c>
      <c r="H9">
        <v>23655</v>
      </c>
      <c r="I9">
        <v>209.83</v>
      </c>
      <c r="J9">
        <v>416.3</v>
      </c>
      <c r="K9">
        <v>626.13</v>
      </c>
      <c r="L9">
        <v>125</v>
      </c>
      <c r="M9">
        <v>5.00904</v>
      </c>
    </row>
    <row r="10" spans="1:14">
      <c r="A10" t="s">
        <v>39</v>
      </c>
      <c r="B10" t="s">
        <v>40</v>
      </c>
      <c r="C10">
        <v>34</v>
      </c>
      <c r="D10">
        <v>61</v>
      </c>
      <c r="E10" t="s">
        <v>31</v>
      </c>
      <c r="F10" t="s">
        <v>32</v>
      </c>
      <c r="G10">
        <v>4155</v>
      </c>
      <c r="H10">
        <v>21697</v>
      </c>
      <c r="I10">
        <v>241.071</v>
      </c>
      <c r="J10">
        <v>802.8</v>
      </c>
      <c r="K10">
        <v>1043.871</v>
      </c>
      <c r="L10">
        <v>250</v>
      </c>
      <c r="M10">
        <v>4.175484</v>
      </c>
      <c r="N10">
        <v>90.151</v>
      </c>
    </row>
    <row r="11" spans="1:14">
      <c r="A11" t="s">
        <v>41</v>
      </c>
      <c r="B11" t="s">
        <v>40</v>
      </c>
      <c r="C11">
        <v>78</v>
      </c>
      <c r="D11">
        <v>75</v>
      </c>
      <c r="E11" t="s">
        <v>42</v>
      </c>
      <c r="F11" t="s">
        <v>32</v>
      </c>
      <c r="G11">
        <v>3715</v>
      </c>
      <c r="H11">
        <v>17512</v>
      </c>
      <c r="I11">
        <v>176.654</v>
      </c>
      <c r="J11">
        <v>191.75</v>
      </c>
      <c r="K11">
        <v>368.404</v>
      </c>
      <c r="L11">
        <v>140</v>
      </c>
      <c r="M11">
        <v>2.63145714285714</v>
      </c>
      <c r="N11">
        <v>65.058</v>
      </c>
    </row>
    <row r="12" spans="1:14">
      <c r="A12" t="s">
        <v>43</v>
      </c>
      <c r="B12" t="s">
        <v>40</v>
      </c>
      <c r="C12">
        <v>77</v>
      </c>
      <c r="D12">
        <v>80</v>
      </c>
      <c r="E12" t="s">
        <v>44</v>
      </c>
      <c r="F12" t="s">
        <v>32</v>
      </c>
      <c r="G12">
        <v>3955</v>
      </c>
      <c r="H12">
        <v>16618</v>
      </c>
      <c r="I12">
        <v>181.03</v>
      </c>
      <c r="J12">
        <v>267.482</v>
      </c>
      <c r="K12">
        <v>448.512</v>
      </c>
      <c r="L12">
        <v>150</v>
      </c>
      <c r="M12">
        <v>2.99008</v>
      </c>
      <c r="N12">
        <v>65.723</v>
      </c>
    </row>
    <row r="13" spans="1:14">
      <c r="A13" t="s">
        <v>45</v>
      </c>
      <c r="B13" t="s">
        <v>46</v>
      </c>
      <c r="C13">
        <v>38</v>
      </c>
      <c r="D13">
        <v>56</v>
      </c>
      <c r="E13" t="s">
        <v>47</v>
      </c>
      <c r="F13" t="s">
        <v>48</v>
      </c>
      <c r="G13">
        <v>4115</v>
      </c>
      <c r="H13">
        <v>16072</v>
      </c>
      <c r="I13">
        <v>191.45</v>
      </c>
      <c r="J13">
        <v>360.4</v>
      </c>
      <c r="K13">
        <v>551.85</v>
      </c>
      <c r="L13">
        <v>200</v>
      </c>
      <c r="M13">
        <v>2.75925</v>
      </c>
      <c r="N13">
        <v>66.135</v>
      </c>
    </row>
    <row r="14" spans="1:14">
      <c r="A14" t="s">
        <v>49</v>
      </c>
      <c r="B14" t="s">
        <v>15</v>
      </c>
      <c r="C14">
        <v>68</v>
      </c>
      <c r="D14">
        <v>58</v>
      </c>
      <c r="E14" t="s">
        <v>44</v>
      </c>
      <c r="F14" t="s">
        <v>50</v>
      </c>
      <c r="G14">
        <v>3321</v>
      </c>
      <c r="H14">
        <v>15829</v>
      </c>
      <c r="I14">
        <v>103.66</v>
      </c>
      <c r="J14">
        <v>98.237</v>
      </c>
      <c r="K14">
        <v>201.897</v>
      </c>
      <c r="L14">
        <v>5</v>
      </c>
      <c r="M14">
        <v>40.3794</v>
      </c>
      <c r="N14">
        <v>52.568</v>
      </c>
    </row>
    <row r="15" spans="1:14">
      <c r="A15" t="s">
        <v>51</v>
      </c>
      <c r="B15" t="s">
        <v>40</v>
      </c>
      <c r="C15">
        <v>87</v>
      </c>
      <c r="D15">
        <v>88</v>
      </c>
      <c r="E15" t="s">
        <v>44</v>
      </c>
      <c r="F15" t="s">
        <v>32</v>
      </c>
      <c r="G15">
        <v>3641</v>
      </c>
      <c r="H15">
        <v>15134</v>
      </c>
      <c r="I15">
        <v>146.408</v>
      </c>
      <c r="J15">
        <v>207.215</v>
      </c>
      <c r="K15">
        <v>353.623</v>
      </c>
      <c r="L15">
        <v>160</v>
      </c>
      <c r="M15">
        <v>2.21014375</v>
      </c>
      <c r="N15">
        <v>55.101</v>
      </c>
    </row>
    <row r="16" spans="1:14">
      <c r="A16" t="s">
        <v>52</v>
      </c>
      <c r="B16" t="s">
        <v>23</v>
      </c>
      <c r="C16">
        <v>83</v>
      </c>
      <c r="D16">
        <v>87</v>
      </c>
      <c r="E16" t="s">
        <v>53</v>
      </c>
      <c r="F16" t="s">
        <v>32</v>
      </c>
      <c r="G16">
        <v>3648</v>
      </c>
      <c r="H16">
        <v>15024</v>
      </c>
      <c r="I16">
        <v>176.704</v>
      </c>
      <c r="J16">
        <v>304.522</v>
      </c>
      <c r="K16">
        <v>481.226</v>
      </c>
      <c r="L16">
        <v>93</v>
      </c>
      <c r="M16">
        <v>5.17447311827957</v>
      </c>
      <c r="N16">
        <v>54.806</v>
      </c>
    </row>
    <row r="17" spans="1:14">
      <c r="A17" t="s">
        <v>54</v>
      </c>
      <c r="B17" t="s">
        <v>25</v>
      </c>
      <c r="C17">
        <v>27</v>
      </c>
      <c r="D17">
        <v>48</v>
      </c>
      <c r="E17" t="s">
        <v>42</v>
      </c>
      <c r="F17" t="s">
        <v>32</v>
      </c>
      <c r="G17">
        <v>3816</v>
      </c>
      <c r="H17">
        <v>13935</v>
      </c>
      <c r="I17">
        <v>116.601</v>
      </c>
      <c r="J17">
        <v>103.25</v>
      </c>
      <c r="K17">
        <v>219.851</v>
      </c>
      <c r="L17">
        <v>200</v>
      </c>
      <c r="M17">
        <v>1.099255</v>
      </c>
      <c r="N17">
        <v>53.174</v>
      </c>
    </row>
    <row r="18" spans="1:14">
      <c r="A18" t="s">
        <v>55</v>
      </c>
      <c r="B18" t="s">
        <v>56</v>
      </c>
      <c r="C18">
        <v>82</v>
      </c>
      <c r="D18">
        <v>80</v>
      </c>
      <c r="E18" t="s">
        <v>26</v>
      </c>
      <c r="F18" t="s">
        <v>48</v>
      </c>
      <c r="G18">
        <v>3925</v>
      </c>
      <c r="H18">
        <v>12142</v>
      </c>
      <c r="I18">
        <v>165.249</v>
      </c>
      <c r="J18">
        <v>497.775</v>
      </c>
      <c r="K18">
        <v>663.024</v>
      </c>
      <c r="L18">
        <v>150</v>
      </c>
      <c r="M18">
        <v>4.42016</v>
      </c>
      <c r="N18">
        <v>47.656</v>
      </c>
    </row>
    <row r="19" spans="1:14">
      <c r="A19" t="s">
        <v>57</v>
      </c>
      <c r="B19" t="s">
        <v>58</v>
      </c>
      <c r="C19">
        <v>82</v>
      </c>
      <c r="D19">
        <v>78</v>
      </c>
      <c r="E19" t="s">
        <v>44</v>
      </c>
      <c r="F19" t="s">
        <v>50</v>
      </c>
      <c r="G19">
        <v>3379</v>
      </c>
      <c r="H19">
        <v>10492</v>
      </c>
      <c r="I19">
        <v>127.004</v>
      </c>
      <c r="J19">
        <v>132.709</v>
      </c>
      <c r="K19">
        <v>259.713</v>
      </c>
      <c r="L19">
        <v>50</v>
      </c>
      <c r="M19">
        <v>5.19426</v>
      </c>
      <c r="N19">
        <v>35.451</v>
      </c>
    </row>
    <row r="20" spans="1:14">
      <c r="A20" t="s">
        <v>59</v>
      </c>
      <c r="B20" t="s">
        <v>60</v>
      </c>
      <c r="C20">
        <v>26</v>
      </c>
      <c r="D20">
        <v>50</v>
      </c>
      <c r="E20" t="s">
        <v>47</v>
      </c>
      <c r="F20" t="s">
        <v>48</v>
      </c>
      <c r="G20">
        <v>3579</v>
      </c>
      <c r="H20">
        <v>10490</v>
      </c>
      <c r="I20">
        <v>108.085</v>
      </c>
      <c r="J20">
        <v>75.868</v>
      </c>
      <c r="K20">
        <v>183.953</v>
      </c>
      <c r="L20">
        <v>63</v>
      </c>
      <c r="M20">
        <v>2.91988888888889</v>
      </c>
      <c r="N20">
        <v>37.543</v>
      </c>
    </row>
    <row r="21" spans="1:14">
      <c r="A21" t="s">
        <v>61</v>
      </c>
      <c r="B21" t="s">
        <v>62</v>
      </c>
      <c r="C21">
        <v>23</v>
      </c>
      <c r="D21">
        <v>50</v>
      </c>
      <c r="E21" t="s">
        <v>47</v>
      </c>
      <c r="F21" t="s">
        <v>48</v>
      </c>
      <c r="G21">
        <v>3395</v>
      </c>
      <c r="H21">
        <v>10489</v>
      </c>
      <c r="I21">
        <v>142.614</v>
      </c>
      <c r="J21">
        <v>419.544</v>
      </c>
      <c r="K21">
        <v>562.158</v>
      </c>
      <c r="L21">
        <v>110</v>
      </c>
      <c r="M21">
        <v>5.11052727272727</v>
      </c>
      <c r="N21">
        <v>35.611</v>
      </c>
    </row>
    <row r="22" spans="1:14">
      <c r="A22" t="s">
        <v>63</v>
      </c>
      <c r="B22" t="s">
        <v>60</v>
      </c>
      <c r="C22">
        <v>35</v>
      </c>
      <c r="D22">
        <v>50</v>
      </c>
      <c r="E22" t="s">
        <v>44</v>
      </c>
      <c r="F22" t="s">
        <v>32</v>
      </c>
      <c r="G22">
        <v>3417</v>
      </c>
      <c r="H22">
        <v>10411</v>
      </c>
      <c r="I22">
        <v>83.552</v>
      </c>
      <c r="J22">
        <v>128.266</v>
      </c>
      <c r="K22">
        <v>211.818</v>
      </c>
      <c r="L22">
        <v>70</v>
      </c>
      <c r="M22">
        <v>3.02597142857143</v>
      </c>
      <c r="N22">
        <v>35.573</v>
      </c>
    </row>
    <row r="23" spans="1:14">
      <c r="A23" t="s">
        <v>64</v>
      </c>
      <c r="B23" t="s">
        <v>15</v>
      </c>
      <c r="C23">
        <v>44</v>
      </c>
      <c r="D23">
        <v>38</v>
      </c>
      <c r="E23" t="s">
        <v>35</v>
      </c>
      <c r="F23" t="s">
        <v>35</v>
      </c>
      <c r="G23">
        <v>3049</v>
      </c>
      <c r="H23">
        <v>10365</v>
      </c>
      <c r="I23">
        <v>100.292</v>
      </c>
      <c r="J23">
        <v>115.904</v>
      </c>
      <c r="K23">
        <v>216.196</v>
      </c>
      <c r="L23">
        <v>20</v>
      </c>
      <c r="M23">
        <v>10.8098</v>
      </c>
      <c r="N23">
        <v>31.603</v>
      </c>
    </row>
    <row r="24" spans="1:14">
      <c r="A24" t="s">
        <v>65</v>
      </c>
      <c r="B24" t="s">
        <v>60</v>
      </c>
      <c r="C24">
        <v>36</v>
      </c>
      <c r="D24">
        <v>59</v>
      </c>
      <c r="E24" t="s">
        <v>53</v>
      </c>
      <c r="F24" t="s">
        <v>32</v>
      </c>
      <c r="G24">
        <v>3112</v>
      </c>
      <c r="H24">
        <v>10349</v>
      </c>
      <c r="I24">
        <v>80.485</v>
      </c>
      <c r="J24">
        <v>102</v>
      </c>
      <c r="K24">
        <v>182.485</v>
      </c>
      <c r="L24">
        <v>75</v>
      </c>
      <c r="M24">
        <v>2.43313333333333</v>
      </c>
      <c r="N24">
        <v>32.206</v>
      </c>
    </row>
    <row r="25" spans="1:14">
      <c r="A25" t="s">
        <v>66</v>
      </c>
      <c r="B25" t="s">
        <v>30</v>
      </c>
      <c r="C25">
        <v>75</v>
      </c>
      <c r="D25">
        <v>91</v>
      </c>
      <c r="E25" t="s">
        <v>67</v>
      </c>
      <c r="F25" t="s">
        <v>17</v>
      </c>
      <c r="G25">
        <v>2534</v>
      </c>
      <c r="H25">
        <v>10278</v>
      </c>
      <c r="I25">
        <v>169.224</v>
      </c>
      <c r="J25">
        <v>30.1</v>
      </c>
      <c r="K25">
        <v>199.324</v>
      </c>
      <c r="L25">
        <v>25</v>
      </c>
      <c r="M25">
        <v>7.97296</v>
      </c>
      <c r="N25">
        <v>26.044</v>
      </c>
    </row>
    <row r="26" spans="1:14">
      <c r="A26" t="s">
        <v>68</v>
      </c>
      <c r="B26" t="s">
        <v>23</v>
      </c>
      <c r="C26">
        <v>71</v>
      </c>
      <c r="D26">
        <v>73</v>
      </c>
      <c r="E26" t="s">
        <v>31</v>
      </c>
      <c r="F26" t="s">
        <v>48</v>
      </c>
      <c r="G26">
        <v>3826</v>
      </c>
      <c r="H26">
        <v>10252</v>
      </c>
      <c r="I26">
        <v>143.619</v>
      </c>
      <c r="J26">
        <v>341.015</v>
      </c>
      <c r="K26">
        <v>484.634</v>
      </c>
      <c r="L26">
        <v>90</v>
      </c>
      <c r="M26">
        <v>5.38482222222222</v>
      </c>
      <c r="N26">
        <v>39.225</v>
      </c>
    </row>
    <row r="27" spans="1:14">
      <c r="A27" t="s">
        <v>69</v>
      </c>
      <c r="B27" t="s">
        <v>58</v>
      </c>
      <c r="C27">
        <v>88</v>
      </c>
      <c r="D27">
        <v>69</v>
      </c>
      <c r="E27" t="s">
        <v>47</v>
      </c>
      <c r="F27" t="s">
        <v>48</v>
      </c>
      <c r="G27">
        <v>3917</v>
      </c>
      <c r="H27">
        <v>9722</v>
      </c>
      <c r="I27">
        <v>123.257</v>
      </c>
      <c r="J27">
        <v>121.897</v>
      </c>
      <c r="K27">
        <v>245.154</v>
      </c>
      <c r="L27">
        <v>135</v>
      </c>
      <c r="M27">
        <v>1.81595555555556</v>
      </c>
      <c r="N27">
        <v>38.079</v>
      </c>
    </row>
    <row r="28" spans="1:14">
      <c r="A28" t="s">
        <v>70</v>
      </c>
      <c r="B28" t="s">
        <v>37</v>
      </c>
      <c r="C28">
        <v>44</v>
      </c>
      <c r="D28">
        <v>50</v>
      </c>
      <c r="E28" t="s">
        <v>44</v>
      </c>
      <c r="F28" t="s">
        <v>32</v>
      </c>
      <c r="G28">
        <v>3750</v>
      </c>
      <c r="H28">
        <v>9715</v>
      </c>
      <c r="I28">
        <v>100.24</v>
      </c>
      <c r="J28">
        <v>74.581</v>
      </c>
      <c r="K28">
        <v>174.821</v>
      </c>
      <c r="L28">
        <v>163</v>
      </c>
      <c r="M28">
        <v>1.07252147239264</v>
      </c>
      <c r="N28">
        <v>36.431</v>
      </c>
    </row>
    <row r="29" spans="1:14">
      <c r="A29" t="s">
        <v>71</v>
      </c>
      <c r="B29" t="s">
        <v>72</v>
      </c>
      <c r="C29">
        <v>44</v>
      </c>
      <c r="D29">
        <v>47</v>
      </c>
      <c r="E29" t="s">
        <v>26</v>
      </c>
      <c r="F29" t="s">
        <v>32</v>
      </c>
      <c r="G29">
        <v>3584</v>
      </c>
      <c r="H29">
        <v>9335</v>
      </c>
      <c r="I29">
        <v>98.8</v>
      </c>
      <c r="J29">
        <v>129</v>
      </c>
      <c r="K29">
        <v>227.8</v>
      </c>
      <c r="L29">
        <v>120</v>
      </c>
      <c r="M29">
        <v>1.89833333333333</v>
      </c>
      <c r="N29">
        <v>33.5</v>
      </c>
    </row>
    <row r="30" spans="1:14">
      <c r="A30" t="s">
        <v>73</v>
      </c>
      <c r="B30" t="s">
        <v>25</v>
      </c>
      <c r="C30">
        <v>69</v>
      </c>
      <c r="D30">
        <v>72</v>
      </c>
      <c r="E30" t="s">
        <v>53</v>
      </c>
      <c r="F30" t="s">
        <v>35</v>
      </c>
      <c r="G30">
        <v>3040</v>
      </c>
      <c r="H30">
        <v>9310</v>
      </c>
      <c r="I30">
        <v>117.538</v>
      </c>
      <c r="J30">
        <v>92.1</v>
      </c>
      <c r="K30">
        <v>209.638</v>
      </c>
      <c r="L30">
        <v>35</v>
      </c>
      <c r="M30">
        <v>5.98965714285714</v>
      </c>
      <c r="N30">
        <v>28.3</v>
      </c>
    </row>
    <row r="31" spans="1:14">
      <c r="A31" t="s">
        <v>74</v>
      </c>
      <c r="B31" t="s">
        <v>60</v>
      </c>
      <c r="C31">
        <v>90</v>
      </c>
      <c r="D31">
        <v>77</v>
      </c>
      <c r="E31" t="s">
        <v>26</v>
      </c>
      <c r="F31" t="s">
        <v>35</v>
      </c>
      <c r="G31">
        <v>2918</v>
      </c>
      <c r="H31">
        <v>8995</v>
      </c>
      <c r="I31">
        <v>169.106</v>
      </c>
      <c r="J31">
        <v>119.276</v>
      </c>
      <c r="K31">
        <v>288.382</v>
      </c>
      <c r="L31">
        <v>32.5</v>
      </c>
      <c r="M31">
        <v>8.87329230769231</v>
      </c>
      <c r="N31">
        <v>26.247</v>
      </c>
    </row>
    <row r="32" spans="1:14">
      <c r="A32" t="s">
        <v>75</v>
      </c>
      <c r="B32" t="s">
        <v>58</v>
      </c>
      <c r="C32">
        <v>93</v>
      </c>
      <c r="D32">
        <v>84</v>
      </c>
      <c r="F32" t="s">
        <v>76</v>
      </c>
      <c r="G32">
        <v>1277</v>
      </c>
      <c r="H32">
        <v>8899</v>
      </c>
      <c r="N32">
        <v>11.36</v>
      </c>
    </row>
    <row r="33" spans="1:14">
      <c r="A33" t="s">
        <v>77</v>
      </c>
      <c r="B33" t="s">
        <v>78</v>
      </c>
      <c r="C33">
        <v>83</v>
      </c>
      <c r="D33">
        <v>76</v>
      </c>
      <c r="E33" t="s">
        <v>31</v>
      </c>
      <c r="F33" t="s">
        <v>48</v>
      </c>
      <c r="G33">
        <v>3952</v>
      </c>
      <c r="H33">
        <v>8623</v>
      </c>
      <c r="I33">
        <v>142.086</v>
      </c>
      <c r="J33">
        <v>142.3</v>
      </c>
      <c r="K33">
        <v>284.386</v>
      </c>
      <c r="L33">
        <v>130</v>
      </c>
      <c r="M33">
        <v>2.18758461538462</v>
      </c>
      <c r="N33">
        <v>34.077</v>
      </c>
    </row>
    <row r="34" spans="1:14">
      <c r="A34" t="s">
        <v>79</v>
      </c>
      <c r="B34" t="s">
        <v>80</v>
      </c>
      <c r="C34">
        <v>19</v>
      </c>
      <c r="D34">
        <v>63</v>
      </c>
      <c r="E34" t="s">
        <v>35</v>
      </c>
      <c r="F34" t="s">
        <v>21</v>
      </c>
      <c r="G34">
        <v>3548</v>
      </c>
      <c r="H34">
        <v>8601</v>
      </c>
      <c r="I34">
        <v>103.028</v>
      </c>
      <c r="J34">
        <v>111.917</v>
      </c>
      <c r="K34">
        <v>214.945</v>
      </c>
      <c r="L34">
        <v>80</v>
      </c>
      <c r="M34">
        <v>2.6868125</v>
      </c>
      <c r="N34">
        <v>30.514</v>
      </c>
    </row>
    <row r="35" spans="1:14">
      <c r="A35" t="s">
        <v>81</v>
      </c>
      <c r="B35" t="s">
        <v>40</v>
      </c>
      <c r="C35">
        <v>97</v>
      </c>
      <c r="D35">
        <v>87</v>
      </c>
      <c r="E35" t="s">
        <v>31</v>
      </c>
      <c r="F35" t="s">
        <v>35</v>
      </c>
      <c r="G35">
        <v>3440</v>
      </c>
      <c r="H35">
        <v>8500</v>
      </c>
      <c r="I35">
        <v>66.626</v>
      </c>
      <c r="J35">
        <v>5.8</v>
      </c>
      <c r="K35">
        <v>72.426</v>
      </c>
      <c r="L35">
        <v>45</v>
      </c>
      <c r="M35">
        <v>1.60946666666667</v>
      </c>
      <c r="N35">
        <v>29.239</v>
      </c>
    </row>
    <row r="36" spans="1:14">
      <c r="A36" t="s">
        <v>82</v>
      </c>
      <c r="B36" t="s">
        <v>40</v>
      </c>
      <c r="C36">
        <v>56</v>
      </c>
      <c r="D36">
        <v>52</v>
      </c>
      <c r="E36" t="s">
        <v>20</v>
      </c>
      <c r="F36" t="s">
        <v>48</v>
      </c>
      <c r="G36">
        <v>2994</v>
      </c>
      <c r="H36">
        <v>8469</v>
      </c>
      <c r="I36">
        <v>99.967</v>
      </c>
      <c r="J36">
        <v>94</v>
      </c>
      <c r="K36">
        <v>193.967</v>
      </c>
      <c r="L36">
        <v>36</v>
      </c>
      <c r="M36">
        <v>5.38797222222222</v>
      </c>
      <c r="N36">
        <v>25.356</v>
      </c>
    </row>
    <row r="37" spans="1:14">
      <c r="A37" t="s">
        <v>83</v>
      </c>
      <c r="B37" t="s">
        <v>30</v>
      </c>
      <c r="C37">
        <v>58</v>
      </c>
      <c r="D37">
        <v>81</v>
      </c>
      <c r="E37" t="s">
        <v>84</v>
      </c>
      <c r="F37" t="s">
        <v>32</v>
      </c>
      <c r="G37">
        <v>3440</v>
      </c>
      <c r="H37">
        <v>7942</v>
      </c>
      <c r="I37">
        <v>83.611</v>
      </c>
      <c r="J37">
        <v>186.2</v>
      </c>
      <c r="K37">
        <v>269.811</v>
      </c>
      <c r="L37">
        <v>110</v>
      </c>
      <c r="M37">
        <v>2.45282727272727</v>
      </c>
      <c r="N37">
        <v>27.319</v>
      </c>
    </row>
    <row r="38" spans="1:14">
      <c r="A38" t="s">
        <v>85</v>
      </c>
      <c r="B38" t="s">
        <v>23</v>
      </c>
      <c r="C38">
        <v>47</v>
      </c>
      <c r="D38">
        <v>63</v>
      </c>
      <c r="E38" t="s">
        <v>35</v>
      </c>
      <c r="F38" t="s">
        <v>35</v>
      </c>
      <c r="G38">
        <v>3167</v>
      </c>
      <c r="H38">
        <v>7500</v>
      </c>
      <c r="I38">
        <v>52.698</v>
      </c>
      <c r="J38">
        <v>19.718</v>
      </c>
      <c r="K38">
        <v>72.416</v>
      </c>
      <c r="L38">
        <v>21</v>
      </c>
      <c r="M38">
        <v>3.44838095238095</v>
      </c>
      <c r="N38">
        <v>23.751</v>
      </c>
    </row>
    <row r="39" spans="1:14">
      <c r="A39" t="s">
        <v>86</v>
      </c>
      <c r="B39" t="s">
        <v>15</v>
      </c>
      <c r="C39">
        <v>72</v>
      </c>
      <c r="D39">
        <v>67</v>
      </c>
      <c r="E39" t="s">
        <v>87</v>
      </c>
      <c r="F39" t="s">
        <v>88</v>
      </c>
      <c r="G39">
        <v>2840</v>
      </c>
      <c r="H39">
        <v>7450</v>
      </c>
      <c r="I39">
        <v>62.495</v>
      </c>
      <c r="J39">
        <v>65.373</v>
      </c>
      <c r="K39">
        <v>127.868</v>
      </c>
      <c r="L39">
        <v>50.2</v>
      </c>
      <c r="M39">
        <v>2.54717131474104</v>
      </c>
      <c r="N39">
        <v>21.157</v>
      </c>
    </row>
    <row r="40" spans="1:14">
      <c r="A40" t="s">
        <v>89</v>
      </c>
      <c r="B40" t="s">
        <v>80</v>
      </c>
      <c r="C40">
        <v>4</v>
      </c>
      <c r="D40">
        <v>59</v>
      </c>
      <c r="E40" t="s">
        <v>35</v>
      </c>
      <c r="F40" t="s">
        <v>35</v>
      </c>
      <c r="G40">
        <v>3438</v>
      </c>
      <c r="H40">
        <v>7273</v>
      </c>
      <c r="I40">
        <v>68.911</v>
      </c>
      <c r="J40">
        <v>15</v>
      </c>
      <c r="K40">
        <v>83.911</v>
      </c>
      <c r="L40">
        <v>79</v>
      </c>
      <c r="M40">
        <v>1.06216455696203</v>
      </c>
      <c r="N40">
        <v>25.003</v>
      </c>
    </row>
    <row r="41" spans="1:14">
      <c r="A41" t="s">
        <v>90</v>
      </c>
      <c r="B41" t="s">
        <v>15</v>
      </c>
      <c r="C41">
        <v>55</v>
      </c>
      <c r="D41">
        <v>57</v>
      </c>
      <c r="E41" t="s">
        <v>91</v>
      </c>
      <c r="F41" t="s">
        <v>88</v>
      </c>
      <c r="G41">
        <v>3043</v>
      </c>
      <c r="H41">
        <v>7183</v>
      </c>
      <c r="I41">
        <v>63.686</v>
      </c>
      <c r="J41">
        <v>67.1</v>
      </c>
      <c r="K41">
        <v>130.786</v>
      </c>
      <c r="L41">
        <v>30</v>
      </c>
      <c r="M41">
        <v>4.35953333333333</v>
      </c>
      <c r="N41">
        <v>21.856</v>
      </c>
    </row>
    <row r="42" spans="1:14">
      <c r="A42" t="s">
        <v>92</v>
      </c>
      <c r="B42" t="s">
        <v>93</v>
      </c>
      <c r="C42">
        <v>83</v>
      </c>
      <c r="D42">
        <v>84</v>
      </c>
      <c r="E42" t="s">
        <v>20</v>
      </c>
      <c r="F42" t="s">
        <v>17</v>
      </c>
      <c r="G42">
        <v>247</v>
      </c>
      <c r="H42">
        <v>7174</v>
      </c>
      <c r="I42">
        <v>5.31</v>
      </c>
      <c r="J42">
        <v>2.948</v>
      </c>
      <c r="K42">
        <v>8.258</v>
      </c>
      <c r="L42">
        <v>10</v>
      </c>
      <c r="M42">
        <v>0.8258</v>
      </c>
      <c r="N42">
        <v>1.75</v>
      </c>
    </row>
    <row r="43" spans="1:14">
      <c r="A43" t="s">
        <v>94</v>
      </c>
      <c r="B43" t="s">
        <v>95</v>
      </c>
      <c r="C43">
        <v>68</v>
      </c>
      <c r="D43">
        <v>61</v>
      </c>
      <c r="E43" t="s">
        <v>53</v>
      </c>
      <c r="F43" t="s">
        <v>35</v>
      </c>
      <c r="G43">
        <v>3367</v>
      </c>
      <c r="H43">
        <v>7135</v>
      </c>
      <c r="I43">
        <v>74.504</v>
      </c>
      <c r="J43">
        <v>47</v>
      </c>
      <c r="K43">
        <v>121.504</v>
      </c>
      <c r="L43">
        <v>75</v>
      </c>
      <c r="M43">
        <v>1.62005333333333</v>
      </c>
      <c r="N43">
        <v>24.025</v>
      </c>
    </row>
    <row r="44" spans="1:14">
      <c r="A44" t="s">
        <v>96</v>
      </c>
      <c r="B44" t="s">
        <v>25</v>
      </c>
      <c r="C44">
        <v>84</v>
      </c>
      <c r="D44">
        <v>63</v>
      </c>
      <c r="E44" t="s">
        <v>91</v>
      </c>
      <c r="F44" t="s">
        <v>88</v>
      </c>
      <c r="G44">
        <v>3222</v>
      </c>
      <c r="H44">
        <v>6935</v>
      </c>
      <c r="I44">
        <v>75.643</v>
      </c>
      <c r="J44">
        <v>59.8</v>
      </c>
      <c r="K44">
        <v>135.443</v>
      </c>
      <c r="L44">
        <v>60</v>
      </c>
      <c r="M44">
        <v>2.25738333333333</v>
      </c>
      <c r="N44">
        <v>22.403</v>
      </c>
    </row>
    <row r="45" spans="1:14">
      <c r="A45" t="s">
        <v>97</v>
      </c>
      <c r="B45" t="s">
        <v>98</v>
      </c>
      <c r="C45">
        <v>69</v>
      </c>
      <c r="D45">
        <v>73</v>
      </c>
      <c r="E45" t="s">
        <v>99</v>
      </c>
      <c r="F45" t="s">
        <v>88</v>
      </c>
      <c r="G45">
        <v>2756</v>
      </c>
      <c r="H45">
        <v>6860</v>
      </c>
      <c r="I45">
        <v>79.249</v>
      </c>
      <c r="J45">
        <v>82.6</v>
      </c>
      <c r="K45">
        <v>161.849</v>
      </c>
      <c r="L45">
        <v>27</v>
      </c>
      <c r="M45">
        <v>5.99440740740741</v>
      </c>
      <c r="N45">
        <v>18.907</v>
      </c>
    </row>
    <row r="46" spans="1:14">
      <c r="A46" t="s">
        <v>100</v>
      </c>
      <c r="B46" t="s">
        <v>72</v>
      </c>
      <c r="C46">
        <v>95</v>
      </c>
      <c r="D46">
        <v>89</v>
      </c>
      <c r="E46" t="s">
        <v>84</v>
      </c>
      <c r="F46" t="s">
        <v>17</v>
      </c>
      <c r="G46">
        <v>2993</v>
      </c>
      <c r="H46">
        <v>6516</v>
      </c>
      <c r="I46">
        <v>74.209</v>
      </c>
      <c r="J46">
        <v>27.9</v>
      </c>
      <c r="K46">
        <v>102.109</v>
      </c>
      <c r="L46">
        <v>50</v>
      </c>
      <c r="M46">
        <v>2.04218</v>
      </c>
      <c r="N46">
        <v>19.501</v>
      </c>
    </row>
    <row r="47" spans="1:14">
      <c r="A47" t="s">
        <v>101</v>
      </c>
      <c r="B47" t="s">
        <v>102</v>
      </c>
      <c r="C47">
        <v>49</v>
      </c>
      <c r="D47">
        <v>57</v>
      </c>
      <c r="E47" t="s">
        <v>35</v>
      </c>
      <c r="F47" t="s">
        <v>35</v>
      </c>
      <c r="G47">
        <v>3018</v>
      </c>
      <c r="H47">
        <v>6512</v>
      </c>
      <c r="I47">
        <v>70.6</v>
      </c>
      <c r="J47">
        <v>77.1</v>
      </c>
      <c r="K47">
        <v>147.7</v>
      </c>
      <c r="L47">
        <v>25</v>
      </c>
      <c r="M47">
        <v>5.908</v>
      </c>
      <c r="N47">
        <v>19.7</v>
      </c>
    </row>
    <row r="48" spans="1:14">
      <c r="A48" t="s">
        <v>103</v>
      </c>
      <c r="B48" t="s">
        <v>25</v>
      </c>
      <c r="C48">
        <v>71</v>
      </c>
      <c r="D48">
        <v>68</v>
      </c>
      <c r="E48" t="s">
        <v>104</v>
      </c>
      <c r="F48" t="s">
        <v>21</v>
      </c>
      <c r="G48">
        <v>2926</v>
      </c>
      <c r="H48">
        <v>6364</v>
      </c>
      <c r="I48">
        <v>55.802</v>
      </c>
      <c r="J48">
        <v>93.739</v>
      </c>
      <c r="K48">
        <v>149.541</v>
      </c>
      <c r="L48">
        <v>35</v>
      </c>
      <c r="M48">
        <v>4.2726</v>
      </c>
      <c r="N48">
        <v>18.622</v>
      </c>
    </row>
    <row r="49" spans="1:14">
      <c r="A49" t="s">
        <v>105</v>
      </c>
      <c r="B49" t="s">
        <v>25</v>
      </c>
      <c r="C49">
        <v>78</v>
      </c>
      <c r="D49">
        <v>81</v>
      </c>
      <c r="E49" t="s">
        <v>16</v>
      </c>
      <c r="F49" t="s">
        <v>21</v>
      </c>
      <c r="G49">
        <v>3020</v>
      </c>
      <c r="H49">
        <v>6326</v>
      </c>
      <c r="I49">
        <v>84.341</v>
      </c>
      <c r="J49">
        <v>58.5</v>
      </c>
      <c r="K49">
        <v>142.841</v>
      </c>
      <c r="L49">
        <v>50</v>
      </c>
      <c r="M49">
        <v>2.85682</v>
      </c>
      <c r="N49">
        <v>19.104</v>
      </c>
    </row>
    <row r="50" spans="1:14">
      <c r="A50" t="s">
        <v>106</v>
      </c>
      <c r="B50" t="s">
        <v>34</v>
      </c>
      <c r="C50">
        <v>23</v>
      </c>
      <c r="D50">
        <v>48</v>
      </c>
      <c r="E50" t="s">
        <v>31</v>
      </c>
      <c r="F50" t="s">
        <v>32</v>
      </c>
      <c r="G50">
        <v>3033</v>
      </c>
      <c r="H50">
        <v>6284</v>
      </c>
      <c r="I50">
        <v>36.392</v>
      </c>
      <c r="J50">
        <v>53.4</v>
      </c>
      <c r="K50">
        <v>89.792</v>
      </c>
      <c r="L50">
        <v>82</v>
      </c>
      <c r="M50">
        <v>1.0950243902439</v>
      </c>
      <c r="N50">
        <v>19.058</v>
      </c>
    </row>
    <row r="51" spans="1:14">
      <c r="A51" t="s">
        <v>107</v>
      </c>
      <c r="B51" t="s">
        <v>58</v>
      </c>
      <c r="C51">
        <v>32</v>
      </c>
      <c r="D51">
        <v>57</v>
      </c>
      <c r="E51" t="s">
        <v>67</v>
      </c>
      <c r="F51" t="s">
        <v>88</v>
      </c>
      <c r="G51">
        <v>3154</v>
      </c>
      <c r="H51">
        <v>6167</v>
      </c>
      <c r="I51">
        <v>55.1</v>
      </c>
      <c r="J51">
        <v>89.4</v>
      </c>
      <c r="K51">
        <v>144.5</v>
      </c>
      <c r="L51">
        <v>60</v>
      </c>
      <c r="M51">
        <v>2.40833333333333</v>
      </c>
      <c r="N51">
        <v>19.449</v>
      </c>
    </row>
    <row r="52" spans="1:14">
      <c r="A52" t="s">
        <v>108</v>
      </c>
      <c r="B52" t="s">
        <v>109</v>
      </c>
      <c r="C52">
        <v>66</v>
      </c>
      <c r="D52">
        <v>55</v>
      </c>
      <c r="E52" t="s">
        <v>16</v>
      </c>
      <c r="F52" t="s">
        <v>17</v>
      </c>
      <c r="G52">
        <v>106</v>
      </c>
      <c r="H52">
        <v>6111</v>
      </c>
      <c r="I52">
        <v>4.4</v>
      </c>
      <c r="J52">
        <v>0.4</v>
      </c>
      <c r="K52">
        <v>4.8</v>
      </c>
      <c r="L52">
        <v>15</v>
      </c>
      <c r="M52">
        <v>0.32</v>
      </c>
      <c r="N52">
        <v>0.6</v>
      </c>
    </row>
    <row r="53" spans="1:14">
      <c r="A53" t="s">
        <v>110</v>
      </c>
      <c r="B53" t="s">
        <v>102</v>
      </c>
      <c r="C53">
        <v>23</v>
      </c>
      <c r="D53">
        <v>31</v>
      </c>
      <c r="E53" t="s">
        <v>35</v>
      </c>
      <c r="F53" t="s">
        <v>35</v>
      </c>
      <c r="G53">
        <v>2940</v>
      </c>
      <c r="H53">
        <v>6060</v>
      </c>
      <c r="I53">
        <v>48.5</v>
      </c>
      <c r="J53">
        <v>21.2</v>
      </c>
      <c r="K53">
        <v>69.7</v>
      </c>
      <c r="L53">
        <v>70</v>
      </c>
      <c r="M53">
        <v>0.995714285714286</v>
      </c>
      <c r="N53">
        <v>17.8</v>
      </c>
    </row>
    <row r="54" spans="1:14">
      <c r="A54" t="s">
        <v>111</v>
      </c>
      <c r="B54" t="s">
        <v>23</v>
      </c>
      <c r="C54">
        <v>60</v>
      </c>
      <c r="D54">
        <v>72</v>
      </c>
      <c r="E54" t="s">
        <v>20</v>
      </c>
      <c r="F54" t="s">
        <v>17</v>
      </c>
      <c r="G54">
        <v>2817</v>
      </c>
      <c r="H54">
        <v>5979</v>
      </c>
      <c r="I54">
        <v>58.709</v>
      </c>
      <c r="J54">
        <v>58.385</v>
      </c>
      <c r="K54">
        <v>117.094</v>
      </c>
      <c r="L54">
        <v>38</v>
      </c>
      <c r="M54">
        <v>3.08142105263158</v>
      </c>
      <c r="N54">
        <v>16.842</v>
      </c>
    </row>
    <row r="55" spans="1:14">
      <c r="A55" t="s">
        <v>112</v>
      </c>
      <c r="B55" t="s">
        <v>15</v>
      </c>
      <c r="C55">
        <v>4</v>
      </c>
      <c r="D55">
        <v>29</v>
      </c>
      <c r="E55" t="s">
        <v>44</v>
      </c>
      <c r="F55" t="s">
        <v>50</v>
      </c>
      <c r="G55">
        <v>2534</v>
      </c>
      <c r="H55">
        <v>5921</v>
      </c>
      <c r="I55">
        <v>37.3</v>
      </c>
      <c r="J55">
        <v>3.192</v>
      </c>
      <c r="K55">
        <v>40.492</v>
      </c>
      <c r="L55">
        <v>16</v>
      </c>
      <c r="M55">
        <v>2.53075</v>
      </c>
      <c r="N55">
        <v>15.002</v>
      </c>
    </row>
    <row r="56" spans="1:14">
      <c r="A56" t="s">
        <v>113</v>
      </c>
      <c r="B56" t="s">
        <v>114</v>
      </c>
      <c r="C56">
        <v>41</v>
      </c>
      <c r="D56">
        <v>59</v>
      </c>
      <c r="E56" t="s">
        <v>115</v>
      </c>
      <c r="F56" t="s">
        <v>48</v>
      </c>
      <c r="G56">
        <v>3606</v>
      </c>
      <c r="H56">
        <v>5889</v>
      </c>
      <c r="I56">
        <v>57.307</v>
      </c>
      <c r="J56">
        <v>49.2</v>
      </c>
      <c r="K56">
        <v>106.507</v>
      </c>
      <c r="L56">
        <v>135</v>
      </c>
      <c r="M56">
        <v>0.788940740740741</v>
      </c>
      <c r="N56">
        <v>21.237</v>
      </c>
    </row>
    <row r="57" spans="1:14">
      <c r="A57" t="s">
        <v>116</v>
      </c>
      <c r="B57" t="s">
        <v>25</v>
      </c>
      <c r="C57">
        <v>42</v>
      </c>
      <c r="D57">
        <v>84</v>
      </c>
      <c r="E57" t="s">
        <v>99</v>
      </c>
      <c r="F57" t="s">
        <v>17</v>
      </c>
      <c r="G57">
        <v>1910</v>
      </c>
      <c r="H57">
        <v>5873</v>
      </c>
      <c r="I57">
        <v>35.057</v>
      </c>
      <c r="K57">
        <v>35.057</v>
      </c>
      <c r="L57">
        <v>35</v>
      </c>
      <c r="M57">
        <v>1.00162857142857</v>
      </c>
      <c r="N57">
        <v>11.217</v>
      </c>
    </row>
    <row r="58" spans="1:14">
      <c r="A58" t="s">
        <v>117</v>
      </c>
      <c r="B58" t="s">
        <v>118</v>
      </c>
      <c r="C58">
        <v>14</v>
      </c>
      <c r="D58">
        <v>42</v>
      </c>
      <c r="E58" t="s">
        <v>35</v>
      </c>
      <c r="F58" t="s">
        <v>35</v>
      </c>
      <c r="G58">
        <v>3482</v>
      </c>
      <c r="H58">
        <v>5763</v>
      </c>
      <c r="I58">
        <v>80.36</v>
      </c>
      <c r="J58">
        <v>89.941</v>
      </c>
      <c r="K58">
        <v>170.301</v>
      </c>
      <c r="L58">
        <v>80</v>
      </c>
      <c r="M58">
        <v>2.1287625</v>
      </c>
      <c r="N58">
        <v>20.065</v>
      </c>
    </row>
    <row r="59" spans="1:14">
      <c r="A59" t="s">
        <v>119</v>
      </c>
      <c r="B59" t="s">
        <v>120</v>
      </c>
      <c r="C59">
        <v>61</v>
      </c>
      <c r="D59">
        <v>56</v>
      </c>
      <c r="E59" t="s">
        <v>44</v>
      </c>
      <c r="F59" t="s">
        <v>50</v>
      </c>
      <c r="G59">
        <v>3155</v>
      </c>
      <c r="H59">
        <v>5715</v>
      </c>
      <c r="I59">
        <v>42.587</v>
      </c>
      <c r="J59">
        <v>115.3</v>
      </c>
      <c r="K59">
        <v>157.887</v>
      </c>
      <c r="L59">
        <v>40</v>
      </c>
      <c r="M59">
        <v>3.947175</v>
      </c>
      <c r="N59">
        <v>18.031</v>
      </c>
    </row>
    <row r="60" spans="1:14">
      <c r="A60" t="s">
        <v>121</v>
      </c>
      <c r="B60" t="s">
        <v>109</v>
      </c>
      <c r="C60">
        <v>58</v>
      </c>
      <c r="D60">
        <v>57</v>
      </c>
      <c r="E60" t="s">
        <v>44</v>
      </c>
      <c r="F60" t="s">
        <v>50</v>
      </c>
      <c r="G60">
        <v>3305</v>
      </c>
      <c r="H60">
        <v>5656</v>
      </c>
      <c r="I60">
        <v>38.18</v>
      </c>
      <c r="J60">
        <v>58.957</v>
      </c>
      <c r="K60">
        <v>97.137</v>
      </c>
      <c r="L60">
        <v>40</v>
      </c>
      <c r="M60">
        <v>2.428425</v>
      </c>
      <c r="N60">
        <v>18.692</v>
      </c>
    </row>
    <row r="61" spans="1:14">
      <c r="A61" t="s">
        <v>122</v>
      </c>
      <c r="B61" t="s">
        <v>23</v>
      </c>
      <c r="C61">
        <v>47</v>
      </c>
      <c r="D61">
        <v>54</v>
      </c>
      <c r="E61" t="s">
        <v>16</v>
      </c>
      <c r="F61" t="s">
        <v>35</v>
      </c>
      <c r="G61">
        <v>3339</v>
      </c>
      <c r="H61">
        <v>5524</v>
      </c>
      <c r="I61">
        <v>68.218</v>
      </c>
      <c r="J61">
        <v>119.137</v>
      </c>
      <c r="K61">
        <v>187.355</v>
      </c>
      <c r="L61">
        <v>55</v>
      </c>
      <c r="M61">
        <v>3.40645454545455</v>
      </c>
      <c r="N61">
        <v>18.445</v>
      </c>
    </row>
    <row r="62" spans="1:14">
      <c r="A62" t="s">
        <v>123</v>
      </c>
      <c r="B62" t="s">
        <v>19</v>
      </c>
      <c r="C62">
        <v>67</v>
      </c>
      <c r="D62">
        <v>65</v>
      </c>
      <c r="E62" t="s">
        <v>44</v>
      </c>
      <c r="F62" t="s">
        <v>50</v>
      </c>
      <c r="G62">
        <v>2408</v>
      </c>
      <c r="H62">
        <v>5511</v>
      </c>
      <c r="I62">
        <v>54.009</v>
      </c>
      <c r="J62">
        <v>43</v>
      </c>
      <c r="K62">
        <v>97.009</v>
      </c>
      <c r="L62">
        <v>1.5</v>
      </c>
      <c r="M62">
        <v>64.6726666666667</v>
      </c>
      <c r="N62">
        <v>13.271</v>
      </c>
    </row>
    <row r="63" spans="1:14">
      <c r="A63" t="s">
        <v>124</v>
      </c>
      <c r="B63" t="s">
        <v>15</v>
      </c>
      <c r="C63">
        <v>84</v>
      </c>
      <c r="D63">
        <v>81</v>
      </c>
      <c r="E63" t="s">
        <v>31</v>
      </c>
      <c r="F63" t="s">
        <v>17</v>
      </c>
      <c r="G63">
        <v>3507</v>
      </c>
      <c r="H63">
        <v>5461</v>
      </c>
      <c r="I63">
        <v>71.084</v>
      </c>
      <c r="J63">
        <v>16.863</v>
      </c>
      <c r="K63">
        <v>87.947</v>
      </c>
      <c r="L63">
        <v>37</v>
      </c>
      <c r="M63">
        <v>2.37694594594595</v>
      </c>
      <c r="N63">
        <v>19.152</v>
      </c>
    </row>
    <row r="64" spans="1:14">
      <c r="A64" t="s">
        <v>125</v>
      </c>
      <c r="B64" t="s">
        <v>37</v>
      </c>
      <c r="C64">
        <v>76</v>
      </c>
      <c r="D64">
        <v>70</v>
      </c>
      <c r="E64" t="s">
        <v>126</v>
      </c>
      <c r="F64" t="s">
        <v>88</v>
      </c>
      <c r="G64">
        <v>1826</v>
      </c>
      <c r="H64">
        <v>5427</v>
      </c>
      <c r="I64">
        <v>31.177</v>
      </c>
      <c r="J64">
        <v>14.252</v>
      </c>
      <c r="K64">
        <v>45.429</v>
      </c>
      <c r="L64">
        <v>20</v>
      </c>
      <c r="M64">
        <v>2.27145</v>
      </c>
      <c r="N64">
        <v>9.909</v>
      </c>
    </row>
    <row r="65" spans="1:14">
      <c r="A65" t="s">
        <v>127</v>
      </c>
      <c r="B65" t="s">
        <v>128</v>
      </c>
      <c r="C65">
        <v>19</v>
      </c>
      <c r="D65">
        <v>50</v>
      </c>
      <c r="E65" t="s">
        <v>42</v>
      </c>
      <c r="F65" t="s">
        <v>21</v>
      </c>
      <c r="G65">
        <v>1952</v>
      </c>
      <c r="H65">
        <v>5047</v>
      </c>
      <c r="I65">
        <v>27.865</v>
      </c>
      <c r="J65">
        <v>0.968</v>
      </c>
      <c r="K65">
        <v>28.833</v>
      </c>
      <c r="L65">
        <v>17</v>
      </c>
      <c r="M65">
        <v>1.69605882352941</v>
      </c>
      <c r="N65">
        <v>9.851</v>
      </c>
    </row>
    <row r="66" spans="1:14">
      <c r="A66" t="s">
        <v>129</v>
      </c>
      <c r="B66" t="s">
        <v>130</v>
      </c>
      <c r="C66">
        <v>92</v>
      </c>
      <c r="D66">
        <v>81</v>
      </c>
      <c r="E66" t="s">
        <v>91</v>
      </c>
      <c r="F66" t="s">
        <v>88</v>
      </c>
      <c r="G66">
        <v>2961</v>
      </c>
      <c r="H66">
        <v>5002</v>
      </c>
      <c r="I66">
        <v>54.712</v>
      </c>
      <c r="J66">
        <v>68.566</v>
      </c>
      <c r="K66">
        <v>123.278</v>
      </c>
      <c r="L66">
        <v>32</v>
      </c>
      <c r="M66">
        <v>3.8524375</v>
      </c>
      <c r="N66">
        <v>14.812</v>
      </c>
    </row>
    <row r="67" spans="1:14">
      <c r="A67" t="s">
        <v>131</v>
      </c>
      <c r="B67" t="s">
        <v>15</v>
      </c>
      <c r="C67">
        <v>56</v>
      </c>
      <c r="D67">
        <v>65</v>
      </c>
      <c r="E67" t="s">
        <v>84</v>
      </c>
      <c r="F67" t="s">
        <v>17</v>
      </c>
      <c r="G67">
        <v>707</v>
      </c>
      <c r="H67">
        <v>4960</v>
      </c>
      <c r="I67">
        <v>11.538</v>
      </c>
      <c r="J67">
        <v>2.673</v>
      </c>
      <c r="K67">
        <v>14.211</v>
      </c>
      <c r="L67">
        <v>25</v>
      </c>
      <c r="M67">
        <v>0.56844</v>
      </c>
      <c r="N67">
        <v>3.506</v>
      </c>
    </row>
    <row r="68" spans="1:14">
      <c r="A68" t="s">
        <v>132</v>
      </c>
      <c r="B68" t="s">
        <v>25</v>
      </c>
      <c r="C68">
        <v>20</v>
      </c>
      <c r="D68">
        <v>43</v>
      </c>
      <c r="E68" t="s">
        <v>44</v>
      </c>
      <c r="F68" t="s">
        <v>50</v>
      </c>
      <c r="G68">
        <v>2985</v>
      </c>
      <c r="H68">
        <v>4955</v>
      </c>
      <c r="I68">
        <v>33</v>
      </c>
      <c r="J68">
        <v>63</v>
      </c>
      <c r="K68">
        <v>96</v>
      </c>
      <c r="L68">
        <v>37</v>
      </c>
      <c r="M68">
        <v>2.59459459459459</v>
      </c>
      <c r="N68">
        <v>14.8</v>
      </c>
    </row>
    <row r="69" spans="1:14">
      <c r="A69" t="s">
        <v>133</v>
      </c>
      <c r="B69" t="s">
        <v>130</v>
      </c>
      <c r="C69">
        <v>62</v>
      </c>
      <c r="D69">
        <v>57</v>
      </c>
      <c r="E69" t="s">
        <v>134</v>
      </c>
      <c r="F69" t="s">
        <v>17</v>
      </c>
      <c r="G69">
        <v>22</v>
      </c>
      <c r="H69">
        <v>4890</v>
      </c>
      <c r="I69">
        <v>0.97</v>
      </c>
      <c r="J69">
        <v>5.4</v>
      </c>
      <c r="K69">
        <v>6.37</v>
      </c>
      <c r="L69">
        <v>21</v>
      </c>
      <c r="M69">
        <v>0.303333333333333</v>
      </c>
      <c r="N69">
        <v>0.107</v>
      </c>
    </row>
    <row r="70" spans="1:14">
      <c r="A70" t="s">
        <v>135</v>
      </c>
      <c r="B70" t="s">
        <v>37</v>
      </c>
      <c r="C70">
        <v>71</v>
      </c>
      <c r="D70">
        <v>67</v>
      </c>
      <c r="E70" t="s">
        <v>31</v>
      </c>
      <c r="F70" t="s">
        <v>32</v>
      </c>
      <c r="G70">
        <v>2535</v>
      </c>
      <c r="H70">
        <v>4880</v>
      </c>
      <c r="I70">
        <v>40.259</v>
      </c>
      <c r="J70">
        <v>23.522</v>
      </c>
      <c r="K70">
        <v>63.781</v>
      </c>
      <c r="L70">
        <v>30</v>
      </c>
      <c r="M70">
        <v>2.12603333333333</v>
      </c>
      <c r="N70">
        <v>12.37</v>
      </c>
    </row>
    <row r="71" spans="1:14">
      <c r="A71" t="s">
        <v>136</v>
      </c>
      <c r="B71" t="s">
        <v>137</v>
      </c>
      <c r="C71">
        <v>84</v>
      </c>
      <c r="D71">
        <v>82</v>
      </c>
      <c r="E71" t="s">
        <v>47</v>
      </c>
      <c r="F71" t="s">
        <v>17</v>
      </c>
      <c r="G71">
        <v>2707</v>
      </c>
      <c r="H71">
        <v>4879</v>
      </c>
      <c r="I71">
        <v>58.009</v>
      </c>
      <c r="J71">
        <v>17</v>
      </c>
      <c r="K71">
        <v>75.009</v>
      </c>
      <c r="L71">
        <v>40</v>
      </c>
      <c r="M71">
        <v>1.875225</v>
      </c>
      <c r="N71">
        <v>13.206</v>
      </c>
    </row>
    <row r="72" spans="1:14">
      <c r="A72" t="s">
        <v>138</v>
      </c>
      <c r="B72" t="s">
        <v>15</v>
      </c>
      <c r="C72" t="s">
        <v>139</v>
      </c>
      <c r="D72" t="s">
        <v>139</v>
      </c>
      <c r="E72" t="s">
        <v>20</v>
      </c>
      <c r="F72" t="s">
        <v>21</v>
      </c>
      <c r="G72">
        <v>2904</v>
      </c>
      <c r="H72">
        <v>4802</v>
      </c>
      <c r="I72">
        <v>39.046</v>
      </c>
      <c r="J72">
        <v>21.137</v>
      </c>
      <c r="K72">
        <v>60.183</v>
      </c>
      <c r="L72">
        <v>35</v>
      </c>
      <c r="M72">
        <v>1.71951428571429</v>
      </c>
      <c r="N72">
        <v>13.945</v>
      </c>
    </row>
    <row r="73" spans="1:14">
      <c r="A73" t="s">
        <v>140</v>
      </c>
      <c r="B73" t="s">
        <v>19</v>
      </c>
      <c r="C73">
        <v>46</v>
      </c>
      <c r="D73">
        <v>79</v>
      </c>
      <c r="E73" t="s">
        <v>84</v>
      </c>
      <c r="F73" t="s">
        <v>17</v>
      </c>
      <c r="G73">
        <v>2214</v>
      </c>
      <c r="H73">
        <v>4789</v>
      </c>
      <c r="I73">
        <v>43.853</v>
      </c>
      <c r="J73">
        <v>0.414</v>
      </c>
      <c r="K73">
        <v>44.267</v>
      </c>
      <c r="L73">
        <v>18</v>
      </c>
      <c r="M73">
        <v>2.45927777777778</v>
      </c>
      <c r="N73">
        <v>10.6</v>
      </c>
    </row>
    <row r="74" spans="1:14">
      <c r="A74" t="s">
        <v>141</v>
      </c>
      <c r="B74" t="s">
        <v>72</v>
      </c>
      <c r="C74">
        <v>85</v>
      </c>
      <c r="D74">
        <v>76</v>
      </c>
      <c r="E74" t="s">
        <v>134</v>
      </c>
      <c r="F74" t="s">
        <v>88</v>
      </c>
      <c r="G74">
        <v>2199</v>
      </c>
      <c r="H74">
        <v>4761</v>
      </c>
      <c r="I74">
        <v>40.494</v>
      </c>
      <c r="J74">
        <v>13.7</v>
      </c>
      <c r="K74">
        <v>54.194</v>
      </c>
      <c r="L74">
        <v>12.5</v>
      </c>
      <c r="M74">
        <v>4.33552</v>
      </c>
      <c r="N74">
        <v>10.47</v>
      </c>
    </row>
    <row r="75" spans="1:14">
      <c r="A75" t="s">
        <v>142</v>
      </c>
      <c r="B75" t="s">
        <v>102</v>
      </c>
      <c r="C75">
        <v>71</v>
      </c>
      <c r="D75">
        <v>71</v>
      </c>
      <c r="E75" t="s">
        <v>134</v>
      </c>
      <c r="F75" t="s">
        <v>17</v>
      </c>
      <c r="G75">
        <v>2199</v>
      </c>
      <c r="H75">
        <v>4761</v>
      </c>
      <c r="I75">
        <v>51.155</v>
      </c>
      <c r="J75">
        <v>10.898</v>
      </c>
      <c r="K75">
        <v>62.053</v>
      </c>
      <c r="L75">
        <v>24</v>
      </c>
      <c r="M75">
        <v>2.58554166666667</v>
      </c>
      <c r="N75">
        <v>15.556</v>
      </c>
    </row>
    <row r="76" spans="1:14">
      <c r="A76" t="s">
        <v>143</v>
      </c>
      <c r="B76" t="s">
        <v>95</v>
      </c>
      <c r="C76">
        <v>72</v>
      </c>
      <c r="D76">
        <v>70</v>
      </c>
      <c r="E76" t="s">
        <v>35</v>
      </c>
      <c r="F76" t="s">
        <v>35</v>
      </c>
      <c r="G76">
        <v>2802</v>
      </c>
      <c r="H76">
        <v>4655</v>
      </c>
      <c r="I76">
        <v>37.412</v>
      </c>
      <c r="J76">
        <v>60.571</v>
      </c>
      <c r="K76">
        <v>97.983</v>
      </c>
      <c r="L76">
        <v>40</v>
      </c>
      <c r="M76">
        <v>2.449575</v>
      </c>
      <c r="N76">
        <v>13.043</v>
      </c>
    </row>
    <row r="77" spans="1:14">
      <c r="A77" t="s">
        <v>144</v>
      </c>
      <c r="B77" t="s">
        <v>60</v>
      </c>
      <c r="C77">
        <v>24</v>
      </c>
      <c r="D77">
        <v>53</v>
      </c>
      <c r="E77" t="s">
        <v>42</v>
      </c>
      <c r="F77" t="s">
        <v>35</v>
      </c>
      <c r="G77">
        <v>2913</v>
      </c>
      <c r="H77">
        <v>4645</v>
      </c>
      <c r="I77">
        <v>37.081</v>
      </c>
      <c r="J77">
        <v>33.752</v>
      </c>
      <c r="K77">
        <v>70.833</v>
      </c>
      <c r="L77">
        <v>52</v>
      </c>
      <c r="M77">
        <v>1.36217307692308</v>
      </c>
      <c r="N77">
        <v>13.531</v>
      </c>
    </row>
    <row r="78" spans="1:14">
      <c r="A78" t="s">
        <v>145</v>
      </c>
      <c r="B78" t="s">
        <v>25</v>
      </c>
      <c r="C78">
        <v>11</v>
      </c>
      <c r="D78">
        <v>41</v>
      </c>
      <c r="E78" t="s">
        <v>44</v>
      </c>
      <c r="F78" t="s">
        <v>50</v>
      </c>
      <c r="G78">
        <v>3030</v>
      </c>
      <c r="H78">
        <v>4622</v>
      </c>
      <c r="I78">
        <v>37.662</v>
      </c>
      <c r="J78">
        <v>51.5</v>
      </c>
      <c r="K78">
        <v>89.162</v>
      </c>
      <c r="L78">
        <v>42</v>
      </c>
      <c r="M78">
        <v>2.12290476190476</v>
      </c>
      <c r="N78">
        <v>14.005</v>
      </c>
    </row>
    <row r="79" spans="1:14">
      <c r="A79" t="s">
        <v>146</v>
      </c>
      <c r="B79" t="s">
        <v>15</v>
      </c>
      <c r="C79">
        <v>43</v>
      </c>
      <c r="D79">
        <v>48</v>
      </c>
      <c r="E79" t="s">
        <v>35</v>
      </c>
      <c r="F79" t="s">
        <v>35</v>
      </c>
      <c r="G79">
        <v>2888</v>
      </c>
      <c r="H79">
        <v>4616</v>
      </c>
      <c r="I79">
        <v>37.053</v>
      </c>
      <c r="J79">
        <v>3.493</v>
      </c>
      <c r="K79">
        <v>40.546</v>
      </c>
      <c r="L79">
        <v>28</v>
      </c>
      <c r="M79">
        <v>1.44807142857143</v>
      </c>
      <c r="N79">
        <v>13.33</v>
      </c>
    </row>
    <row r="80" spans="1:14">
      <c r="A80" t="s">
        <v>147</v>
      </c>
      <c r="B80" t="s">
        <v>25</v>
      </c>
      <c r="C80">
        <v>35</v>
      </c>
      <c r="D80">
        <v>44</v>
      </c>
      <c r="E80" t="s">
        <v>104</v>
      </c>
      <c r="F80" t="s">
        <v>35</v>
      </c>
      <c r="G80">
        <v>2950</v>
      </c>
      <c r="H80">
        <v>4588</v>
      </c>
      <c r="I80">
        <v>45.06</v>
      </c>
      <c r="J80">
        <v>38.1</v>
      </c>
      <c r="K80">
        <v>83.16</v>
      </c>
      <c r="L80">
        <v>36</v>
      </c>
      <c r="M80">
        <v>2.31</v>
      </c>
      <c r="N80">
        <v>13.535</v>
      </c>
    </row>
    <row r="81" spans="1:14">
      <c r="A81" t="s">
        <v>148</v>
      </c>
      <c r="B81" t="s">
        <v>137</v>
      </c>
      <c r="C81">
        <v>72</v>
      </c>
      <c r="D81">
        <v>71</v>
      </c>
      <c r="E81" t="s">
        <v>35</v>
      </c>
      <c r="F81" t="s">
        <v>35</v>
      </c>
      <c r="G81">
        <v>2875</v>
      </c>
      <c r="H81">
        <v>4506</v>
      </c>
      <c r="I81">
        <v>34.044</v>
      </c>
      <c r="J81" t="s">
        <v>149</v>
      </c>
      <c r="K81">
        <v>34.044</v>
      </c>
      <c r="L81">
        <v>19</v>
      </c>
      <c r="M81">
        <v>1.79178947368421</v>
      </c>
      <c r="N81">
        <v>12.954</v>
      </c>
    </row>
    <row r="82" spans="1:14">
      <c r="A82" t="s">
        <v>150</v>
      </c>
      <c r="B82" t="s">
        <v>37</v>
      </c>
      <c r="C82">
        <v>34</v>
      </c>
      <c r="D82">
        <v>46</v>
      </c>
      <c r="E82" t="s">
        <v>16</v>
      </c>
      <c r="F82" t="s">
        <v>17</v>
      </c>
      <c r="G82">
        <v>2973</v>
      </c>
      <c r="H82">
        <v>4405</v>
      </c>
      <c r="I82">
        <v>35.608</v>
      </c>
      <c r="J82">
        <v>16.8</v>
      </c>
      <c r="K82">
        <v>52.408</v>
      </c>
      <c r="L82">
        <v>30</v>
      </c>
      <c r="M82">
        <v>1.74693333333333</v>
      </c>
      <c r="N82">
        <v>13.096</v>
      </c>
    </row>
    <row r="83" spans="1:14">
      <c r="A83" t="s">
        <v>151</v>
      </c>
      <c r="B83" t="s">
        <v>15</v>
      </c>
      <c r="C83">
        <v>53</v>
      </c>
      <c r="D83">
        <v>52</v>
      </c>
      <c r="E83" t="s">
        <v>53</v>
      </c>
      <c r="F83" t="s">
        <v>32</v>
      </c>
      <c r="G83">
        <v>2703</v>
      </c>
      <c r="H83">
        <v>4226</v>
      </c>
      <c r="I83">
        <v>29.2</v>
      </c>
      <c r="J83">
        <v>22</v>
      </c>
      <c r="K83">
        <v>51.2</v>
      </c>
      <c r="L83">
        <v>40</v>
      </c>
      <c r="M83">
        <v>1.28</v>
      </c>
      <c r="N83">
        <v>11.4</v>
      </c>
    </row>
    <row r="84" spans="1:14">
      <c r="A84" t="s">
        <v>152</v>
      </c>
      <c r="B84" t="s">
        <v>19</v>
      </c>
      <c r="C84">
        <v>28</v>
      </c>
      <c r="D84">
        <v>55</v>
      </c>
      <c r="E84" t="s">
        <v>53</v>
      </c>
      <c r="F84" t="s">
        <v>32</v>
      </c>
      <c r="G84">
        <v>2614</v>
      </c>
      <c r="H84">
        <v>3982</v>
      </c>
      <c r="I84">
        <v>36.665</v>
      </c>
      <c r="J84">
        <v>24.3</v>
      </c>
      <c r="K84">
        <v>60.965</v>
      </c>
      <c r="L84">
        <v>40</v>
      </c>
      <c r="M84">
        <v>1.524125</v>
      </c>
      <c r="N84">
        <v>10.408</v>
      </c>
    </row>
    <row r="85" spans="1:14">
      <c r="A85" t="s">
        <v>153</v>
      </c>
      <c r="B85" t="s">
        <v>15</v>
      </c>
      <c r="C85">
        <v>93</v>
      </c>
      <c r="D85">
        <v>79</v>
      </c>
      <c r="E85" t="s">
        <v>26</v>
      </c>
      <c r="F85" t="s">
        <v>88</v>
      </c>
      <c r="G85">
        <v>2886</v>
      </c>
      <c r="H85">
        <v>3929</v>
      </c>
      <c r="I85">
        <v>34.677</v>
      </c>
      <c r="J85">
        <v>32.33</v>
      </c>
      <c r="K85">
        <v>67.007</v>
      </c>
      <c r="L85">
        <v>15</v>
      </c>
      <c r="M85">
        <v>4.46713333333333</v>
      </c>
      <c r="N85">
        <v>11.34</v>
      </c>
    </row>
    <row r="86" spans="1:14">
      <c r="A86" t="s">
        <v>154</v>
      </c>
      <c r="B86" t="s">
        <v>155</v>
      </c>
      <c r="C86">
        <v>38</v>
      </c>
      <c r="D86">
        <v>55</v>
      </c>
      <c r="E86" t="s">
        <v>91</v>
      </c>
      <c r="F86" t="s">
        <v>88</v>
      </c>
      <c r="G86">
        <v>3122</v>
      </c>
      <c r="H86">
        <v>3860</v>
      </c>
      <c r="I86">
        <v>36.493</v>
      </c>
      <c r="J86">
        <v>90.9</v>
      </c>
      <c r="K86">
        <v>127.393</v>
      </c>
      <c r="L86">
        <v>40</v>
      </c>
      <c r="M86">
        <v>3.184825</v>
      </c>
      <c r="N86">
        <v>12.05</v>
      </c>
    </row>
    <row r="87" spans="1:14">
      <c r="A87" t="s">
        <v>156</v>
      </c>
      <c r="B87" t="s">
        <v>60</v>
      </c>
      <c r="C87">
        <v>46</v>
      </c>
      <c r="D87">
        <v>66</v>
      </c>
      <c r="E87" t="s">
        <v>157</v>
      </c>
      <c r="F87" t="s">
        <v>17</v>
      </c>
      <c r="G87">
        <v>265</v>
      </c>
      <c r="H87">
        <v>3856</v>
      </c>
      <c r="I87">
        <v>4.463</v>
      </c>
      <c r="J87">
        <v>9.727</v>
      </c>
      <c r="K87">
        <v>14.19</v>
      </c>
      <c r="L87">
        <v>30</v>
      </c>
      <c r="M87">
        <v>0.473</v>
      </c>
      <c r="N87">
        <v>1.021</v>
      </c>
    </row>
    <row r="88" spans="1:14">
      <c r="A88" t="s">
        <v>158</v>
      </c>
      <c r="B88" t="s">
        <v>37</v>
      </c>
      <c r="C88">
        <v>39</v>
      </c>
      <c r="D88">
        <v>43</v>
      </c>
      <c r="E88" t="s">
        <v>31</v>
      </c>
      <c r="F88" t="s">
        <v>32</v>
      </c>
      <c r="G88">
        <v>2296</v>
      </c>
      <c r="H88">
        <v>3782</v>
      </c>
      <c r="I88">
        <v>19.49</v>
      </c>
      <c r="J88">
        <v>7.631</v>
      </c>
      <c r="K88">
        <v>27.121</v>
      </c>
      <c r="L88">
        <v>25</v>
      </c>
      <c r="M88">
        <v>1.08484</v>
      </c>
      <c r="N88">
        <v>8.684</v>
      </c>
    </row>
    <row r="89" spans="1:14">
      <c r="A89" t="s">
        <v>159</v>
      </c>
      <c r="B89" t="s">
        <v>160</v>
      </c>
      <c r="C89">
        <v>10</v>
      </c>
      <c r="D89">
        <v>32</v>
      </c>
      <c r="E89" t="s">
        <v>44</v>
      </c>
      <c r="F89" t="s">
        <v>32</v>
      </c>
      <c r="G89">
        <v>2816</v>
      </c>
      <c r="H89">
        <v>3769</v>
      </c>
      <c r="I89">
        <v>24.8</v>
      </c>
      <c r="J89">
        <v>66.8</v>
      </c>
      <c r="K89">
        <v>91.6</v>
      </c>
      <c r="L89">
        <v>40</v>
      </c>
      <c r="M89">
        <v>2.29</v>
      </c>
      <c r="N89">
        <v>12</v>
      </c>
    </row>
    <row r="90" spans="1:14">
      <c r="A90" t="s">
        <v>161</v>
      </c>
      <c r="B90" t="s">
        <v>25</v>
      </c>
      <c r="C90">
        <v>26</v>
      </c>
      <c r="D90">
        <v>49</v>
      </c>
      <c r="E90" t="s">
        <v>87</v>
      </c>
      <c r="F90" t="s">
        <v>35</v>
      </c>
      <c r="G90">
        <v>3276</v>
      </c>
      <c r="H90">
        <v>3731</v>
      </c>
      <c r="I90">
        <v>33.035</v>
      </c>
      <c r="J90">
        <v>12.7</v>
      </c>
      <c r="K90">
        <v>45.735</v>
      </c>
      <c r="L90">
        <v>40</v>
      </c>
      <c r="M90">
        <v>1.143375</v>
      </c>
      <c r="N90">
        <v>12.22</v>
      </c>
    </row>
    <row r="91" spans="1:14">
      <c r="A91" t="s">
        <v>162</v>
      </c>
      <c r="B91" t="s">
        <v>163</v>
      </c>
      <c r="C91">
        <v>92</v>
      </c>
      <c r="D91">
        <v>82</v>
      </c>
      <c r="E91" t="s">
        <v>115</v>
      </c>
      <c r="F91" t="s">
        <v>48</v>
      </c>
      <c r="G91">
        <v>3376</v>
      </c>
      <c r="H91">
        <v>3537</v>
      </c>
      <c r="I91">
        <v>33.703</v>
      </c>
      <c r="J91">
        <v>57.5</v>
      </c>
      <c r="K91">
        <v>91.203</v>
      </c>
      <c r="L91">
        <v>150</v>
      </c>
      <c r="M91">
        <v>0.60802</v>
      </c>
      <c r="N91">
        <v>12.068</v>
      </c>
    </row>
    <row r="92" spans="1:14">
      <c r="A92" t="s">
        <v>164</v>
      </c>
      <c r="B92" t="s">
        <v>109</v>
      </c>
      <c r="C92">
        <v>22</v>
      </c>
      <c r="D92">
        <v>40</v>
      </c>
      <c r="E92" t="s">
        <v>31</v>
      </c>
      <c r="F92" t="s">
        <v>32</v>
      </c>
      <c r="G92">
        <v>3295</v>
      </c>
      <c r="H92">
        <v>3534</v>
      </c>
      <c r="I92">
        <v>38.537</v>
      </c>
      <c r="J92">
        <v>35.543</v>
      </c>
      <c r="K92">
        <v>74.08</v>
      </c>
      <c r="L92">
        <v>27</v>
      </c>
      <c r="M92">
        <v>2.7437037037037</v>
      </c>
      <c r="N92">
        <v>11.644</v>
      </c>
    </row>
    <row r="93" spans="1:14">
      <c r="A93" t="s">
        <v>165</v>
      </c>
      <c r="B93" t="s">
        <v>15</v>
      </c>
      <c r="C93">
        <v>93</v>
      </c>
      <c r="D93">
        <v>93</v>
      </c>
      <c r="E93" t="s">
        <v>16</v>
      </c>
      <c r="F93" t="s">
        <v>35</v>
      </c>
      <c r="G93">
        <v>2458</v>
      </c>
      <c r="H93">
        <v>3517</v>
      </c>
      <c r="I93">
        <v>34.896</v>
      </c>
      <c r="J93">
        <v>1.615</v>
      </c>
      <c r="K93">
        <v>36.511</v>
      </c>
      <c r="L93">
        <v>8</v>
      </c>
      <c r="M93">
        <v>4.563875</v>
      </c>
      <c r="N93">
        <v>8.644</v>
      </c>
    </row>
    <row r="94" spans="1:14">
      <c r="A94" t="s">
        <v>166</v>
      </c>
      <c r="B94" t="s">
        <v>167</v>
      </c>
      <c r="C94">
        <v>4</v>
      </c>
      <c r="D94">
        <v>46</v>
      </c>
      <c r="E94" t="s">
        <v>67</v>
      </c>
      <c r="F94" t="s">
        <v>32</v>
      </c>
      <c r="G94">
        <v>3118</v>
      </c>
      <c r="H94">
        <v>3504</v>
      </c>
      <c r="I94">
        <v>28.069</v>
      </c>
      <c r="J94">
        <v>54</v>
      </c>
      <c r="K94">
        <v>82.069</v>
      </c>
      <c r="L94">
        <v>35</v>
      </c>
      <c r="M94">
        <v>2.34482857142857</v>
      </c>
      <c r="N94">
        <v>10.925</v>
      </c>
    </row>
    <row r="95" spans="1:14">
      <c r="A95" t="s">
        <v>168</v>
      </c>
      <c r="B95" t="s">
        <v>60</v>
      </c>
      <c r="C95">
        <v>30</v>
      </c>
      <c r="D95">
        <v>39</v>
      </c>
      <c r="E95" t="s">
        <v>31</v>
      </c>
      <c r="F95" t="s">
        <v>32</v>
      </c>
      <c r="G95">
        <v>2787</v>
      </c>
      <c r="H95">
        <v>3390</v>
      </c>
      <c r="I95">
        <v>23.2</v>
      </c>
      <c r="J95">
        <v>85.4</v>
      </c>
      <c r="K95">
        <v>108.6</v>
      </c>
      <c r="L95">
        <v>30</v>
      </c>
      <c r="M95">
        <v>3.62</v>
      </c>
      <c r="N95">
        <v>9.4</v>
      </c>
    </row>
    <row r="96" spans="1:14">
      <c r="A96" t="s">
        <v>169</v>
      </c>
      <c r="B96" t="s">
        <v>37</v>
      </c>
      <c r="C96">
        <v>26</v>
      </c>
      <c r="D96">
        <v>36</v>
      </c>
      <c r="E96" t="s">
        <v>35</v>
      </c>
      <c r="F96" t="s">
        <v>35</v>
      </c>
      <c r="G96">
        <v>2769</v>
      </c>
      <c r="H96">
        <v>3380</v>
      </c>
      <c r="I96">
        <v>21.596</v>
      </c>
      <c r="J96">
        <v>3.26</v>
      </c>
      <c r="K96">
        <v>24.856</v>
      </c>
      <c r="L96">
        <v>49.9</v>
      </c>
      <c r="M96">
        <v>0.49811623246493</v>
      </c>
      <c r="N96">
        <v>9.36</v>
      </c>
    </row>
    <row r="97" spans="1:14">
      <c r="A97" t="s">
        <v>170</v>
      </c>
      <c r="B97" t="s">
        <v>137</v>
      </c>
      <c r="C97">
        <v>22</v>
      </c>
      <c r="D97">
        <v>34</v>
      </c>
      <c r="E97" t="s">
        <v>31</v>
      </c>
      <c r="F97" t="s">
        <v>32</v>
      </c>
      <c r="G97">
        <v>3015</v>
      </c>
      <c r="H97">
        <v>3324</v>
      </c>
      <c r="I97">
        <v>21.295</v>
      </c>
      <c r="J97">
        <v>27.5</v>
      </c>
      <c r="K97">
        <v>48.795</v>
      </c>
      <c r="L97">
        <v>90</v>
      </c>
      <c r="M97">
        <v>0.542166666666667</v>
      </c>
      <c r="N97">
        <v>10.021</v>
      </c>
    </row>
    <row r="98" spans="1:14">
      <c r="A98" t="s">
        <v>171</v>
      </c>
      <c r="B98" t="s">
        <v>40</v>
      </c>
      <c r="C98">
        <v>91</v>
      </c>
      <c r="D98">
        <v>79</v>
      </c>
      <c r="E98" t="s">
        <v>31</v>
      </c>
      <c r="F98" t="s">
        <v>48</v>
      </c>
      <c r="G98">
        <v>2405</v>
      </c>
      <c r="H98">
        <v>3267</v>
      </c>
      <c r="I98">
        <v>26.692</v>
      </c>
      <c r="J98">
        <v>6.46</v>
      </c>
      <c r="K98">
        <v>33.152</v>
      </c>
      <c r="L98">
        <v>30</v>
      </c>
      <c r="M98">
        <v>1.10506666666667</v>
      </c>
      <c r="N98">
        <v>7.857</v>
      </c>
    </row>
    <row r="99" spans="1:14">
      <c r="A99" t="s">
        <v>172</v>
      </c>
      <c r="B99" t="s">
        <v>15</v>
      </c>
      <c r="C99">
        <v>25</v>
      </c>
      <c r="D99">
        <v>48</v>
      </c>
      <c r="E99" t="s">
        <v>26</v>
      </c>
      <c r="F99" t="s">
        <v>32</v>
      </c>
      <c r="G99">
        <v>2986</v>
      </c>
      <c r="H99">
        <v>3132</v>
      </c>
      <c r="I99">
        <v>25.124</v>
      </c>
      <c r="J99">
        <v>27.837</v>
      </c>
      <c r="K99">
        <v>52.961</v>
      </c>
      <c r="L99">
        <v>70</v>
      </c>
      <c r="M99">
        <v>0.756585714285714</v>
      </c>
      <c r="N99">
        <v>9.352</v>
      </c>
    </row>
    <row r="100" spans="1:14">
      <c r="A100" t="s">
        <v>173</v>
      </c>
      <c r="B100" t="s">
        <v>174</v>
      </c>
      <c r="C100">
        <v>59</v>
      </c>
      <c r="D100">
        <v>37</v>
      </c>
      <c r="E100" t="s">
        <v>44</v>
      </c>
      <c r="F100" t="s">
        <v>50</v>
      </c>
      <c r="G100">
        <v>2760</v>
      </c>
      <c r="H100">
        <v>3089</v>
      </c>
      <c r="I100">
        <v>24.046</v>
      </c>
      <c r="J100">
        <v>7.5</v>
      </c>
      <c r="K100">
        <v>31.546</v>
      </c>
      <c r="L100">
        <v>25</v>
      </c>
      <c r="M100">
        <v>1.26184</v>
      </c>
      <c r="N100">
        <v>8.525</v>
      </c>
    </row>
    <row r="101" spans="1:14">
      <c r="A101" t="s">
        <v>175</v>
      </c>
      <c r="B101" t="s">
        <v>176</v>
      </c>
      <c r="C101">
        <v>7</v>
      </c>
      <c r="D101">
        <v>38</v>
      </c>
      <c r="E101" t="s">
        <v>91</v>
      </c>
      <c r="F101" t="s">
        <v>50</v>
      </c>
      <c r="G101">
        <v>2661</v>
      </c>
      <c r="H101">
        <v>3055</v>
      </c>
      <c r="I101">
        <v>21.302</v>
      </c>
      <c r="J101">
        <v>17.2</v>
      </c>
      <c r="K101">
        <v>38.502</v>
      </c>
      <c r="L101">
        <v>50</v>
      </c>
      <c r="M101">
        <v>0.77004</v>
      </c>
      <c r="N101">
        <v>8.129</v>
      </c>
    </row>
    <row r="102" spans="1:14">
      <c r="A102" t="s">
        <v>177</v>
      </c>
      <c r="B102" t="s">
        <v>23</v>
      </c>
      <c r="C102">
        <v>38</v>
      </c>
      <c r="D102">
        <v>50</v>
      </c>
      <c r="E102" t="s">
        <v>20</v>
      </c>
      <c r="F102" t="s">
        <v>21</v>
      </c>
      <c r="G102">
        <v>2473</v>
      </c>
      <c r="H102">
        <v>3014</v>
      </c>
      <c r="I102">
        <v>23.184</v>
      </c>
      <c r="J102">
        <v>16.48</v>
      </c>
      <c r="K102">
        <v>39.664</v>
      </c>
      <c r="L102">
        <v>20</v>
      </c>
      <c r="M102">
        <v>1.9832</v>
      </c>
      <c r="N102">
        <v>7.453</v>
      </c>
    </row>
    <row r="103" spans="1:14">
      <c r="A103" t="s">
        <v>178</v>
      </c>
      <c r="B103" t="s">
        <v>95</v>
      </c>
      <c r="C103">
        <v>16</v>
      </c>
      <c r="D103">
        <v>25</v>
      </c>
      <c r="E103" t="s">
        <v>38</v>
      </c>
      <c r="F103" t="s">
        <v>50</v>
      </c>
      <c r="G103">
        <v>2806</v>
      </c>
      <c r="H103">
        <v>2995</v>
      </c>
      <c r="I103">
        <v>18.877</v>
      </c>
      <c r="J103">
        <v>19.825</v>
      </c>
      <c r="K103">
        <v>38.702</v>
      </c>
      <c r="L103">
        <v>25</v>
      </c>
      <c r="M103">
        <v>1.54808</v>
      </c>
      <c r="N103">
        <v>8.404</v>
      </c>
    </row>
    <row r="104" spans="1:14">
      <c r="A104" t="s">
        <v>179</v>
      </c>
      <c r="B104" t="s">
        <v>15</v>
      </c>
      <c r="C104">
        <v>6</v>
      </c>
      <c r="D104">
        <v>53</v>
      </c>
      <c r="E104" t="s">
        <v>20</v>
      </c>
      <c r="F104" t="s">
        <v>21</v>
      </c>
      <c r="G104">
        <v>3</v>
      </c>
      <c r="H104">
        <v>2972</v>
      </c>
      <c r="I104">
        <v>0.025</v>
      </c>
      <c r="K104">
        <v>0.025</v>
      </c>
      <c r="L104">
        <v>5</v>
      </c>
      <c r="M104">
        <v>0.005</v>
      </c>
      <c r="N104">
        <v>0.008</v>
      </c>
    </row>
    <row r="105" spans="1:14">
      <c r="A105" t="s">
        <v>180</v>
      </c>
      <c r="B105" t="s">
        <v>15</v>
      </c>
      <c r="C105">
        <v>37</v>
      </c>
      <c r="D105">
        <v>54</v>
      </c>
      <c r="E105" t="s">
        <v>20</v>
      </c>
      <c r="F105" t="s">
        <v>21</v>
      </c>
      <c r="G105">
        <v>1719</v>
      </c>
      <c r="H105">
        <v>2955</v>
      </c>
      <c r="I105">
        <v>13.843</v>
      </c>
      <c r="J105">
        <v>41.398</v>
      </c>
      <c r="K105">
        <v>55.241</v>
      </c>
      <c r="L105">
        <v>15</v>
      </c>
      <c r="M105">
        <v>3.68273333333333</v>
      </c>
      <c r="N105">
        <v>5.079</v>
      </c>
    </row>
    <row r="106" spans="1:14">
      <c r="A106" t="s">
        <v>181</v>
      </c>
      <c r="B106" t="s">
        <v>15</v>
      </c>
      <c r="C106">
        <v>24</v>
      </c>
      <c r="D106">
        <v>48</v>
      </c>
      <c r="E106" t="s">
        <v>26</v>
      </c>
      <c r="F106" t="s">
        <v>32</v>
      </c>
      <c r="G106">
        <v>3017</v>
      </c>
      <c r="H106">
        <v>2875</v>
      </c>
      <c r="I106">
        <v>20.247</v>
      </c>
      <c r="J106">
        <v>111.9</v>
      </c>
      <c r="K106">
        <v>132.147</v>
      </c>
      <c r="L106">
        <v>75</v>
      </c>
      <c r="M106">
        <v>1.76196</v>
      </c>
      <c r="N106">
        <v>8.674</v>
      </c>
    </row>
    <row r="107" spans="1:14">
      <c r="A107" t="s">
        <v>182</v>
      </c>
      <c r="B107" t="s">
        <v>37</v>
      </c>
      <c r="C107">
        <v>36</v>
      </c>
      <c r="D107">
        <v>52</v>
      </c>
      <c r="E107" t="s">
        <v>44</v>
      </c>
      <c r="F107" t="s">
        <v>50</v>
      </c>
      <c r="G107">
        <v>2996</v>
      </c>
      <c r="H107">
        <v>2835</v>
      </c>
      <c r="I107">
        <v>16.928</v>
      </c>
      <c r="J107">
        <v>10.5</v>
      </c>
      <c r="K107">
        <v>27.428</v>
      </c>
      <c r="L107">
        <v>38</v>
      </c>
      <c r="M107">
        <v>0.721789473684211</v>
      </c>
      <c r="N107">
        <v>8.493</v>
      </c>
    </row>
    <row r="108" spans="1:14">
      <c r="A108" t="s">
        <v>183</v>
      </c>
      <c r="B108" t="s">
        <v>137</v>
      </c>
      <c r="C108">
        <v>83</v>
      </c>
      <c r="D108">
        <v>93</v>
      </c>
      <c r="E108" t="s">
        <v>26</v>
      </c>
      <c r="F108" t="s">
        <v>32</v>
      </c>
      <c r="G108">
        <v>1869</v>
      </c>
      <c r="H108">
        <v>2805</v>
      </c>
      <c r="I108">
        <v>13.657</v>
      </c>
      <c r="J108">
        <v>9.4</v>
      </c>
      <c r="K108">
        <v>23.057</v>
      </c>
      <c r="L108">
        <v>25</v>
      </c>
      <c r="M108">
        <v>0.92228</v>
      </c>
      <c r="N108">
        <v>5.242</v>
      </c>
    </row>
    <row r="109" spans="1:13">
      <c r="A109" t="s">
        <v>184</v>
      </c>
      <c r="B109" t="s">
        <v>93</v>
      </c>
      <c r="C109">
        <v>68</v>
      </c>
      <c r="D109">
        <v>79</v>
      </c>
      <c r="E109" t="s">
        <v>35</v>
      </c>
      <c r="F109" t="s">
        <v>35</v>
      </c>
      <c r="G109">
        <v>2555</v>
      </c>
      <c r="H109">
        <v>2744</v>
      </c>
      <c r="I109">
        <v>24.816</v>
      </c>
      <c r="K109">
        <v>24.816</v>
      </c>
      <c r="L109">
        <v>5</v>
      </c>
      <c r="M109">
        <v>4.9632</v>
      </c>
    </row>
    <row r="110" spans="1:14">
      <c r="A110" t="s">
        <v>185</v>
      </c>
      <c r="B110" t="s">
        <v>109</v>
      </c>
      <c r="C110">
        <v>23</v>
      </c>
      <c r="D110">
        <v>31</v>
      </c>
      <c r="E110" t="s">
        <v>44</v>
      </c>
      <c r="F110" t="s">
        <v>50</v>
      </c>
      <c r="G110">
        <v>3328</v>
      </c>
      <c r="H110">
        <v>2615</v>
      </c>
      <c r="I110">
        <v>17.687</v>
      </c>
      <c r="J110">
        <v>7.875</v>
      </c>
      <c r="K110">
        <v>25.562</v>
      </c>
      <c r="L110">
        <v>5</v>
      </c>
      <c r="M110">
        <v>5.1124</v>
      </c>
      <c r="N110">
        <v>8.704</v>
      </c>
    </row>
    <row r="111" spans="1:14">
      <c r="A111" t="s">
        <v>186</v>
      </c>
      <c r="B111" t="s">
        <v>78</v>
      </c>
      <c r="C111">
        <v>75</v>
      </c>
      <c r="D111">
        <v>68</v>
      </c>
      <c r="E111" t="s">
        <v>26</v>
      </c>
      <c r="F111" t="s">
        <v>50</v>
      </c>
      <c r="G111">
        <v>3114</v>
      </c>
      <c r="H111">
        <v>2477</v>
      </c>
      <c r="I111">
        <v>18.302</v>
      </c>
      <c r="J111">
        <v>18.8</v>
      </c>
      <c r="K111">
        <v>37.102</v>
      </c>
      <c r="L111">
        <v>30</v>
      </c>
      <c r="M111">
        <v>1.23673333333333</v>
      </c>
      <c r="N111">
        <v>7.714</v>
      </c>
    </row>
    <row r="112" spans="1:14">
      <c r="A112" t="s">
        <v>187</v>
      </c>
      <c r="B112" t="s">
        <v>60</v>
      </c>
      <c r="C112">
        <v>38</v>
      </c>
      <c r="D112">
        <v>55</v>
      </c>
      <c r="E112" t="s">
        <v>35</v>
      </c>
      <c r="F112" t="s">
        <v>35</v>
      </c>
      <c r="G112">
        <v>1552</v>
      </c>
      <c r="H112">
        <v>2470</v>
      </c>
      <c r="I112">
        <v>8.305</v>
      </c>
      <c r="J112">
        <v>149.634</v>
      </c>
      <c r="K112">
        <v>157.939</v>
      </c>
      <c r="L112">
        <v>45</v>
      </c>
      <c r="M112">
        <v>3.50975555555556</v>
      </c>
      <c r="N112">
        <v>3.833</v>
      </c>
    </row>
    <row r="113" spans="1:14">
      <c r="A113" t="s">
        <v>188</v>
      </c>
      <c r="B113" t="s">
        <v>15</v>
      </c>
      <c r="C113">
        <v>45</v>
      </c>
      <c r="D113">
        <v>38</v>
      </c>
      <c r="E113" t="s">
        <v>189</v>
      </c>
      <c r="F113" t="s">
        <v>32</v>
      </c>
      <c r="G113">
        <v>2990</v>
      </c>
      <c r="H113">
        <v>2265</v>
      </c>
      <c r="I113">
        <v>10.721</v>
      </c>
      <c r="J113">
        <v>18.21</v>
      </c>
      <c r="K113">
        <v>28.931</v>
      </c>
      <c r="L113">
        <v>45</v>
      </c>
      <c r="M113">
        <v>0.642911111111111</v>
      </c>
      <c r="N113">
        <v>5.187</v>
      </c>
    </row>
    <row r="114" spans="1:14">
      <c r="A114" t="s">
        <v>190</v>
      </c>
      <c r="B114" t="s">
        <v>15</v>
      </c>
      <c r="C114">
        <v>50</v>
      </c>
      <c r="D114">
        <v>48</v>
      </c>
      <c r="E114" t="s">
        <v>16</v>
      </c>
      <c r="F114" t="s">
        <v>17</v>
      </c>
      <c r="G114">
        <v>2273</v>
      </c>
      <c r="H114">
        <v>2259</v>
      </c>
      <c r="I114">
        <v>13.07</v>
      </c>
      <c r="J114">
        <v>8.482</v>
      </c>
      <c r="K114">
        <v>21.552</v>
      </c>
      <c r="L114">
        <v>45</v>
      </c>
      <c r="M114">
        <v>0.478933333333333</v>
      </c>
      <c r="N114">
        <v>5.135</v>
      </c>
    </row>
    <row r="115" spans="1:14">
      <c r="A115" t="s">
        <v>191</v>
      </c>
      <c r="B115" t="s">
        <v>19</v>
      </c>
      <c r="C115">
        <v>17</v>
      </c>
      <c r="D115">
        <v>37</v>
      </c>
      <c r="E115" t="s">
        <v>44</v>
      </c>
      <c r="F115" t="s">
        <v>32</v>
      </c>
      <c r="G115">
        <v>2864</v>
      </c>
      <c r="H115">
        <v>2221</v>
      </c>
      <c r="I115">
        <v>29.136</v>
      </c>
      <c r="J115">
        <v>49.172</v>
      </c>
      <c r="K115">
        <v>78.308</v>
      </c>
      <c r="L115">
        <v>60</v>
      </c>
      <c r="M115">
        <v>1.30513333333333</v>
      </c>
      <c r="N115">
        <v>14.953</v>
      </c>
    </row>
    <row r="116" spans="1:14">
      <c r="A116" t="s">
        <v>192</v>
      </c>
      <c r="B116" t="s">
        <v>40</v>
      </c>
      <c r="C116">
        <v>36</v>
      </c>
      <c r="D116">
        <v>43</v>
      </c>
      <c r="E116" t="s">
        <v>189</v>
      </c>
      <c r="F116" t="s">
        <v>48</v>
      </c>
      <c r="G116">
        <v>3117</v>
      </c>
      <c r="H116">
        <v>2218</v>
      </c>
      <c r="I116">
        <v>21.392</v>
      </c>
      <c r="J116">
        <v>17.6</v>
      </c>
      <c r="K116">
        <v>38.992</v>
      </c>
      <c r="L116">
        <v>150</v>
      </c>
      <c r="M116">
        <v>0.259946666666667</v>
      </c>
      <c r="N116">
        <v>6.914</v>
      </c>
    </row>
    <row r="117" spans="1:14">
      <c r="A117" t="s">
        <v>193</v>
      </c>
      <c r="B117" t="s">
        <v>23</v>
      </c>
      <c r="C117">
        <v>24</v>
      </c>
      <c r="D117">
        <v>50</v>
      </c>
      <c r="E117" t="s">
        <v>134</v>
      </c>
      <c r="F117" t="s">
        <v>35</v>
      </c>
      <c r="G117">
        <v>3002</v>
      </c>
      <c r="H117">
        <v>1806</v>
      </c>
      <c r="I117">
        <v>14.011</v>
      </c>
      <c r="J117">
        <v>16.415</v>
      </c>
      <c r="K117">
        <v>30.426</v>
      </c>
      <c r="L117">
        <v>20</v>
      </c>
      <c r="M117">
        <v>1.5213</v>
      </c>
      <c r="N117">
        <v>5.421</v>
      </c>
    </row>
    <row r="118" spans="1:14">
      <c r="A118" t="s">
        <v>194</v>
      </c>
      <c r="B118" t="s">
        <v>95</v>
      </c>
      <c r="C118">
        <v>28</v>
      </c>
      <c r="D118">
        <v>46</v>
      </c>
      <c r="E118" t="s">
        <v>16</v>
      </c>
      <c r="F118" t="s">
        <v>35</v>
      </c>
      <c r="G118">
        <v>2003</v>
      </c>
      <c r="H118">
        <v>1730</v>
      </c>
      <c r="I118">
        <v>6.928</v>
      </c>
      <c r="K118">
        <v>6.928</v>
      </c>
      <c r="L118">
        <v>25</v>
      </c>
      <c r="M118">
        <v>0.27712</v>
      </c>
      <c r="N118">
        <v>3.464</v>
      </c>
    </row>
    <row r="119" spans="1:14">
      <c r="A119" t="s">
        <v>195</v>
      </c>
      <c r="B119" t="s">
        <v>15</v>
      </c>
      <c r="C119">
        <v>38</v>
      </c>
      <c r="D119">
        <v>62</v>
      </c>
      <c r="E119" t="s">
        <v>134</v>
      </c>
      <c r="F119" t="s">
        <v>35</v>
      </c>
      <c r="G119">
        <v>2150</v>
      </c>
      <c r="H119">
        <v>1513</v>
      </c>
      <c r="I119">
        <v>7.166</v>
      </c>
      <c r="J119">
        <v>0.244</v>
      </c>
      <c r="K119">
        <v>7.41</v>
      </c>
      <c r="L119">
        <v>41</v>
      </c>
      <c r="M119">
        <v>0.180731707317073</v>
      </c>
      <c r="N119">
        <v>3.251</v>
      </c>
    </row>
    <row r="120" spans="1:14">
      <c r="A120" t="s">
        <v>196</v>
      </c>
      <c r="B120" t="s">
        <v>19</v>
      </c>
      <c r="C120" t="s">
        <v>139</v>
      </c>
      <c r="D120" t="s">
        <v>139</v>
      </c>
      <c r="E120" t="s">
        <v>26</v>
      </c>
      <c r="F120" t="s">
        <v>32</v>
      </c>
      <c r="K120">
        <v>41.627</v>
      </c>
      <c r="L120">
        <v>3</v>
      </c>
      <c r="M120">
        <v>13.8756666666667</v>
      </c>
      <c r="N120">
        <v>8.603</v>
      </c>
    </row>
    <row r="121" spans="1:14">
      <c r="A121" t="s">
        <v>197</v>
      </c>
      <c r="B121" t="s">
        <v>15</v>
      </c>
      <c r="C121">
        <v>79</v>
      </c>
      <c r="D121">
        <v>89</v>
      </c>
      <c r="E121" t="s">
        <v>20</v>
      </c>
      <c r="F121" t="s">
        <v>17</v>
      </c>
      <c r="I121">
        <v>0.535895</v>
      </c>
      <c r="J121">
        <v>8.437</v>
      </c>
      <c r="K121">
        <v>8.972895</v>
      </c>
      <c r="L121">
        <v>20</v>
      </c>
      <c r="M121">
        <v>0.44864475</v>
      </c>
      <c r="N121">
        <v>0.167</v>
      </c>
    </row>
    <row r="122" spans="1:14">
      <c r="A122" t="s">
        <v>198</v>
      </c>
      <c r="B122" t="s">
        <v>15</v>
      </c>
      <c r="C122">
        <v>92</v>
      </c>
      <c r="D122">
        <v>85</v>
      </c>
      <c r="E122" t="s">
        <v>87</v>
      </c>
      <c r="F122" t="s">
        <v>17</v>
      </c>
      <c r="I122">
        <v>1.573</v>
      </c>
      <c r="J122" t="s">
        <v>139</v>
      </c>
      <c r="K122">
        <v>1.573</v>
      </c>
      <c r="L122">
        <v>5</v>
      </c>
      <c r="M122">
        <v>0.3146</v>
      </c>
      <c r="N122">
        <v>0.052</v>
      </c>
    </row>
    <row r="123" spans="1:14">
      <c r="A123" t="s">
        <v>199</v>
      </c>
      <c r="B123" t="s">
        <v>15</v>
      </c>
      <c r="C123">
        <v>84</v>
      </c>
      <c r="D123">
        <v>80</v>
      </c>
      <c r="E123" t="s">
        <v>20</v>
      </c>
      <c r="F123" t="s">
        <v>35</v>
      </c>
      <c r="I123">
        <v>5.79</v>
      </c>
      <c r="J123">
        <v>8.392</v>
      </c>
      <c r="K123">
        <v>14.182</v>
      </c>
      <c r="L123">
        <v>3.2</v>
      </c>
      <c r="M123">
        <v>4.431875</v>
      </c>
      <c r="N123">
        <v>0.141</v>
      </c>
    </row>
    <row r="124" spans="1:14">
      <c r="A124" t="s">
        <v>200</v>
      </c>
      <c r="B124" t="s">
        <v>37</v>
      </c>
      <c r="C124">
        <v>85</v>
      </c>
      <c r="D124">
        <v>77</v>
      </c>
      <c r="E124" t="s">
        <v>20</v>
      </c>
      <c r="F124" t="s">
        <v>21</v>
      </c>
      <c r="I124">
        <v>11.242</v>
      </c>
      <c r="J124">
        <v>18.905</v>
      </c>
      <c r="K124">
        <v>30.147</v>
      </c>
      <c r="N124">
        <v>0.182</v>
      </c>
    </row>
    <row r="125" spans="1:14">
      <c r="A125" t="s">
        <v>201</v>
      </c>
      <c r="B125" t="s">
        <v>15</v>
      </c>
      <c r="C125">
        <v>63</v>
      </c>
      <c r="D125">
        <v>74</v>
      </c>
      <c r="E125" t="s">
        <v>104</v>
      </c>
      <c r="F125" t="s">
        <v>27</v>
      </c>
      <c r="I125">
        <v>1.321</v>
      </c>
      <c r="K125">
        <v>1.321</v>
      </c>
      <c r="L125">
        <v>0.2</v>
      </c>
      <c r="M125">
        <v>6.605</v>
      </c>
      <c r="N125">
        <v>0.077</v>
      </c>
    </row>
    <row r="126" spans="1:14">
      <c r="A126" t="s">
        <v>202</v>
      </c>
      <c r="B126" t="s">
        <v>15</v>
      </c>
      <c r="C126">
        <v>86</v>
      </c>
      <c r="D126">
        <v>73</v>
      </c>
      <c r="E126" t="s">
        <v>87</v>
      </c>
      <c r="F126" t="s">
        <v>88</v>
      </c>
      <c r="I126">
        <v>4.944</v>
      </c>
      <c r="J126">
        <v>3.925</v>
      </c>
      <c r="K126">
        <v>8.869</v>
      </c>
      <c r="L126">
        <v>3.5</v>
      </c>
      <c r="M126">
        <v>2.534</v>
      </c>
      <c r="N126">
        <v>0.561</v>
      </c>
    </row>
    <row r="127" spans="1:14">
      <c r="A127" t="s">
        <v>203</v>
      </c>
      <c r="B127" t="s">
        <v>137</v>
      </c>
      <c r="C127">
        <v>29</v>
      </c>
      <c r="D127">
        <v>71</v>
      </c>
      <c r="E127" t="s">
        <v>134</v>
      </c>
      <c r="F127" t="s">
        <v>32</v>
      </c>
      <c r="I127">
        <v>0.538</v>
      </c>
      <c r="J127">
        <v>0.565</v>
      </c>
      <c r="K127">
        <v>1.103</v>
      </c>
      <c r="L127">
        <v>30</v>
      </c>
      <c r="M127">
        <v>0.0367666666666667</v>
      </c>
      <c r="N127">
        <v>0.045</v>
      </c>
    </row>
    <row r="128" spans="1:14">
      <c r="A128" t="s">
        <v>204</v>
      </c>
      <c r="B128" t="s">
        <v>15</v>
      </c>
      <c r="C128">
        <v>54</v>
      </c>
      <c r="D128">
        <v>68</v>
      </c>
      <c r="E128" t="s">
        <v>99</v>
      </c>
      <c r="F128" t="s">
        <v>17</v>
      </c>
      <c r="I128">
        <v>0.382</v>
      </c>
      <c r="J128" t="s">
        <v>149</v>
      </c>
      <c r="K128">
        <v>0.382</v>
      </c>
      <c r="L128">
        <v>7</v>
      </c>
      <c r="M128">
        <v>0.0545714285714286</v>
      </c>
      <c r="N128">
        <v>0.126</v>
      </c>
    </row>
    <row r="129" spans="1:14">
      <c r="A129" t="s">
        <v>205</v>
      </c>
      <c r="B129" t="s">
        <v>15</v>
      </c>
      <c r="C129">
        <v>52</v>
      </c>
      <c r="D129">
        <v>62</v>
      </c>
      <c r="E129" t="s">
        <v>44</v>
      </c>
      <c r="F129" t="s">
        <v>50</v>
      </c>
      <c r="I129">
        <v>0.022</v>
      </c>
      <c r="J129">
        <v>1.045</v>
      </c>
      <c r="K129">
        <v>1.067</v>
      </c>
      <c r="L129">
        <v>10</v>
      </c>
      <c r="M129">
        <v>0.1067</v>
      </c>
      <c r="N129">
        <v>0.002</v>
      </c>
    </row>
    <row r="130" spans="1:14">
      <c r="A130" t="s">
        <v>206</v>
      </c>
      <c r="B130" t="s">
        <v>23</v>
      </c>
      <c r="C130">
        <v>86</v>
      </c>
      <c r="D130">
        <v>61</v>
      </c>
      <c r="E130" t="s">
        <v>67</v>
      </c>
      <c r="F130" t="s">
        <v>35</v>
      </c>
      <c r="I130">
        <v>6.861</v>
      </c>
      <c r="K130">
        <v>6.861</v>
      </c>
      <c r="L130">
        <v>10</v>
      </c>
      <c r="M130">
        <v>0.6861</v>
      </c>
      <c r="N130">
        <v>0.302</v>
      </c>
    </row>
    <row r="131" spans="1:14">
      <c r="A131" t="s">
        <v>207</v>
      </c>
      <c r="B131" t="s">
        <v>15</v>
      </c>
      <c r="C131">
        <v>18</v>
      </c>
      <c r="D131">
        <v>61</v>
      </c>
      <c r="E131" t="s">
        <v>16</v>
      </c>
      <c r="F131" t="s">
        <v>88</v>
      </c>
      <c r="I131">
        <v>0.03</v>
      </c>
      <c r="J131" t="s">
        <v>139</v>
      </c>
      <c r="K131">
        <v>0.03</v>
      </c>
      <c r="L131">
        <v>15</v>
      </c>
      <c r="M131">
        <v>0.002</v>
      </c>
      <c r="N131">
        <v>0.018</v>
      </c>
    </row>
    <row r="132" spans="1:13">
      <c r="A132" t="s">
        <v>208</v>
      </c>
      <c r="B132" t="s">
        <v>15</v>
      </c>
      <c r="C132">
        <v>57</v>
      </c>
      <c r="D132">
        <v>59</v>
      </c>
      <c r="E132" t="s">
        <v>38</v>
      </c>
      <c r="F132" t="s">
        <v>50</v>
      </c>
      <c r="I132">
        <v>1.104</v>
      </c>
      <c r="J132" t="s">
        <v>139</v>
      </c>
      <c r="K132">
        <v>1.104</v>
      </c>
      <c r="L132">
        <v>4</v>
      </c>
      <c r="M132">
        <v>0.276</v>
      </c>
    </row>
    <row r="133" spans="1:14">
      <c r="A133" t="s">
        <v>209</v>
      </c>
      <c r="B133" t="s">
        <v>210</v>
      </c>
      <c r="C133">
        <v>74</v>
      </c>
      <c r="D133">
        <v>53</v>
      </c>
      <c r="E133" t="s">
        <v>16</v>
      </c>
      <c r="F133" t="s">
        <v>17</v>
      </c>
      <c r="I133">
        <v>2.711</v>
      </c>
      <c r="K133">
        <v>2.711</v>
      </c>
      <c r="L133">
        <v>5</v>
      </c>
      <c r="M133">
        <v>0.5422</v>
      </c>
      <c r="N133">
        <v>0.791</v>
      </c>
    </row>
    <row r="134" spans="1:14">
      <c r="A134" t="s">
        <v>211</v>
      </c>
      <c r="B134" t="s">
        <v>15</v>
      </c>
      <c r="C134">
        <v>6</v>
      </c>
      <c r="D134">
        <v>28</v>
      </c>
      <c r="E134" t="s">
        <v>44</v>
      </c>
      <c r="F134" t="s">
        <v>50</v>
      </c>
      <c r="I134">
        <v>1.186</v>
      </c>
      <c r="J134">
        <v>3.447</v>
      </c>
      <c r="K134">
        <v>4.633</v>
      </c>
      <c r="L134">
        <v>20</v>
      </c>
      <c r="M134">
        <v>0.23165</v>
      </c>
      <c r="N134">
        <v>0.754</v>
      </c>
    </row>
    <row r="135" spans="1:14">
      <c r="A135" t="s">
        <v>212</v>
      </c>
      <c r="B135" t="s">
        <v>15</v>
      </c>
      <c r="C135">
        <v>11</v>
      </c>
      <c r="D135">
        <v>24</v>
      </c>
      <c r="E135" t="s">
        <v>38</v>
      </c>
      <c r="F135" t="s">
        <v>88</v>
      </c>
      <c r="I135">
        <v>0.024</v>
      </c>
      <c r="J135">
        <v>3.1</v>
      </c>
      <c r="K135">
        <v>3.124</v>
      </c>
      <c r="L135">
        <v>35</v>
      </c>
      <c r="M135">
        <v>0.0892571428571429</v>
      </c>
      <c r="N135">
        <v>0.016</v>
      </c>
    </row>
    <row r="136" spans="1:14">
      <c r="A136" t="s">
        <v>213</v>
      </c>
      <c r="B136" t="s">
        <v>15</v>
      </c>
      <c r="C136">
        <v>93</v>
      </c>
      <c r="D136">
        <v>84</v>
      </c>
      <c r="E136" t="s">
        <v>38</v>
      </c>
      <c r="F136" t="s">
        <v>76</v>
      </c>
      <c r="G136">
        <v>916</v>
      </c>
      <c r="H136">
        <v>2333</v>
      </c>
      <c r="I136">
        <v>18.33</v>
      </c>
      <c r="J136">
        <v>42.4</v>
      </c>
      <c r="K136">
        <v>60.73</v>
      </c>
      <c r="L136">
        <v>18</v>
      </c>
      <c r="M136">
        <v>3.37388888888889</v>
      </c>
      <c r="N136">
        <v>0.26</v>
      </c>
    </row>
    <row r="137" spans="1:14">
      <c r="A137" t="s">
        <v>214</v>
      </c>
      <c r="B137" t="s">
        <v>215</v>
      </c>
      <c r="C137">
        <v>13</v>
      </c>
      <c r="D137">
        <v>40</v>
      </c>
      <c r="E137" t="s">
        <v>44</v>
      </c>
      <c r="F137" t="s">
        <v>50</v>
      </c>
      <c r="G137">
        <v>3332</v>
      </c>
      <c r="H137">
        <v>9875</v>
      </c>
      <c r="I137">
        <v>63.08</v>
      </c>
      <c r="J137">
        <v>52.59</v>
      </c>
      <c r="K137">
        <v>115.66</v>
      </c>
      <c r="L137">
        <v>35</v>
      </c>
      <c r="M137">
        <v>3.30457142857143</v>
      </c>
      <c r="N137">
        <v>32.9</v>
      </c>
    </row>
    <row r="138" spans="1:14">
      <c r="A138" t="s">
        <v>216</v>
      </c>
      <c r="B138" t="s">
        <v>40</v>
      </c>
      <c r="C138">
        <v>52</v>
      </c>
      <c r="D138">
        <v>72</v>
      </c>
      <c r="E138" t="s">
        <v>115</v>
      </c>
      <c r="F138" t="s">
        <v>76</v>
      </c>
      <c r="G138">
        <v>3728</v>
      </c>
      <c r="H138">
        <v>31143</v>
      </c>
      <c r="I138">
        <v>334.19</v>
      </c>
      <c r="J138">
        <v>690.2</v>
      </c>
      <c r="K138">
        <v>1024.39</v>
      </c>
      <c r="L138">
        <v>200</v>
      </c>
      <c r="M138">
        <v>5.12195</v>
      </c>
      <c r="N138">
        <v>116.1</v>
      </c>
    </row>
    <row r="139" spans="1:14">
      <c r="A139" t="s">
        <v>217</v>
      </c>
      <c r="B139" t="s">
        <v>15</v>
      </c>
      <c r="C139">
        <v>6</v>
      </c>
      <c r="D139">
        <v>35</v>
      </c>
      <c r="E139" t="s">
        <v>35</v>
      </c>
      <c r="F139" t="s">
        <v>35</v>
      </c>
      <c r="G139">
        <v>2251</v>
      </c>
      <c r="H139">
        <v>4994</v>
      </c>
      <c r="I139">
        <v>33.86</v>
      </c>
      <c r="J139">
        <v>6.26</v>
      </c>
      <c r="K139">
        <v>40.13</v>
      </c>
      <c r="L139">
        <v>15</v>
      </c>
      <c r="M139">
        <v>2.67533333333333</v>
      </c>
      <c r="N139">
        <v>11.2</v>
      </c>
    </row>
    <row r="140" spans="1:14">
      <c r="A140" t="s">
        <v>218</v>
      </c>
      <c r="B140" t="s">
        <v>15</v>
      </c>
      <c r="C140">
        <v>33</v>
      </c>
      <c r="D140">
        <v>64</v>
      </c>
      <c r="E140" t="s">
        <v>91</v>
      </c>
      <c r="F140" t="s">
        <v>17</v>
      </c>
      <c r="G140">
        <v>2</v>
      </c>
      <c r="I140">
        <v>0.58</v>
      </c>
      <c r="J140">
        <v>0.062</v>
      </c>
      <c r="K140">
        <v>0.64</v>
      </c>
      <c r="L140">
        <v>20</v>
      </c>
      <c r="M140">
        <v>0.032</v>
      </c>
      <c r="N140">
        <v>0.037</v>
      </c>
    </row>
    <row r="141" spans="1:14">
      <c r="A141" t="s">
        <v>219</v>
      </c>
      <c r="B141" t="s">
        <v>220</v>
      </c>
      <c r="C141">
        <v>17</v>
      </c>
      <c r="D141">
        <v>41</v>
      </c>
      <c r="E141" t="s">
        <v>115</v>
      </c>
      <c r="F141" t="s">
        <v>48</v>
      </c>
      <c r="G141">
        <v>2625</v>
      </c>
      <c r="H141">
        <v>3469</v>
      </c>
      <c r="I141">
        <v>25.12</v>
      </c>
      <c r="J141">
        <v>4.8</v>
      </c>
      <c r="K141">
        <v>29.91</v>
      </c>
      <c r="L141">
        <v>20</v>
      </c>
      <c r="M141">
        <v>1.4955</v>
      </c>
      <c r="N141">
        <v>9.1</v>
      </c>
    </row>
    <row r="142" spans="1:6">
      <c r="A142" t="s">
        <v>221</v>
      </c>
      <c r="B142" t="s">
        <v>15</v>
      </c>
      <c r="C142">
        <v>43</v>
      </c>
      <c r="D142">
        <v>43</v>
      </c>
      <c r="E142" t="s">
        <v>67</v>
      </c>
      <c r="F142" t="s">
        <v>35</v>
      </c>
    </row>
    <row r="143" spans="1:14">
      <c r="A143" t="s">
        <v>222</v>
      </c>
      <c r="B143" t="s">
        <v>223</v>
      </c>
      <c r="C143">
        <v>88</v>
      </c>
      <c r="D143">
        <v>86</v>
      </c>
      <c r="E143" t="s">
        <v>99</v>
      </c>
      <c r="F143" t="s">
        <v>17</v>
      </c>
      <c r="G143">
        <v>959</v>
      </c>
      <c r="H143">
        <v>8742</v>
      </c>
      <c r="I143">
        <v>106.95</v>
      </c>
      <c r="J143">
        <v>222.44</v>
      </c>
      <c r="K143">
        <v>329.39</v>
      </c>
      <c r="L143">
        <v>13</v>
      </c>
      <c r="M143">
        <v>25.3376923076923</v>
      </c>
      <c r="N143">
        <v>8.38</v>
      </c>
    </row>
    <row r="144" spans="1:14">
      <c r="A144" t="s">
        <v>224</v>
      </c>
      <c r="B144" t="s">
        <v>15</v>
      </c>
      <c r="C144">
        <v>42</v>
      </c>
      <c r="D144">
        <v>47</v>
      </c>
      <c r="E144" t="s">
        <v>104</v>
      </c>
      <c r="F144" t="s">
        <v>32</v>
      </c>
      <c r="G144">
        <v>1936</v>
      </c>
      <c r="H144">
        <v>6896</v>
      </c>
      <c r="I144">
        <v>27.2</v>
      </c>
      <c r="J144">
        <v>9.15</v>
      </c>
      <c r="K144">
        <v>36.31</v>
      </c>
      <c r="L144">
        <v>17</v>
      </c>
      <c r="M144">
        <v>2.13588235294118</v>
      </c>
      <c r="N144">
        <v>13.4</v>
      </c>
    </row>
    <row r="145" spans="1:14">
      <c r="A145" t="s">
        <v>225</v>
      </c>
      <c r="B145" t="s">
        <v>15</v>
      </c>
      <c r="C145">
        <v>86</v>
      </c>
      <c r="D145">
        <v>63</v>
      </c>
      <c r="E145" t="s">
        <v>38</v>
      </c>
      <c r="F145" t="s">
        <v>17</v>
      </c>
      <c r="G145">
        <v>11</v>
      </c>
      <c r="H145">
        <v>9115</v>
      </c>
      <c r="I145">
        <v>1.04</v>
      </c>
      <c r="J145">
        <v>17.33</v>
      </c>
      <c r="K145">
        <v>18.38</v>
      </c>
      <c r="L145">
        <v>2</v>
      </c>
      <c r="M145">
        <v>9.19</v>
      </c>
      <c r="N145">
        <v>0.103</v>
      </c>
    </row>
    <row r="146" spans="1:14">
      <c r="A146" t="s">
        <v>226</v>
      </c>
      <c r="B146" t="s">
        <v>58</v>
      </c>
      <c r="C146">
        <v>36</v>
      </c>
      <c r="D146">
        <v>66</v>
      </c>
      <c r="E146" t="s">
        <v>227</v>
      </c>
      <c r="F146" t="s">
        <v>17</v>
      </c>
      <c r="G146">
        <v>3037</v>
      </c>
      <c r="H146">
        <v>3934</v>
      </c>
      <c r="I146">
        <v>38.24</v>
      </c>
      <c r="J146">
        <v>17.84</v>
      </c>
      <c r="K146">
        <v>56.08</v>
      </c>
      <c r="L146">
        <v>55</v>
      </c>
      <c r="M146">
        <v>1.01963636363636</v>
      </c>
      <c r="N146">
        <v>11.95</v>
      </c>
    </row>
    <row r="147" spans="1:14">
      <c r="A147" t="s">
        <v>228</v>
      </c>
      <c r="B147" t="s">
        <v>15</v>
      </c>
      <c r="C147">
        <v>23</v>
      </c>
      <c r="D147">
        <v>42</v>
      </c>
      <c r="E147" t="s">
        <v>44</v>
      </c>
      <c r="F147" t="s">
        <v>50</v>
      </c>
      <c r="G147">
        <v>2211</v>
      </c>
      <c r="H147">
        <v>2420</v>
      </c>
      <c r="I147">
        <v>13.26</v>
      </c>
      <c r="J147">
        <v>14.93</v>
      </c>
      <c r="K147">
        <v>28.19</v>
      </c>
      <c r="L147">
        <v>26</v>
      </c>
      <c r="M147">
        <v>1.08423076923077</v>
      </c>
      <c r="N147">
        <v>5.4</v>
      </c>
    </row>
    <row r="148" spans="1:14">
      <c r="A148" t="s">
        <v>229</v>
      </c>
      <c r="B148" t="s">
        <v>15</v>
      </c>
      <c r="C148">
        <v>13</v>
      </c>
      <c r="D148">
        <v>43</v>
      </c>
      <c r="E148" t="s">
        <v>126</v>
      </c>
      <c r="F148" t="s">
        <v>32</v>
      </c>
      <c r="G148">
        <v>3705</v>
      </c>
      <c r="H148">
        <v>3314</v>
      </c>
      <c r="I148">
        <v>43.59</v>
      </c>
      <c r="J148">
        <v>68.9</v>
      </c>
      <c r="K148">
        <v>112.48</v>
      </c>
      <c r="L148">
        <v>85</v>
      </c>
      <c r="M148">
        <v>1.32329411764706</v>
      </c>
      <c r="N148">
        <v>12.3</v>
      </c>
    </row>
    <row r="149" spans="1:14">
      <c r="A149" t="s">
        <v>230</v>
      </c>
      <c r="B149" t="s">
        <v>37</v>
      </c>
      <c r="C149">
        <v>27</v>
      </c>
      <c r="D149">
        <v>62</v>
      </c>
      <c r="E149" t="s">
        <v>16</v>
      </c>
      <c r="F149" t="s">
        <v>27</v>
      </c>
      <c r="G149">
        <v>2718</v>
      </c>
      <c r="H149">
        <v>4555</v>
      </c>
      <c r="I149">
        <v>31.16</v>
      </c>
      <c r="J149">
        <v>14.93</v>
      </c>
      <c r="K149">
        <v>46.09</v>
      </c>
      <c r="L149">
        <v>44</v>
      </c>
      <c r="M149">
        <v>1.0475</v>
      </c>
      <c r="N149">
        <v>12.4</v>
      </c>
    </row>
    <row r="150" spans="1:14">
      <c r="A150" t="s">
        <v>231</v>
      </c>
      <c r="B150" t="s">
        <v>15</v>
      </c>
      <c r="C150">
        <v>81</v>
      </c>
      <c r="D150">
        <v>77</v>
      </c>
      <c r="E150" t="s">
        <v>134</v>
      </c>
      <c r="F150" t="s">
        <v>35</v>
      </c>
      <c r="G150">
        <v>2</v>
      </c>
      <c r="I150">
        <v>6.67</v>
      </c>
      <c r="J150">
        <v>1.19</v>
      </c>
      <c r="K150">
        <v>7.86</v>
      </c>
      <c r="L150">
        <v>6</v>
      </c>
      <c r="M150">
        <v>1.31</v>
      </c>
      <c r="N150">
        <v>0.032</v>
      </c>
    </row>
    <row r="151" spans="1:14">
      <c r="A151" t="s">
        <v>232</v>
      </c>
      <c r="B151" t="s">
        <v>215</v>
      </c>
      <c r="C151">
        <v>28</v>
      </c>
      <c r="D151">
        <v>48</v>
      </c>
      <c r="E151" t="s">
        <v>31</v>
      </c>
      <c r="F151" t="s">
        <v>32</v>
      </c>
      <c r="G151">
        <v>3777</v>
      </c>
      <c r="H151">
        <v>16213</v>
      </c>
      <c r="I151">
        <v>163.21</v>
      </c>
      <c r="J151">
        <v>330</v>
      </c>
      <c r="K151">
        <v>493.21</v>
      </c>
      <c r="L151">
        <v>125</v>
      </c>
      <c r="M151">
        <v>3.94568</v>
      </c>
      <c r="N151">
        <v>61.2</v>
      </c>
    </row>
    <row r="152" spans="1:14">
      <c r="A152" t="s">
        <v>233</v>
      </c>
      <c r="B152" t="s">
        <v>15</v>
      </c>
      <c r="C152">
        <v>68</v>
      </c>
      <c r="D152">
        <v>71</v>
      </c>
      <c r="E152" t="s">
        <v>189</v>
      </c>
      <c r="F152" t="s">
        <v>234</v>
      </c>
      <c r="G152">
        <v>672</v>
      </c>
      <c r="H152">
        <v>2424</v>
      </c>
      <c r="I152">
        <v>6.79</v>
      </c>
      <c r="J152">
        <v>2.92</v>
      </c>
      <c r="K152">
        <v>9.71</v>
      </c>
      <c r="L152">
        <v>12.5</v>
      </c>
      <c r="M152">
        <v>0.7768</v>
      </c>
      <c r="N152">
        <v>1.62</v>
      </c>
    </row>
    <row r="153" spans="1:14">
      <c r="A153" t="s">
        <v>235</v>
      </c>
      <c r="B153" t="s">
        <v>215</v>
      </c>
      <c r="C153">
        <v>19</v>
      </c>
      <c r="D153">
        <v>45</v>
      </c>
      <c r="E153" t="s">
        <v>91</v>
      </c>
      <c r="F153" t="s">
        <v>32</v>
      </c>
      <c r="G153">
        <v>3150</v>
      </c>
      <c r="H153">
        <v>5781</v>
      </c>
      <c r="I153">
        <v>44.88</v>
      </c>
      <c r="J153">
        <v>10.64</v>
      </c>
      <c r="K153">
        <v>55.52</v>
      </c>
      <c r="L153">
        <v>30</v>
      </c>
      <c r="M153">
        <v>1.85066666666667</v>
      </c>
      <c r="N153">
        <v>18.21</v>
      </c>
    </row>
    <row r="154" spans="1:14">
      <c r="A154" t="s">
        <v>236</v>
      </c>
      <c r="B154" t="s">
        <v>19</v>
      </c>
      <c r="C154">
        <v>20</v>
      </c>
      <c r="D154">
        <v>56</v>
      </c>
      <c r="E154" t="s">
        <v>227</v>
      </c>
      <c r="F154" t="s">
        <v>17</v>
      </c>
      <c r="G154">
        <v>1424</v>
      </c>
      <c r="H154">
        <v>5145</v>
      </c>
      <c r="I154">
        <v>20.21</v>
      </c>
      <c r="J154">
        <v>0.31</v>
      </c>
      <c r="K154">
        <v>20.52</v>
      </c>
      <c r="L154">
        <v>15</v>
      </c>
      <c r="M154">
        <v>1.368</v>
      </c>
      <c r="N154">
        <v>7.33</v>
      </c>
    </row>
    <row r="155" spans="1:14">
      <c r="A155" t="s">
        <v>237</v>
      </c>
      <c r="B155" t="s">
        <v>15</v>
      </c>
      <c r="C155">
        <v>80</v>
      </c>
      <c r="D155">
        <v>51</v>
      </c>
      <c r="E155" t="s">
        <v>26</v>
      </c>
      <c r="F155" t="s">
        <v>35</v>
      </c>
      <c r="G155">
        <v>4</v>
      </c>
      <c r="H155">
        <v>45429</v>
      </c>
      <c r="I155">
        <v>7.47</v>
      </c>
      <c r="J155">
        <v>2.45</v>
      </c>
      <c r="K155">
        <v>9.92</v>
      </c>
      <c r="L155">
        <v>7</v>
      </c>
      <c r="M155">
        <v>1.41714285714286</v>
      </c>
      <c r="N155">
        <v>0.18</v>
      </c>
    </row>
    <row r="156" spans="1:14">
      <c r="A156" t="s">
        <v>238</v>
      </c>
      <c r="B156" t="s">
        <v>223</v>
      </c>
      <c r="C156">
        <v>66</v>
      </c>
      <c r="D156">
        <v>58</v>
      </c>
      <c r="E156" t="s">
        <v>126</v>
      </c>
      <c r="F156" t="s">
        <v>35</v>
      </c>
      <c r="G156">
        <v>3374</v>
      </c>
      <c r="H156">
        <v>7471</v>
      </c>
      <c r="I156">
        <v>98.71</v>
      </c>
      <c r="J156">
        <v>53.55</v>
      </c>
      <c r="K156">
        <v>152.26</v>
      </c>
      <c r="L156">
        <v>55</v>
      </c>
      <c r="M156">
        <v>2.76836363636364</v>
      </c>
      <c r="N156">
        <v>25.2</v>
      </c>
    </row>
    <row r="157" spans="1:14">
      <c r="A157" t="s">
        <v>239</v>
      </c>
      <c r="B157" t="s">
        <v>137</v>
      </c>
      <c r="C157">
        <v>67</v>
      </c>
      <c r="D157">
        <v>50</v>
      </c>
      <c r="E157" t="s">
        <v>16</v>
      </c>
      <c r="F157" t="s">
        <v>32</v>
      </c>
      <c r="G157">
        <v>2523</v>
      </c>
      <c r="H157">
        <v>6003</v>
      </c>
      <c r="I157">
        <v>30.1</v>
      </c>
      <c r="J157">
        <v>21.31</v>
      </c>
      <c r="K157">
        <v>51.42</v>
      </c>
      <c r="L157">
        <v>20</v>
      </c>
      <c r="M157">
        <v>2.571</v>
      </c>
      <c r="N157">
        <v>15.1</v>
      </c>
    </row>
    <row r="158" spans="1:14">
      <c r="A158" t="s">
        <v>240</v>
      </c>
      <c r="B158" t="s">
        <v>19</v>
      </c>
      <c r="C158">
        <v>29</v>
      </c>
      <c r="D158">
        <v>66</v>
      </c>
      <c r="E158" t="s">
        <v>20</v>
      </c>
      <c r="F158" t="s">
        <v>17</v>
      </c>
      <c r="G158">
        <v>2969</v>
      </c>
      <c r="H158">
        <v>10262</v>
      </c>
      <c r="I158">
        <v>80.01</v>
      </c>
      <c r="J158">
        <v>34.96</v>
      </c>
      <c r="K158">
        <v>114.98</v>
      </c>
      <c r="L158">
        <v>25</v>
      </c>
      <c r="M158">
        <v>4.5992</v>
      </c>
      <c r="N158">
        <v>30.4</v>
      </c>
    </row>
    <row r="159" spans="1:14">
      <c r="A159" t="s">
        <v>241</v>
      </c>
      <c r="B159" t="s">
        <v>15</v>
      </c>
      <c r="C159">
        <v>40</v>
      </c>
      <c r="D159">
        <v>48</v>
      </c>
      <c r="E159" t="s">
        <v>35</v>
      </c>
      <c r="F159" t="s">
        <v>35</v>
      </c>
      <c r="G159">
        <v>2459</v>
      </c>
      <c r="H159">
        <v>6595</v>
      </c>
      <c r="I159">
        <v>42.74</v>
      </c>
      <c r="J159">
        <v>6.31</v>
      </c>
      <c r="K159">
        <v>49.05</v>
      </c>
      <c r="L159">
        <v>21</v>
      </c>
      <c r="M159">
        <v>2.33571428571429</v>
      </c>
      <c r="N159">
        <v>16.2</v>
      </c>
    </row>
    <row r="160" spans="1:14">
      <c r="A160" t="s">
        <v>242</v>
      </c>
      <c r="B160" t="s">
        <v>37</v>
      </c>
      <c r="C160">
        <v>81</v>
      </c>
      <c r="D160">
        <v>81</v>
      </c>
      <c r="E160" t="s">
        <v>67</v>
      </c>
      <c r="F160" t="s">
        <v>48</v>
      </c>
      <c r="G160">
        <v>3476</v>
      </c>
      <c r="H160">
        <v>16225</v>
      </c>
      <c r="I160">
        <v>251.38</v>
      </c>
      <c r="J160">
        <v>290.5</v>
      </c>
      <c r="K160">
        <v>541.88</v>
      </c>
      <c r="L160">
        <v>69</v>
      </c>
      <c r="M160">
        <v>7.85333333333333</v>
      </c>
      <c r="N160">
        <v>56.4</v>
      </c>
    </row>
    <row r="161" spans="1:14">
      <c r="A161" t="s">
        <v>243</v>
      </c>
      <c r="B161" t="s">
        <v>15</v>
      </c>
      <c r="C161">
        <v>52</v>
      </c>
      <c r="D161">
        <v>45</v>
      </c>
      <c r="E161" t="s">
        <v>44</v>
      </c>
      <c r="F161" t="s">
        <v>50</v>
      </c>
      <c r="G161">
        <v>2809</v>
      </c>
      <c r="H161">
        <v>4375</v>
      </c>
      <c r="I161">
        <v>33.6</v>
      </c>
      <c r="J161">
        <v>23.23</v>
      </c>
      <c r="K161">
        <v>56.83</v>
      </c>
      <c r="L161">
        <v>10</v>
      </c>
      <c r="M161">
        <v>5.683</v>
      </c>
      <c r="N161">
        <v>12.3</v>
      </c>
    </row>
    <row r="162" spans="1:14">
      <c r="A162" t="s">
        <v>244</v>
      </c>
      <c r="B162" t="s">
        <v>15</v>
      </c>
      <c r="C162">
        <v>53</v>
      </c>
      <c r="D162">
        <v>49</v>
      </c>
      <c r="E162" t="s">
        <v>84</v>
      </c>
      <c r="F162" t="s">
        <v>35</v>
      </c>
      <c r="G162">
        <v>3077</v>
      </c>
      <c r="H162">
        <v>7191</v>
      </c>
      <c r="I162">
        <v>64</v>
      </c>
      <c r="J162">
        <v>11.7</v>
      </c>
      <c r="K162">
        <v>75.7</v>
      </c>
      <c r="L162">
        <v>15</v>
      </c>
      <c r="M162">
        <v>5.04666666666667</v>
      </c>
      <c r="N162">
        <v>22.1</v>
      </c>
    </row>
    <row r="163" spans="1:14">
      <c r="A163" t="s">
        <v>245</v>
      </c>
      <c r="B163" t="s">
        <v>58</v>
      </c>
      <c r="C163">
        <v>43</v>
      </c>
      <c r="D163">
        <v>47</v>
      </c>
      <c r="E163" t="s">
        <v>35</v>
      </c>
      <c r="F163" t="s">
        <v>35</v>
      </c>
      <c r="G163">
        <v>2911</v>
      </c>
      <c r="H163">
        <v>8082</v>
      </c>
      <c r="I163">
        <v>73.03</v>
      </c>
      <c r="J163">
        <v>13.38</v>
      </c>
      <c r="K163">
        <v>86.41</v>
      </c>
      <c r="L163">
        <v>69</v>
      </c>
      <c r="M163">
        <v>1.25231884057971</v>
      </c>
      <c r="N163">
        <v>23.5</v>
      </c>
    </row>
    <row r="164" spans="1:14">
      <c r="A164" t="s">
        <v>246</v>
      </c>
      <c r="B164" t="s">
        <v>215</v>
      </c>
      <c r="C164">
        <v>40</v>
      </c>
      <c r="D164">
        <v>56</v>
      </c>
      <c r="E164" t="s">
        <v>35</v>
      </c>
      <c r="F164" t="s">
        <v>35</v>
      </c>
      <c r="G164">
        <v>3355</v>
      </c>
      <c r="H164">
        <v>9743</v>
      </c>
      <c r="I164">
        <v>99.65</v>
      </c>
      <c r="J164">
        <v>100.9</v>
      </c>
      <c r="K164">
        <v>200.55</v>
      </c>
      <c r="L164">
        <v>50</v>
      </c>
      <c r="M164">
        <v>4.011</v>
      </c>
      <c r="N164">
        <v>32.69</v>
      </c>
    </row>
    <row r="165" spans="1:14">
      <c r="A165" t="s">
        <v>247</v>
      </c>
      <c r="B165" t="s">
        <v>19</v>
      </c>
      <c r="C165">
        <v>85</v>
      </c>
      <c r="D165">
        <v>75</v>
      </c>
      <c r="E165" t="s">
        <v>67</v>
      </c>
      <c r="F165" t="s">
        <v>35</v>
      </c>
      <c r="G165">
        <v>2856</v>
      </c>
      <c r="H165">
        <v>6209</v>
      </c>
      <c r="I165">
        <v>58.4</v>
      </c>
      <c r="J165">
        <v>15.24</v>
      </c>
      <c r="K165">
        <v>73.64</v>
      </c>
      <c r="L165">
        <v>8</v>
      </c>
      <c r="M165">
        <v>9.205</v>
      </c>
      <c r="N165">
        <v>17.7</v>
      </c>
    </row>
    <row r="166" spans="1:14">
      <c r="A166" t="s">
        <v>248</v>
      </c>
      <c r="B166" t="s">
        <v>19</v>
      </c>
      <c r="C166">
        <v>36</v>
      </c>
      <c r="D166">
        <v>46</v>
      </c>
      <c r="E166" t="s">
        <v>115</v>
      </c>
      <c r="F166" t="s">
        <v>17</v>
      </c>
      <c r="G166">
        <v>3082</v>
      </c>
      <c r="H166">
        <v>7497</v>
      </c>
      <c r="I166">
        <v>80.57</v>
      </c>
      <c r="J166">
        <v>123.91</v>
      </c>
      <c r="K166">
        <v>204.48</v>
      </c>
      <c r="L166">
        <v>60</v>
      </c>
      <c r="M166">
        <v>3.408</v>
      </c>
      <c r="N166">
        <v>23.1</v>
      </c>
    </row>
    <row r="167" spans="1:14">
      <c r="A167" t="s">
        <v>249</v>
      </c>
      <c r="B167" t="s">
        <v>215</v>
      </c>
      <c r="C167">
        <v>55</v>
      </c>
      <c r="D167">
        <v>56</v>
      </c>
      <c r="E167" t="s">
        <v>53</v>
      </c>
      <c r="F167" t="s">
        <v>250</v>
      </c>
      <c r="G167">
        <v>3066</v>
      </c>
      <c r="H167">
        <v>5615</v>
      </c>
      <c r="I167">
        <v>43.31</v>
      </c>
      <c r="J167">
        <v>37.81</v>
      </c>
      <c r="K167">
        <v>81.12</v>
      </c>
      <c r="L167">
        <v>80</v>
      </c>
      <c r="M167">
        <v>1.014</v>
      </c>
      <c r="N167">
        <v>17.2</v>
      </c>
    </row>
    <row r="168" spans="1:14">
      <c r="A168" t="s">
        <v>251</v>
      </c>
      <c r="B168" t="s">
        <v>252</v>
      </c>
      <c r="C168">
        <v>27</v>
      </c>
      <c r="D168">
        <v>55</v>
      </c>
      <c r="E168" t="s">
        <v>84</v>
      </c>
      <c r="F168" t="s">
        <v>17</v>
      </c>
      <c r="G168">
        <v>2549</v>
      </c>
      <c r="H168">
        <v>2359</v>
      </c>
      <c r="I168">
        <v>12.07</v>
      </c>
      <c r="J168">
        <v>3.07</v>
      </c>
      <c r="K168">
        <v>15.13</v>
      </c>
      <c r="L168">
        <v>31</v>
      </c>
      <c r="M168">
        <v>0.488064516129032</v>
      </c>
      <c r="N168">
        <v>6</v>
      </c>
    </row>
    <row r="169" spans="1:14">
      <c r="A169" t="s">
        <v>253</v>
      </c>
      <c r="B169" t="s">
        <v>252</v>
      </c>
      <c r="C169">
        <v>41</v>
      </c>
      <c r="D169">
        <v>50</v>
      </c>
      <c r="E169" t="s">
        <v>53</v>
      </c>
      <c r="F169" t="s">
        <v>32</v>
      </c>
      <c r="G169">
        <v>2454</v>
      </c>
      <c r="H169">
        <v>3873</v>
      </c>
      <c r="I169">
        <v>22.94</v>
      </c>
      <c r="J169">
        <v>1.97</v>
      </c>
      <c r="K169">
        <v>24.91</v>
      </c>
      <c r="L169">
        <v>24</v>
      </c>
      <c r="M169">
        <v>1.03791666666667</v>
      </c>
      <c r="N169">
        <v>8.52</v>
      </c>
    </row>
    <row r="170" spans="1:14">
      <c r="A170" t="s">
        <v>254</v>
      </c>
      <c r="B170" t="s">
        <v>15</v>
      </c>
      <c r="C170">
        <v>33</v>
      </c>
      <c r="D170">
        <v>73</v>
      </c>
      <c r="E170" t="s">
        <v>16</v>
      </c>
      <c r="F170" t="s">
        <v>17</v>
      </c>
      <c r="G170">
        <v>2127</v>
      </c>
      <c r="H170">
        <v>9167</v>
      </c>
      <c r="I170">
        <v>37.69</v>
      </c>
      <c r="J170">
        <v>17.32</v>
      </c>
      <c r="K170">
        <v>37.7</v>
      </c>
      <c r="L170">
        <v>21</v>
      </c>
      <c r="M170">
        <v>1.7952380952381</v>
      </c>
      <c r="N170">
        <v>19.5</v>
      </c>
    </row>
    <row r="171" spans="1:14">
      <c r="A171" t="s">
        <v>255</v>
      </c>
      <c r="B171" t="s">
        <v>15</v>
      </c>
      <c r="C171">
        <v>38</v>
      </c>
      <c r="D171">
        <v>57</v>
      </c>
      <c r="E171" t="s">
        <v>126</v>
      </c>
      <c r="F171" t="s">
        <v>32</v>
      </c>
      <c r="G171">
        <v>2722</v>
      </c>
      <c r="H171">
        <v>2997</v>
      </c>
      <c r="I171">
        <v>24.08</v>
      </c>
      <c r="J171">
        <v>28.72</v>
      </c>
      <c r="K171">
        <v>52.8</v>
      </c>
      <c r="L171">
        <v>52</v>
      </c>
      <c r="M171">
        <v>1.01538461538462</v>
      </c>
      <c r="N171">
        <v>8.2</v>
      </c>
    </row>
    <row r="172" spans="1:14">
      <c r="A172" t="s">
        <v>256</v>
      </c>
      <c r="B172" t="s">
        <v>257</v>
      </c>
      <c r="C172">
        <v>8</v>
      </c>
      <c r="D172">
        <v>36</v>
      </c>
      <c r="E172" t="s">
        <v>35</v>
      </c>
      <c r="F172" t="s">
        <v>35</v>
      </c>
      <c r="G172">
        <v>2997</v>
      </c>
      <c r="H172">
        <v>2211</v>
      </c>
      <c r="I172">
        <v>17.63</v>
      </c>
      <c r="J172">
        <v>18.34</v>
      </c>
      <c r="K172">
        <v>35.97</v>
      </c>
      <c r="L172">
        <v>35</v>
      </c>
      <c r="M172">
        <v>1.02771428571429</v>
      </c>
      <c r="N172">
        <v>6.6</v>
      </c>
    </row>
    <row r="173" spans="1:14">
      <c r="A173" t="s">
        <v>258</v>
      </c>
      <c r="B173" t="s">
        <v>37</v>
      </c>
      <c r="C173">
        <v>73</v>
      </c>
      <c r="D173">
        <v>63</v>
      </c>
      <c r="E173" t="s">
        <v>35</v>
      </c>
      <c r="F173" t="s">
        <v>35</v>
      </c>
      <c r="G173">
        <v>2697</v>
      </c>
      <c r="H173">
        <v>6515</v>
      </c>
      <c r="I173">
        <v>60.97</v>
      </c>
      <c r="J173">
        <v>30.42</v>
      </c>
      <c r="K173">
        <v>91.39</v>
      </c>
      <c r="L173">
        <v>40</v>
      </c>
      <c r="M173">
        <v>2.28475</v>
      </c>
      <c r="N173">
        <v>17.6</v>
      </c>
    </row>
    <row r="174" spans="1:14">
      <c r="A174" t="s">
        <v>259</v>
      </c>
      <c r="B174" t="s">
        <v>215</v>
      </c>
      <c r="C174">
        <v>53</v>
      </c>
      <c r="D174">
        <v>56</v>
      </c>
      <c r="E174" t="s">
        <v>20</v>
      </c>
      <c r="F174" t="s">
        <v>35</v>
      </c>
      <c r="G174">
        <v>3030</v>
      </c>
      <c r="H174">
        <v>2272</v>
      </c>
      <c r="I174">
        <v>17.8</v>
      </c>
      <c r="J174">
        <v>24.25</v>
      </c>
      <c r="K174">
        <v>42.05</v>
      </c>
      <c r="L174">
        <v>32</v>
      </c>
      <c r="M174">
        <v>1.3140625</v>
      </c>
      <c r="N174">
        <v>6.9</v>
      </c>
    </row>
    <row r="175" spans="1:14">
      <c r="A175" t="s">
        <v>260</v>
      </c>
      <c r="B175" t="s">
        <v>37</v>
      </c>
      <c r="C175">
        <v>53</v>
      </c>
      <c r="D175">
        <v>60</v>
      </c>
      <c r="E175" t="s">
        <v>31</v>
      </c>
      <c r="F175" t="s">
        <v>32</v>
      </c>
      <c r="G175">
        <v>3003</v>
      </c>
      <c r="H175">
        <v>4765</v>
      </c>
      <c r="I175">
        <v>35.05</v>
      </c>
      <c r="J175">
        <v>59.82</v>
      </c>
      <c r="K175">
        <v>94.88</v>
      </c>
      <c r="L175">
        <v>100</v>
      </c>
      <c r="M175">
        <v>0.9488</v>
      </c>
      <c r="N175">
        <v>14.3</v>
      </c>
    </row>
    <row r="176" spans="1:14">
      <c r="A176" t="s">
        <v>261</v>
      </c>
      <c r="B176" t="s">
        <v>15</v>
      </c>
      <c r="C176">
        <v>75</v>
      </c>
      <c r="D176">
        <v>40</v>
      </c>
      <c r="E176" t="s">
        <v>134</v>
      </c>
      <c r="F176" t="s">
        <v>35</v>
      </c>
      <c r="G176">
        <v>3</v>
      </c>
      <c r="H176">
        <v>39384</v>
      </c>
      <c r="I176">
        <v>4.23</v>
      </c>
      <c r="J176">
        <v>1.92</v>
      </c>
      <c r="K176">
        <v>6.15</v>
      </c>
      <c r="N176">
        <v>0.11</v>
      </c>
    </row>
    <row r="177" spans="1:14">
      <c r="A177" t="s">
        <v>262</v>
      </c>
      <c r="B177" t="s">
        <v>15</v>
      </c>
      <c r="C177">
        <v>10</v>
      </c>
      <c r="D177">
        <v>59</v>
      </c>
      <c r="E177" t="s">
        <v>35</v>
      </c>
      <c r="F177" t="s">
        <v>35</v>
      </c>
      <c r="G177">
        <v>3534</v>
      </c>
      <c r="H177">
        <v>11462</v>
      </c>
      <c r="I177">
        <v>161.9</v>
      </c>
      <c r="J177">
        <v>105.5</v>
      </c>
      <c r="K177">
        <v>267.4</v>
      </c>
      <c r="L177">
        <v>80</v>
      </c>
      <c r="M177">
        <v>3.3425</v>
      </c>
      <c r="N177">
        <v>40.5</v>
      </c>
    </row>
    <row r="178" spans="1:14">
      <c r="A178" t="s">
        <v>263</v>
      </c>
      <c r="B178" t="s">
        <v>223</v>
      </c>
      <c r="C178">
        <v>21</v>
      </c>
      <c r="D178">
        <v>31</v>
      </c>
      <c r="E178" t="s">
        <v>115</v>
      </c>
      <c r="F178" t="s">
        <v>35</v>
      </c>
      <c r="G178">
        <v>2546</v>
      </c>
      <c r="H178">
        <v>2477</v>
      </c>
      <c r="I178">
        <v>42</v>
      </c>
      <c r="J178">
        <v>194</v>
      </c>
      <c r="K178">
        <v>237.38</v>
      </c>
      <c r="L178">
        <v>112</v>
      </c>
      <c r="M178">
        <v>2.11946428571429</v>
      </c>
      <c r="N178">
        <v>6.3</v>
      </c>
    </row>
    <row r="179" spans="1:14">
      <c r="A179" t="s">
        <v>264</v>
      </c>
      <c r="B179" t="s">
        <v>15</v>
      </c>
      <c r="C179">
        <v>58</v>
      </c>
      <c r="D179">
        <v>85</v>
      </c>
      <c r="E179" t="s">
        <v>87</v>
      </c>
      <c r="F179" t="s">
        <v>17</v>
      </c>
      <c r="I179">
        <v>0</v>
      </c>
      <c r="J179">
        <v>40.26</v>
      </c>
      <c r="K179">
        <v>40.26</v>
      </c>
      <c r="L179">
        <v>16</v>
      </c>
      <c r="M179">
        <v>2.51625</v>
      </c>
      <c r="N179">
        <v>18</v>
      </c>
    </row>
    <row r="180" spans="1:14">
      <c r="A180" t="s">
        <v>265</v>
      </c>
      <c r="B180" t="s">
        <v>215</v>
      </c>
      <c r="C180">
        <v>79</v>
      </c>
      <c r="D180">
        <v>87</v>
      </c>
      <c r="E180" t="s">
        <v>31</v>
      </c>
      <c r="F180" t="s">
        <v>76</v>
      </c>
      <c r="G180">
        <v>4125</v>
      </c>
      <c r="H180">
        <v>30307</v>
      </c>
      <c r="I180">
        <v>295</v>
      </c>
      <c r="J180">
        <v>660</v>
      </c>
      <c r="K180">
        <v>955.41</v>
      </c>
      <c r="L180">
        <v>125</v>
      </c>
      <c r="M180">
        <v>7.64328</v>
      </c>
      <c r="N180">
        <v>125</v>
      </c>
    </row>
    <row r="181" spans="1:14">
      <c r="A181" t="s">
        <v>266</v>
      </c>
      <c r="B181" t="s">
        <v>267</v>
      </c>
      <c r="C181">
        <v>64</v>
      </c>
      <c r="D181">
        <v>57</v>
      </c>
      <c r="E181" t="s">
        <v>115</v>
      </c>
      <c r="F181" t="s">
        <v>76</v>
      </c>
      <c r="G181">
        <v>2754</v>
      </c>
      <c r="H181">
        <v>5091</v>
      </c>
      <c r="I181">
        <v>50.29</v>
      </c>
      <c r="J181">
        <v>14.13</v>
      </c>
      <c r="K181">
        <v>64.42</v>
      </c>
      <c r="L181">
        <v>36</v>
      </c>
      <c r="M181">
        <v>1.78944444444444</v>
      </c>
      <c r="N181">
        <v>14</v>
      </c>
    </row>
    <row r="182" spans="1:14">
      <c r="A182" t="s">
        <v>268</v>
      </c>
      <c r="B182" t="s">
        <v>58</v>
      </c>
      <c r="C182">
        <v>98</v>
      </c>
      <c r="D182">
        <v>90</v>
      </c>
      <c r="E182" t="s">
        <v>84</v>
      </c>
      <c r="F182" t="s">
        <v>48</v>
      </c>
      <c r="G182">
        <v>4055</v>
      </c>
      <c r="H182">
        <v>10785</v>
      </c>
      <c r="I182">
        <v>217.58</v>
      </c>
      <c r="J182">
        <v>277.3</v>
      </c>
      <c r="K182">
        <v>494.88</v>
      </c>
      <c r="L182">
        <v>165</v>
      </c>
      <c r="M182">
        <v>2.99927272727273</v>
      </c>
      <c r="N182">
        <v>43.7</v>
      </c>
    </row>
    <row r="183" spans="1:14">
      <c r="A183" t="s">
        <v>269</v>
      </c>
      <c r="B183" t="s">
        <v>15</v>
      </c>
      <c r="C183">
        <v>71</v>
      </c>
      <c r="D183">
        <v>57</v>
      </c>
      <c r="E183" t="s">
        <v>20</v>
      </c>
      <c r="F183" t="s">
        <v>35</v>
      </c>
      <c r="G183">
        <v>100</v>
      </c>
      <c r="I183">
        <v>1.44</v>
      </c>
      <c r="J183">
        <v>18.66</v>
      </c>
      <c r="K183">
        <v>20.1</v>
      </c>
      <c r="L183">
        <v>15</v>
      </c>
      <c r="M183">
        <v>1.34</v>
      </c>
      <c r="N183">
        <v>0.11</v>
      </c>
    </row>
    <row r="184" spans="1:14">
      <c r="A184" t="s">
        <v>270</v>
      </c>
      <c r="B184" t="s">
        <v>15</v>
      </c>
      <c r="C184">
        <v>52</v>
      </c>
      <c r="D184">
        <v>38</v>
      </c>
      <c r="E184" t="s">
        <v>35</v>
      </c>
      <c r="F184" t="s">
        <v>35</v>
      </c>
      <c r="G184">
        <v>120</v>
      </c>
      <c r="I184">
        <v>0.41</v>
      </c>
      <c r="J184">
        <v>0.14</v>
      </c>
      <c r="K184">
        <v>0.55</v>
      </c>
      <c r="N184">
        <v>0.097</v>
      </c>
    </row>
    <row r="185" spans="1:14">
      <c r="A185" t="s">
        <v>271</v>
      </c>
      <c r="B185" t="s">
        <v>215</v>
      </c>
      <c r="C185">
        <v>86</v>
      </c>
      <c r="D185">
        <v>93</v>
      </c>
      <c r="E185" t="s">
        <v>115</v>
      </c>
      <c r="F185" t="s">
        <v>32</v>
      </c>
      <c r="G185">
        <v>3792</v>
      </c>
      <c r="H185">
        <v>16557</v>
      </c>
      <c r="I185">
        <v>292.58</v>
      </c>
      <c r="J185">
        <v>531</v>
      </c>
      <c r="K185">
        <v>823.58</v>
      </c>
      <c r="L185">
        <v>160</v>
      </c>
      <c r="M185">
        <v>5.147375</v>
      </c>
      <c r="N185">
        <v>62.8</v>
      </c>
    </row>
    <row r="186" spans="1:14">
      <c r="A186" t="s">
        <v>272</v>
      </c>
      <c r="B186" t="s">
        <v>58</v>
      </c>
      <c r="C186">
        <v>74</v>
      </c>
      <c r="D186">
        <v>80</v>
      </c>
      <c r="E186" t="s">
        <v>26</v>
      </c>
      <c r="F186" t="s">
        <v>32</v>
      </c>
      <c r="G186">
        <v>4380</v>
      </c>
      <c r="H186">
        <v>29252</v>
      </c>
      <c r="I186">
        <v>312.43</v>
      </c>
      <c r="J186">
        <v>309.62</v>
      </c>
      <c r="K186">
        <v>622.1</v>
      </c>
      <c r="L186">
        <v>200</v>
      </c>
      <c r="M186">
        <v>3.1105</v>
      </c>
      <c r="N186">
        <v>128.1</v>
      </c>
    </row>
    <row r="187" spans="1:14">
      <c r="A187" t="s">
        <v>273</v>
      </c>
      <c r="B187" t="s">
        <v>58</v>
      </c>
      <c r="C187">
        <v>63</v>
      </c>
      <c r="D187">
        <v>72</v>
      </c>
      <c r="E187" t="s">
        <v>35</v>
      </c>
      <c r="F187" t="s">
        <v>274</v>
      </c>
      <c r="G187">
        <v>3081</v>
      </c>
      <c r="H187">
        <v>16343</v>
      </c>
      <c r="I187">
        <v>117.19</v>
      </c>
      <c r="J187">
        <v>52.76</v>
      </c>
      <c r="K187">
        <v>169.95</v>
      </c>
      <c r="L187">
        <v>20</v>
      </c>
      <c r="M187">
        <v>8.4975</v>
      </c>
      <c r="N187">
        <v>50.4</v>
      </c>
    </row>
    <row r="188" spans="1:14">
      <c r="A188" t="s">
        <v>275</v>
      </c>
      <c r="B188" t="s">
        <v>215</v>
      </c>
      <c r="C188">
        <v>13</v>
      </c>
      <c r="D188">
        <v>24</v>
      </c>
      <c r="E188" t="s">
        <v>53</v>
      </c>
      <c r="F188" t="s">
        <v>32</v>
      </c>
      <c r="G188">
        <v>2825</v>
      </c>
      <c r="H188">
        <v>1904</v>
      </c>
      <c r="I188">
        <v>10.55</v>
      </c>
      <c r="J188">
        <v>0.36</v>
      </c>
      <c r="K188">
        <v>10.9</v>
      </c>
      <c r="L188">
        <v>47</v>
      </c>
      <c r="M188">
        <v>0.231914893617021</v>
      </c>
      <c r="N188">
        <v>5.4</v>
      </c>
    </row>
    <row r="189" spans="1:14">
      <c r="A189" t="s">
        <v>276</v>
      </c>
      <c r="B189" t="s">
        <v>223</v>
      </c>
      <c r="C189">
        <v>45</v>
      </c>
      <c r="D189">
        <v>58</v>
      </c>
      <c r="E189" t="s">
        <v>20</v>
      </c>
      <c r="F189" t="s">
        <v>35</v>
      </c>
      <c r="G189">
        <v>1831</v>
      </c>
      <c r="H189">
        <v>4525</v>
      </c>
      <c r="I189">
        <v>21.54</v>
      </c>
      <c r="J189">
        <v>0.029</v>
      </c>
      <c r="K189">
        <v>21.57</v>
      </c>
      <c r="L189">
        <v>12</v>
      </c>
      <c r="M189">
        <v>1.7975</v>
      </c>
      <c r="N189">
        <v>8.3</v>
      </c>
    </row>
    <row r="190" spans="1:14">
      <c r="A190" t="s">
        <v>277</v>
      </c>
      <c r="B190" t="s">
        <v>15</v>
      </c>
      <c r="C190">
        <v>76</v>
      </c>
      <c r="D190">
        <v>83</v>
      </c>
      <c r="E190" t="s">
        <v>26</v>
      </c>
      <c r="F190" t="s">
        <v>32</v>
      </c>
      <c r="G190">
        <v>3065</v>
      </c>
      <c r="H190">
        <v>6469</v>
      </c>
      <c r="I190">
        <v>48.07</v>
      </c>
      <c r="J190">
        <v>48.06</v>
      </c>
      <c r="K190">
        <v>96.13</v>
      </c>
      <c r="L190">
        <v>30</v>
      </c>
      <c r="M190">
        <v>3.20433333333333</v>
      </c>
      <c r="N190">
        <v>19.8</v>
      </c>
    </row>
    <row r="191" spans="1:14">
      <c r="A191" t="s">
        <v>278</v>
      </c>
      <c r="B191" t="s">
        <v>137</v>
      </c>
      <c r="C191">
        <v>11</v>
      </c>
      <c r="D191">
        <v>45</v>
      </c>
      <c r="E191" t="s">
        <v>20</v>
      </c>
      <c r="F191" t="s">
        <v>32</v>
      </c>
      <c r="G191">
        <v>2859</v>
      </c>
      <c r="H191">
        <v>5539</v>
      </c>
      <c r="I191">
        <v>47.06</v>
      </c>
      <c r="J191">
        <v>46.34</v>
      </c>
      <c r="K191">
        <v>93.4</v>
      </c>
      <c r="L191">
        <v>75</v>
      </c>
      <c r="M191">
        <v>1.24533333333333</v>
      </c>
      <c r="N191">
        <v>15.8</v>
      </c>
    </row>
    <row r="192" spans="1:14">
      <c r="A192" t="s">
        <v>279</v>
      </c>
      <c r="B192" t="s">
        <v>223</v>
      </c>
      <c r="C192">
        <v>53</v>
      </c>
      <c r="D192">
        <v>52</v>
      </c>
      <c r="E192" t="s">
        <v>126</v>
      </c>
      <c r="F192" t="s">
        <v>32</v>
      </c>
      <c r="G192">
        <v>3098</v>
      </c>
      <c r="H192">
        <v>6501</v>
      </c>
      <c r="I192">
        <v>76.42</v>
      </c>
      <c r="J192">
        <v>185.26</v>
      </c>
      <c r="K192">
        <v>261.68</v>
      </c>
      <c r="L192">
        <v>117</v>
      </c>
      <c r="M192">
        <v>2.2365811965812</v>
      </c>
      <c r="N192">
        <v>20.2</v>
      </c>
    </row>
    <row r="193" spans="1:6">
      <c r="A193" t="s">
        <v>280</v>
      </c>
      <c r="B193" t="s">
        <v>281</v>
      </c>
      <c r="C193">
        <v>10</v>
      </c>
      <c r="D193">
        <v>35</v>
      </c>
      <c r="E193" t="s">
        <v>35</v>
      </c>
      <c r="F193" t="s">
        <v>35</v>
      </c>
    </row>
    <row r="194" spans="1:14">
      <c r="A194" t="s">
        <v>282</v>
      </c>
      <c r="B194" t="s">
        <v>37</v>
      </c>
      <c r="C194">
        <v>21</v>
      </c>
      <c r="D194">
        <v>49</v>
      </c>
      <c r="E194" t="s">
        <v>20</v>
      </c>
      <c r="F194" t="s">
        <v>35</v>
      </c>
      <c r="G194">
        <v>2511</v>
      </c>
      <c r="H194">
        <v>3665</v>
      </c>
      <c r="I194">
        <v>25.9</v>
      </c>
      <c r="J194">
        <v>6.69</v>
      </c>
      <c r="K194">
        <v>32.61</v>
      </c>
      <c r="L194">
        <v>19</v>
      </c>
      <c r="M194">
        <v>1.71631578947368</v>
      </c>
      <c r="N194">
        <v>9.2</v>
      </c>
    </row>
    <row r="195" spans="1:14">
      <c r="A195" t="s">
        <v>283</v>
      </c>
      <c r="B195" t="s">
        <v>215</v>
      </c>
      <c r="C195">
        <v>51</v>
      </c>
      <c r="D195">
        <v>65</v>
      </c>
      <c r="E195" t="s">
        <v>26</v>
      </c>
      <c r="F195" t="s">
        <v>48</v>
      </c>
      <c r="G195">
        <v>3575</v>
      </c>
      <c r="H195">
        <v>4507</v>
      </c>
      <c r="I195">
        <v>55.64</v>
      </c>
      <c r="J195">
        <v>84.26</v>
      </c>
      <c r="K195">
        <v>139.9</v>
      </c>
      <c r="L195">
        <v>80</v>
      </c>
      <c r="M195">
        <v>1.74875</v>
      </c>
      <c r="N195">
        <v>16.1</v>
      </c>
    </row>
    <row r="196" spans="1:14">
      <c r="A196" t="s">
        <v>284</v>
      </c>
      <c r="B196" t="s">
        <v>15</v>
      </c>
      <c r="C196">
        <v>19</v>
      </c>
      <c r="D196">
        <v>36</v>
      </c>
      <c r="E196" t="s">
        <v>44</v>
      </c>
      <c r="F196" t="s">
        <v>32</v>
      </c>
      <c r="G196">
        <v>2476</v>
      </c>
      <c r="H196">
        <v>7069</v>
      </c>
      <c r="I196">
        <v>40.17</v>
      </c>
      <c r="J196">
        <v>27.74</v>
      </c>
      <c r="K196">
        <v>67.91</v>
      </c>
      <c r="L196">
        <v>26</v>
      </c>
      <c r="M196">
        <v>2.61192307692308</v>
      </c>
      <c r="N196">
        <v>17.5</v>
      </c>
    </row>
    <row r="197" spans="1:14">
      <c r="A197" t="s">
        <v>285</v>
      </c>
      <c r="B197" t="s">
        <v>257</v>
      </c>
      <c r="C197">
        <v>40</v>
      </c>
      <c r="D197">
        <v>62</v>
      </c>
      <c r="E197" t="s">
        <v>20</v>
      </c>
      <c r="F197" t="s">
        <v>35</v>
      </c>
      <c r="G197">
        <v>2968</v>
      </c>
      <c r="H197">
        <v>4562</v>
      </c>
      <c r="I197">
        <v>53.03</v>
      </c>
      <c r="J197">
        <v>26.15</v>
      </c>
      <c r="K197">
        <v>79.18</v>
      </c>
      <c r="L197">
        <v>30</v>
      </c>
      <c r="M197">
        <v>2.63933333333333</v>
      </c>
      <c r="N197">
        <v>13.5</v>
      </c>
    </row>
    <row r="198" spans="1:14">
      <c r="A198" t="s">
        <v>286</v>
      </c>
      <c r="B198" t="s">
        <v>15</v>
      </c>
      <c r="C198">
        <v>28</v>
      </c>
      <c r="D198">
        <v>62</v>
      </c>
      <c r="E198" t="s">
        <v>20</v>
      </c>
      <c r="F198" t="s">
        <v>35</v>
      </c>
      <c r="G198">
        <v>3150</v>
      </c>
      <c r="H198">
        <v>4605</v>
      </c>
      <c r="I198">
        <v>53.13</v>
      </c>
      <c r="J198">
        <v>43.03</v>
      </c>
      <c r="K198">
        <v>96.16</v>
      </c>
      <c r="L198">
        <v>38</v>
      </c>
      <c r="M198">
        <v>2.53052631578947</v>
      </c>
      <c r="N198">
        <v>14.5</v>
      </c>
    </row>
    <row r="199" spans="1:14">
      <c r="A199" t="s">
        <v>287</v>
      </c>
      <c r="B199" t="s">
        <v>15</v>
      </c>
      <c r="C199">
        <v>9</v>
      </c>
      <c r="D199">
        <v>40</v>
      </c>
      <c r="E199" t="s">
        <v>35</v>
      </c>
      <c r="F199" t="s">
        <v>35</v>
      </c>
      <c r="G199">
        <v>3536</v>
      </c>
      <c r="H199">
        <v>8720</v>
      </c>
      <c r="I199">
        <v>123.69</v>
      </c>
      <c r="J199">
        <v>109.01</v>
      </c>
      <c r="K199">
        <v>232.7</v>
      </c>
      <c r="L199">
        <v>100</v>
      </c>
      <c r="M199">
        <v>2.327</v>
      </c>
      <c r="N199">
        <v>30.83</v>
      </c>
    </row>
    <row r="200" spans="1:14">
      <c r="A200" t="s">
        <v>288</v>
      </c>
      <c r="B200" t="s">
        <v>223</v>
      </c>
      <c r="C200">
        <v>48</v>
      </c>
      <c r="D200">
        <v>55</v>
      </c>
      <c r="E200" t="s">
        <v>20</v>
      </c>
      <c r="F200" t="s">
        <v>35</v>
      </c>
      <c r="G200">
        <v>2455</v>
      </c>
      <c r="H200">
        <v>3967</v>
      </c>
      <c r="I200">
        <v>31.68</v>
      </c>
      <c r="J200">
        <v>22.85</v>
      </c>
      <c r="K200">
        <v>54.53</v>
      </c>
      <c r="L200">
        <v>30</v>
      </c>
      <c r="M200">
        <v>1.81766666666667</v>
      </c>
      <c r="N200">
        <v>9.74</v>
      </c>
    </row>
    <row r="201" spans="1:14">
      <c r="A201" t="s">
        <v>289</v>
      </c>
      <c r="B201" t="s">
        <v>15</v>
      </c>
      <c r="C201">
        <v>47</v>
      </c>
      <c r="D201">
        <v>33</v>
      </c>
      <c r="E201" t="s">
        <v>35</v>
      </c>
      <c r="F201" t="s">
        <v>32</v>
      </c>
      <c r="G201">
        <v>2551</v>
      </c>
      <c r="H201">
        <v>1585</v>
      </c>
      <c r="I201">
        <v>8.53</v>
      </c>
      <c r="J201">
        <v>0.8</v>
      </c>
      <c r="K201">
        <v>9.32</v>
      </c>
      <c r="L201">
        <v>10</v>
      </c>
      <c r="M201">
        <v>0.932</v>
      </c>
      <c r="N201">
        <v>4</v>
      </c>
    </row>
    <row r="202" spans="1:14">
      <c r="A202" t="s">
        <v>290</v>
      </c>
      <c r="B202" t="s">
        <v>15</v>
      </c>
      <c r="C202">
        <v>73</v>
      </c>
      <c r="D202">
        <v>66</v>
      </c>
      <c r="E202" t="s">
        <v>53</v>
      </c>
      <c r="F202" t="s">
        <v>32</v>
      </c>
      <c r="G202">
        <v>2670</v>
      </c>
      <c r="H202">
        <v>4276</v>
      </c>
      <c r="I202">
        <v>26.59</v>
      </c>
      <c r="J202">
        <v>15.55</v>
      </c>
      <c r="K202">
        <v>42.15</v>
      </c>
      <c r="L202">
        <v>20</v>
      </c>
      <c r="M202">
        <v>2.1075</v>
      </c>
      <c r="N202">
        <v>11</v>
      </c>
    </row>
    <row r="203" spans="1:14">
      <c r="A203" t="s">
        <v>291</v>
      </c>
      <c r="B203" t="s">
        <v>223</v>
      </c>
      <c r="C203">
        <v>9</v>
      </c>
      <c r="D203">
        <v>46</v>
      </c>
      <c r="E203" t="s">
        <v>26</v>
      </c>
      <c r="F203" t="s">
        <v>35</v>
      </c>
      <c r="G203">
        <v>3213</v>
      </c>
      <c r="H203">
        <v>3610</v>
      </c>
      <c r="I203">
        <v>33.64</v>
      </c>
      <c r="J203">
        <v>49.71</v>
      </c>
      <c r="K203">
        <v>83.36</v>
      </c>
      <c r="L203">
        <v>50</v>
      </c>
      <c r="M203">
        <v>1.6672</v>
      </c>
      <c r="N203">
        <v>11.6</v>
      </c>
    </row>
    <row r="204" spans="1:14">
      <c r="A204" t="s">
        <v>292</v>
      </c>
      <c r="B204" t="s">
        <v>58</v>
      </c>
      <c r="C204">
        <v>72</v>
      </c>
      <c r="D204">
        <v>73</v>
      </c>
      <c r="E204" t="s">
        <v>134</v>
      </c>
      <c r="F204" t="s">
        <v>48</v>
      </c>
      <c r="G204">
        <v>3944</v>
      </c>
      <c r="H204">
        <v>9743</v>
      </c>
      <c r="I204">
        <v>144.67</v>
      </c>
      <c r="J204">
        <v>173.46</v>
      </c>
      <c r="K204">
        <v>321.88</v>
      </c>
      <c r="L204">
        <v>130</v>
      </c>
      <c r="M204">
        <v>2.476</v>
      </c>
      <c r="N204">
        <v>46.02</v>
      </c>
    </row>
    <row r="205" spans="1:14">
      <c r="A205" t="s">
        <v>293</v>
      </c>
      <c r="B205" t="s">
        <v>15</v>
      </c>
      <c r="C205">
        <v>54</v>
      </c>
      <c r="D205">
        <v>54</v>
      </c>
      <c r="E205" t="s">
        <v>35</v>
      </c>
      <c r="F205" t="s">
        <v>35</v>
      </c>
      <c r="G205">
        <v>2518</v>
      </c>
      <c r="H205">
        <v>3655</v>
      </c>
      <c r="I205">
        <v>31.01</v>
      </c>
      <c r="J205">
        <v>27.78</v>
      </c>
      <c r="K205">
        <v>58.78</v>
      </c>
      <c r="L205">
        <v>40</v>
      </c>
      <c r="M205">
        <v>1.4695</v>
      </c>
      <c r="N205">
        <v>9.2</v>
      </c>
    </row>
    <row r="206" spans="1:14">
      <c r="A206" t="s">
        <v>294</v>
      </c>
      <c r="B206" t="s">
        <v>15</v>
      </c>
      <c r="C206">
        <v>79</v>
      </c>
      <c r="D206">
        <v>61</v>
      </c>
      <c r="E206" t="s">
        <v>134</v>
      </c>
      <c r="F206" t="s">
        <v>17</v>
      </c>
      <c r="G206">
        <v>4</v>
      </c>
      <c r="I206">
        <v>1.11</v>
      </c>
      <c r="J206">
        <v>3.76</v>
      </c>
      <c r="K206">
        <v>4.87</v>
      </c>
      <c r="L206">
        <v>7</v>
      </c>
      <c r="M206">
        <v>0.695714285714286</v>
      </c>
      <c r="N206">
        <v>0.43</v>
      </c>
    </row>
    <row r="207" spans="1:14">
      <c r="A207" t="s">
        <v>295</v>
      </c>
      <c r="B207" t="s">
        <v>60</v>
      </c>
      <c r="C207">
        <v>9</v>
      </c>
      <c r="D207">
        <v>29</v>
      </c>
      <c r="E207" t="s">
        <v>44</v>
      </c>
      <c r="F207" t="s">
        <v>50</v>
      </c>
      <c r="G207">
        <v>2572</v>
      </c>
      <c r="H207">
        <v>4605</v>
      </c>
      <c r="I207">
        <v>14.74</v>
      </c>
      <c r="J207">
        <v>5.09</v>
      </c>
      <c r="K207">
        <v>19.83</v>
      </c>
      <c r="L207">
        <v>25</v>
      </c>
      <c r="M207">
        <v>0.7932</v>
      </c>
      <c r="N207">
        <v>6.8</v>
      </c>
    </row>
    <row r="208" spans="1:14">
      <c r="A208" t="s">
        <v>296</v>
      </c>
      <c r="B208" t="s">
        <v>37</v>
      </c>
      <c r="C208">
        <v>77</v>
      </c>
      <c r="D208">
        <v>54</v>
      </c>
      <c r="E208" t="s">
        <v>35</v>
      </c>
      <c r="F208" t="s">
        <v>35</v>
      </c>
      <c r="G208">
        <v>2784</v>
      </c>
      <c r="H208">
        <v>3020</v>
      </c>
      <c r="I208">
        <v>29.01</v>
      </c>
      <c r="J208">
        <v>64.23</v>
      </c>
      <c r="K208">
        <v>93.25</v>
      </c>
      <c r="L208">
        <v>35</v>
      </c>
      <c r="M208">
        <v>2.66428571428571</v>
      </c>
      <c r="N208">
        <v>8.4</v>
      </c>
    </row>
    <row r="209" spans="1:14">
      <c r="A209" t="s">
        <v>297</v>
      </c>
      <c r="B209" t="s">
        <v>15</v>
      </c>
      <c r="C209">
        <v>70</v>
      </c>
      <c r="D209">
        <v>70</v>
      </c>
      <c r="E209" t="s">
        <v>157</v>
      </c>
      <c r="F209" t="s">
        <v>17</v>
      </c>
      <c r="G209">
        <v>4</v>
      </c>
      <c r="I209">
        <v>2.43</v>
      </c>
      <c r="J209">
        <v>7.3</v>
      </c>
      <c r="K209">
        <v>9.45</v>
      </c>
      <c r="L209">
        <v>15</v>
      </c>
      <c r="M209">
        <v>0.63</v>
      </c>
      <c r="N209">
        <v>0.11</v>
      </c>
    </row>
    <row r="210" spans="1:14">
      <c r="A210" t="s">
        <v>298</v>
      </c>
      <c r="B210" t="s">
        <v>15</v>
      </c>
      <c r="C210">
        <v>14</v>
      </c>
      <c r="D210">
        <v>49</v>
      </c>
      <c r="E210" t="s">
        <v>20</v>
      </c>
      <c r="F210" t="s">
        <v>35</v>
      </c>
      <c r="G210">
        <v>1605</v>
      </c>
      <c r="H210">
        <v>4754</v>
      </c>
      <c r="I210">
        <v>20.26</v>
      </c>
      <c r="J210">
        <v>1.11</v>
      </c>
      <c r="K210">
        <v>21.36</v>
      </c>
      <c r="N210">
        <v>7.6</v>
      </c>
    </row>
    <row r="211" spans="1:14">
      <c r="A211" t="s">
        <v>299</v>
      </c>
      <c r="B211" t="s">
        <v>58</v>
      </c>
      <c r="E211" t="s">
        <v>44</v>
      </c>
      <c r="F211" t="s">
        <v>50</v>
      </c>
      <c r="G211">
        <v>3216</v>
      </c>
      <c r="H211">
        <v>12649</v>
      </c>
      <c r="I211">
        <v>84.75</v>
      </c>
      <c r="J211">
        <v>92.75</v>
      </c>
      <c r="K211">
        <v>177.51</v>
      </c>
      <c r="L211">
        <v>3</v>
      </c>
      <c r="M211">
        <v>59.17</v>
      </c>
      <c r="N211">
        <v>40.67</v>
      </c>
    </row>
    <row r="212" spans="1:14">
      <c r="A212" t="s">
        <v>300</v>
      </c>
      <c r="B212" t="s">
        <v>223</v>
      </c>
      <c r="C212">
        <v>50</v>
      </c>
      <c r="D212">
        <v>57</v>
      </c>
      <c r="E212" t="s">
        <v>26</v>
      </c>
      <c r="F212" t="s">
        <v>32</v>
      </c>
      <c r="G212">
        <v>3356</v>
      </c>
      <c r="H212">
        <v>9308</v>
      </c>
      <c r="I212">
        <v>88.77</v>
      </c>
      <c r="J212">
        <v>137.73</v>
      </c>
      <c r="K212">
        <v>226.5</v>
      </c>
      <c r="L212">
        <v>95</v>
      </c>
      <c r="M212">
        <v>2.38421052631579</v>
      </c>
      <c r="N212">
        <v>31.2</v>
      </c>
    </row>
    <row r="213" spans="1:14">
      <c r="A213" t="s">
        <v>301</v>
      </c>
      <c r="B213" t="s">
        <v>93</v>
      </c>
      <c r="C213">
        <v>74</v>
      </c>
      <c r="D213">
        <v>45</v>
      </c>
      <c r="E213" t="s">
        <v>44</v>
      </c>
      <c r="F213" t="s">
        <v>35</v>
      </c>
      <c r="G213">
        <v>2470</v>
      </c>
      <c r="H213">
        <v>4092</v>
      </c>
      <c r="I213">
        <v>25</v>
      </c>
      <c r="J213">
        <v>54.78</v>
      </c>
      <c r="K213">
        <v>79.78</v>
      </c>
      <c r="L213">
        <v>24</v>
      </c>
      <c r="M213">
        <v>3.32416666666667</v>
      </c>
      <c r="N213">
        <v>10.1</v>
      </c>
    </row>
    <row r="214" spans="1:14">
      <c r="A214" t="s">
        <v>302</v>
      </c>
      <c r="B214" t="s">
        <v>19</v>
      </c>
      <c r="C214">
        <v>88</v>
      </c>
      <c r="D214">
        <v>62</v>
      </c>
      <c r="E214" t="s">
        <v>35</v>
      </c>
      <c r="F214" t="s">
        <v>35</v>
      </c>
      <c r="I214">
        <v>4.03</v>
      </c>
      <c r="J214">
        <v>0.23</v>
      </c>
      <c r="K214">
        <v>4.26</v>
      </c>
      <c r="L214">
        <v>3</v>
      </c>
      <c r="M214">
        <v>1.42</v>
      </c>
      <c r="N214">
        <v>0.1</v>
      </c>
    </row>
    <row r="215" spans="1:14">
      <c r="A215" t="s">
        <v>303</v>
      </c>
      <c r="B215" t="s">
        <v>223</v>
      </c>
      <c r="C215">
        <v>64</v>
      </c>
      <c r="D215">
        <v>52</v>
      </c>
      <c r="E215" t="s">
        <v>44</v>
      </c>
      <c r="F215" t="s">
        <v>32</v>
      </c>
      <c r="G215">
        <v>2669</v>
      </c>
      <c r="H215">
        <v>9277</v>
      </c>
      <c r="I215">
        <v>52</v>
      </c>
      <c r="J215">
        <v>74.74</v>
      </c>
      <c r="K215">
        <v>126.74</v>
      </c>
      <c r="L215">
        <v>40</v>
      </c>
      <c r="M215">
        <v>3.1685</v>
      </c>
      <c r="N215">
        <v>24.8</v>
      </c>
    </row>
    <row r="216" spans="1:14">
      <c r="A216" t="s">
        <v>304</v>
      </c>
      <c r="B216" t="s">
        <v>40</v>
      </c>
      <c r="C216">
        <v>36</v>
      </c>
      <c r="D216">
        <v>71</v>
      </c>
      <c r="E216" t="s">
        <v>26</v>
      </c>
      <c r="F216" t="s">
        <v>32</v>
      </c>
      <c r="G216">
        <v>3646</v>
      </c>
      <c r="H216">
        <v>3646</v>
      </c>
      <c r="I216">
        <v>90.76</v>
      </c>
      <c r="J216">
        <v>244.39</v>
      </c>
      <c r="K216">
        <v>335.15</v>
      </c>
      <c r="L216">
        <v>200</v>
      </c>
      <c r="M216">
        <v>1.67575</v>
      </c>
      <c r="N216">
        <v>30</v>
      </c>
    </row>
    <row r="217" spans="1:14">
      <c r="A217" t="s">
        <v>305</v>
      </c>
      <c r="B217" t="s">
        <v>257</v>
      </c>
      <c r="C217">
        <v>71</v>
      </c>
      <c r="D217">
        <v>72</v>
      </c>
      <c r="E217" t="s">
        <v>26</v>
      </c>
      <c r="F217" t="s">
        <v>32</v>
      </c>
      <c r="G217">
        <v>3255</v>
      </c>
      <c r="H217">
        <v>6686</v>
      </c>
      <c r="I217">
        <v>89.84</v>
      </c>
      <c r="J217">
        <v>74.58</v>
      </c>
      <c r="K217">
        <v>164.42</v>
      </c>
      <c r="L217">
        <v>58</v>
      </c>
      <c r="M217">
        <v>2.8348275862069</v>
      </c>
      <c r="N217">
        <v>21.8</v>
      </c>
    </row>
    <row r="218" spans="1:14">
      <c r="A218" t="s">
        <v>306</v>
      </c>
      <c r="B218" t="s">
        <v>257</v>
      </c>
      <c r="C218">
        <v>28</v>
      </c>
      <c r="D218">
        <v>70</v>
      </c>
      <c r="E218" t="s">
        <v>20</v>
      </c>
      <c r="F218" t="s">
        <v>17</v>
      </c>
      <c r="G218">
        <v>2212</v>
      </c>
      <c r="H218">
        <v>3657</v>
      </c>
      <c r="I218">
        <v>19.07</v>
      </c>
      <c r="J218">
        <v>36.79</v>
      </c>
      <c r="K218">
        <v>55.85</v>
      </c>
      <c r="L218">
        <v>16</v>
      </c>
      <c r="M218">
        <v>3.490625</v>
      </c>
      <c r="N218">
        <v>8</v>
      </c>
    </row>
    <row r="219" spans="1:14">
      <c r="A219" t="s">
        <v>307</v>
      </c>
      <c r="B219" t="s">
        <v>37</v>
      </c>
      <c r="C219">
        <v>22</v>
      </c>
      <c r="D219">
        <v>43</v>
      </c>
      <c r="E219" t="s">
        <v>189</v>
      </c>
      <c r="F219" t="s">
        <v>32</v>
      </c>
      <c r="G219">
        <v>2521</v>
      </c>
      <c r="H219">
        <v>2430</v>
      </c>
      <c r="I219">
        <v>13.79</v>
      </c>
      <c r="J219">
        <v>4.62</v>
      </c>
      <c r="K219">
        <v>18.41</v>
      </c>
      <c r="L219">
        <v>32</v>
      </c>
      <c r="M219">
        <v>0.5753125</v>
      </c>
      <c r="N219">
        <v>6.1</v>
      </c>
    </row>
    <row r="220" spans="1:14">
      <c r="A220" t="s">
        <v>308</v>
      </c>
      <c r="B220" t="s">
        <v>309</v>
      </c>
      <c r="C220">
        <v>24</v>
      </c>
      <c r="D220">
        <v>53</v>
      </c>
      <c r="E220" t="s">
        <v>44</v>
      </c>
      <c r="F220" t="s">
        <v>32</v>
      </c>
      <c r="G220">
        <v>3203</v>
      </c>
      <c r="H220">
        <v>8320</v>
      </c>
      <c r="I220">
        <v>60.13</v>
      </c>
      <c r="J220">
        <v>236.09</v>
      </c>
      <c r="K220">
        <v>296.22</v>
      </c>
      <c r="L220">
        <v>60</v>
      </c>
      <c r="M220">
        <v>4.937</v>
      </c>
      <c r="N220">
        <v>26.7</v>
      </c>
    </row>
    <row r="221" spans="1:14">
      <c r="A221" t="s">
        <v>310</v>
      </c>
      <c r="B221" t="s">
        <v>37</v>
      </c>
      <c r="C221">
        <v>42</v>
      </c>
      <c r="D221">
        <v>59</v>
      </c>
      <c r="E221" t="s">
        <v>26</v>
      </c>
      <c r="F221" t="s">
        <v>32</v>
      </c>
      <c r="G221">
        <v>3503</v>
      </c>
      <c r="H221">
        <v>10295</v>
      </c>
      <c r="I221">
        <v>105.27</v>
      </c>
      <c r="J221">
        <v>216.4</v>
      </c>
      <c r="K221">
        <v>321.67</v>
      </c>
      <c r="L221">
        <v>200</v>
      </c>
      <c r="M221">
        <v>1.60835</v>
      </c>
      <c r="N221">
        <v>36</v>
      </c>
    </row>
    <row r="222" spans="1:14">
      <c r="A222" t="s">
        <v>311</v>
      </c>
      <c r="B222" t="s">
        <v>19</v>
      </c>
      <c r="C222">
        <v>62</v>
      </c>
      <c r="D222">
        <v>62</v>
      </c>
      <c r="E222" t="s">
        <v>53</v>
      </c>
      <c r="F222" t="s">
        <v>32</v>
      </c>
      <c r="G222">
        <v>3612</v>
      </c>
      <c r="H222">
        <v>9970</v>
      </c>
      <c r="I222">
        <v>118.31</v>
      </c>
      <c r="J222">
        <v>175.19</v>
      </c>
      <c r="K222">
        <v>293.5</v>
      </c>
      <c r="L222">
        <v>110</v>
      </c>
      <c r="M222">
        <v>2.66818181818182</v>
      </c>
      <c r="N222">
        <v>36</v>
      </c>
    </row>
    <row r="223" spans="1:14">
      <c r="A223" t="s">
        <v>312</v>
      </c>
      <c r="B223" t="s">
        <v>15</v>
      </c>
      <c r="C223">
        <v>10</v>
      </c>
      <c r="D223">
        <v>47</v>
      </c>
      <c r="E223" t="s">
        <v>38</v>
      </c>
      <c r="F223" t="s">
        <v>250</v>
      </c>
      <c r="G223">
        <v>2808</v>
      </c>
      <c r="H223">
        <v>8024</v>
      </c>
      <c r="I223">
        <v>45.71</v>
      </c>
      <c r="J223">
        <v>76.8</v>
      </c>
      <c r="K223">
        <v>122.51</v>
      </c>
      <c r="L223">
        <v>20</v>
      </c>
      <c r="M223">
        <v>6.1255</v>
      </c>
      <c r="N223">
        <v>22.53</v>
      </c>
    </row>
    <row r="224" spans="1:14">
      <c r="A224" t="s">
        <v>313</v>
      </c>
      <c r="B224" t="s">
        <v>37</v>
      </c>
      <c r="C224">
        <v>81</v>
      </c>
      <c r="D224">
        <v>83</v>
      </c>
      <c r="E224" t="s">
        <v>84</v>
      </c>
      <c r="F224" t="s">
        <v>32</v>
      </c>
      <c r="G224">
        <v>2818</v>
      </c>
      <c r="H224">
        <v>3765</v>
      </c>
      <c r="I224">
        <v>31.52</v>
      </c>
      <c r="J224">
        <v>16.05</v>
      </c>
      <c r="K224">
        <v>47.58</v>
      </c>
      <c r="L224">
        <v>60</v>
      </c>
      <c r="M224">
        <v>0.793</v>
      </c>
      <c r="N224">
        <v>10.6</v>
      </c>
    </row>
    <row r="225" spans="1:14">
      <c r="A225" t="s">
        <v>314</v>
      </c>
      <c r="B225" t="s">
        <v>215</v>
      </c>
      <c r="C225">
        <v>15</v>
      </c>
      <c r="D225">
        <v>49</v>
      </c>
      <c r="E225" t="s">
        <v>20</v>
      </c>
      <c r="F225" t="s">
        <v>35</v>
      </c>
      <c r="G225">
        <v>3445</v>
      </c>
      <c r="H225">
        <v>3445</v>
      </c>
      <c r="I225">
        <v>95.35</v>
      </c>
      <c r="J225">
        <v>193</v>
      </c>
      <c r="K225">
        <v>288.35</v>
      </c>
      <c r="L225">
        <v>100</v>
      </c>
      <c r="M225">
        <v>2.8835</v>
      </c>
      <c r="N225">
        <v>31</v>
      </c>
    </row>
    <row r="226" spans="1:14">
      <c r="A226" t="s">
        <v>315</v>
      </c>
      <c r="B226" t="s">
        <v>58</v>
      </c>
      <c r="C226">
        <v>57</v>
      </c>
      <c r="D226">
        <v>60</v>
      </c>
      <c r="E226" t="s">
        <v>20</v>
      </c>
      <c r="F226" t="s">
        <v>35</v>
      </c>
      <c r="G226">
        <v>2956</v>
      </c>
      <c r="H226">
        <v>3307</v>
      </c>
      <c r="I226">
        <v>32.01</v>
      </c>
      <c r="J226">
        <v>16.8</v>
      </c>
      <c r="K226">
        <v>48.81</v>
      </c>
      <c r="L226">
        <v>20</v>
      </c>
      <c r="M226">
        <v>2.4405</v>
      </c>
      <c r="N226">
        <v>9.8</v>
      </c>
    </row>
    <row r="227" spans="1:14">
      <c r="A227" t="s">
        <v>316</v>
      </c>
      <c r="B227" t="s">
        <v>58</v>
      </c>
      <c r="C227">
        <v>57</v>
      </c>
      <c r="D227">
        <v>64</v>
      </c>
      <c r="E227" t="s">
        <v>115</v>
      </c>
      <c r="F227" t="s">
        <v>48</v>
      </c>
      <c r="G227">
        <v>4359</v>
      </c>
      <c r="H227">
        <v>16251</v>
      </c>
      <c r="I227">
        <v>238.74</v>
      </c>
      <c r="J227">
        <v>510.06</v>
      </c>
      <c r="K227">
        <v>748.8</v>
      </c>
      <c r="L227">
        <v>165</v>
      </c>
      <c r="M227">
        <v>4.53818181818182</v>
      </c>
      <c r="N227">
        <v>70.8</v>
      </c>
    </row>
    <row r="228" spans="1:14">
      <c r="A228" t="s">
        <v>317</v>
      </c>
      <c r="B228" t="s">
        <v>58</v>
      </c>
      <c r="C228">
        <v>68</v>
      </c>
      <c r="D228">
        <v>73</v>
      </c>
      <c r="E228" t="s">
        <v>91</v>
      </c>
      <c r="F228" t="s">
        <v>17</v>
      </c>
      <c r="G228">
        <v>2991</v>
      </c>
      <c r="H228">
        <v>13729</v>
      </c>
      <c r="I228">
        <v>128.01</v>
      </c>
      <c r="J228">
        <v>166.79</v>
      </c>
      <c r="K228">
        <v>294.8</v>
      </c>
      <c r="L228">
        <v>80</v>
      </c>
      <c r="M228">
        <v>3.685</v>
      </c>
      <c r="N228">
        <v>41</v>
      </c>
    </row>
    <row r="229" spans="1:14">
      <c r="A229" t="s">
        <v>318</v>
      </c>
      <c r="B229" t="s">
        <v>15</v>
      </c>
      <c r="C229">
        <v>16</v>
      </c>
      <c r="D229">
        <v>19</v>
      </c>
      <c r="E229" t="s">
        <v>44</v>
      </c>
      <c r="F229" t="s">
        <v>32</v>
      </c>
      <c r="G229">
        <v>2880</v>
      </c>
      <c r="H229">
        <v>4060</v>
      </c>
      <c r="I229">
        <v>21.39</v>
      </c>
      <c r="J229">
        <v>33.87</v>
      </c>
      <c r="K229">
        <v>55.26</v>
      </c>
      <c r="L229">
        <v>10</v>
      </c>
      <c r="M229">
        <v>5.526</v>
      </c>
      <c r="N229">
        <v>11.69</v>
      </c>
    </row>
    <row r="230" spans="1:14">
      <c r="A230" t="s">
        <v>319</v>
      </c>
      <c r="B230" t="s">
        <v>15</v>
      </c>
      <c r="C230">
        <v>81</v>
      </c>
      <c r="D230">
        <v>47</v>
      </c>
      <c r="E230" t="s">
        <v>99</v>
      </c>
      <c r="F230" t="s">
        <v>35</v>
      </c>
      <c r="G230">
        <v>4</v>
      </c>
      <c r="H230">
        <v>23734</v>
      </c>
      <c r="I230">
        <v>4.36</v>
      </c>
      <c r="J230">
        <v>0.7</v>
      </c>
      <c r="K230">
        <v>5.06</v>
      </c>
      <c r="L230">
        <v>15</v>
      </c>
      <c r="M230">
        <v>0.337333333333333</v>
      </c>
      <c r="N230">
        <v>0.09</v>
      </c>
    </row>
    <row r="231" spans="1:14">
      <c r="A231" t="s">
        <v>320</v>
      </c>
      <c r="B231" t="s">
        <v>257</v>
      </c>
      <c r="C231">
        <v>46</v>
      </c>
      <c r="D231">
        <v>67</v>
      </c>
      <c r="E231" t="s">
        <v>134</v>
      </c>
      <c r="F231" t="s">
        <v>17</v>
      </c>
      <c r="G231">
        <v>2435</v>
      </c>
      <c r="H231">
        <v>6494</v>
      </c>
      <c r="I231">
        <v>42.4</v>
      </c>
      <c r="J231">
        <v>116.75</v>
      </c>
      <c r="K231">
        <v>159.15</v>
      </c>
      <c r="L231">
        <v>30</v>
      </c>
      <c r="M231">
        <v>5.305</v>
      </c>
      <c r="N231">
        <v>15.8</v>
      </c>
    </row>
    <row r="232" spans="1:14">
      <c r="A232" t="s">
        <v>321</v>
      </c>
      <c r="B232" t="s">
        <v>15</v>
      </c>
      <c r="C232">
        <v>49</v>
      </c>
      <c r="D232">
        <v>20</v>
      </c>
      <c r="E232" t="s">
        <v>26</v>
      </c>
      <c r="F232" t="s">
        <v>17</v>
      </c>
      <c r="G232">
        <v>6</v>
      </c>
      <c r="H232">
        <v>12628</v>
      </c>
      <c r="I232">
        <v>1.81</v>
      </c>
      <c r="J232">
        <v>6.59</v>
      </c>
      <c r="K232">
        <v>8.4</v>
      </c>
      <c r="L232">
        <v>22</v>
      </c>
      <c r="M232">
        <v>0.381818181818182</v>
      </c>
      <c r="N232">
        <v>0.075</v>
      </c>
    </row>
    <row r="233" spans="1:14">
      <c r="A233" t="s">
        <v>322</v>
      </c>
      <c r="B233" t="s">
        <v>19</v>
      </c>
      <c r="C233">
        <v>27</v>
      </c>
      <c r="D233">
        <v>57</v>
      </c>
      <c r="E233" t="s">
        <v>26</v>
      </c>
      <c r="F233" t="s">
        <v>32</v>
      </c>
      <c r="G233">
        <v>2206</v>
      </c>
      <c r="H233">
        <v>9298</v>
      </c>
      <c r="I233">
        <v>57.74</v>
      </c>
      <c r="J233">
        <v>10.42</v>
      </c>
      <c r="K233">
        <v>68.16</v>
      </c>
      <c r="L233">
        <v>32</v>
      </c>
      <c r="M233">
        <v>2.13</v>
      </c>
      <c r="N233">
        <v>20.5</v>
      </c>
    </row>
    <row r="234" spans="1:14">
      <c r="A234" t="s">
        <v>323</v>
      </c>
      <c r="B234" t="s">
        <v>40</v>
      </c>
      <c r="C234">
        <v>89</v>
      </c>
      <c r="D234">
        <v>88</v>
      </c>
      <c r="E234" t="s">
        <v>20</v>
      </c>
      <c r="F234" t="s">
        <v>48</v>
      </c>
      <c r="G234">
        <v>3603</v>
      </c>
      <c r="H234">
        <v>13535</v>
      </c>
      <c r="I234">
        <v>175.78</v>
      </c>
      <c r="J234">
        <v>179.3</v>
      </c>
      <c r="K234">
        <v>355.08</v>
      </c>
      <c r="L234">
        <v>260</v>
      </c>
      <c r="M234">
        <v>1.36569230769231</v>
      </c>
      <c r="N234">
        <v>48.77</v>
      </c>
    </row>
    <row r="235" spans="1:14">
      <c r="A235" t="s">
        <v>324</v>
      </c>
      <c r="B235" t="s">
        <v>223</v>
      </c>
      <c r="C235">
        <v>47</v>
      </c>
      <c r="D235">
        <v>71</v>
      </c>
      <c r="E235" t="s">
        <v>126</v>
      </c>
      <c r="F235" t="s">
        <v>32</v>
      </c>
      <c r="G235">
        <v>3535</v>
      </c>
      <c r="H235">
        <v>7262</v>
      </c>
      <c r="I235">
        <v>77.22</v>
      </c>
      <c r="J235">
        <v>99.81</v>
      </c>
      <c r="K235">
        <v>177.03</v>
      </c>
      <c r="L235">
        <v>100</v>
      </c>
      <c r="M235">
        <v>1.7703</v>
      </c>
      <c r="N235">
        <v>25.7</v>
      </c>
    </row>
    <row r="236" spans="1:14">
      <c r="A236" t="s">
        <v>325</v>
      </c>
      <c r="B236" t="s">
        <v>37</v>
      </c>
      <c r="C236">
        <v>66</v>
      </c>
      <c r="D236">
        <v>37</v>
      </c>
      <c r="E236" t="s">
        <v>26</v>
      </c>
      <c r="F236" t="s">
        <v>250</v>
      </c>
      <c r="G236">
        <v>2823</v>
      </c>
      <c r="H236">
        <v>4668</v>
      </c>
      <c r="I236">
        <v>35.61</v>
      </c>
      <c r="J236">
        <v>10.39</v>
      </c>
      <c r="K236">
        <v>46</v>
      </c>
      <c r="L236">
        <v>20</v>
      </c>
      <c r="M236">
        <v>2.3</v>
      </c>
      <c r="N236">
        <v>13.1</v>
      </c>
    </row>
    <row r="237" spans="1:14">
      <c r="A237" t="s">
        <v>326</v>
      </c>
      <c r="B237" t="s">
        <v>252</v>
      </c>
      <c r="C237">
        <v>20</v>
      </c>
      <c r="D237">
        <v>47</v>
      </c>
      <c r="E237" t="s">
        <v>20</v>
      </c>
      <c r="F237" t="s">
        <v>35</v>
      </c>
      <c r="G237">
        <v>3280</v>
      </c>
      <c r="H237">
        <v>3720</v>
      </c>
      <c r="I237">
        <v>37.49</v>
      </c>
      <c r="J237">
        <v>39.6</v>
      </c>
      <c r="K237">
        <v>77.1</v>
      </c>
      <c r="L237">
        <v>35</v>
      </c>
      <c r="M237">
        <v>2.20285714285714</v>
      </c>
      <c r="N237">
        <v>12.2</v>
      </c>
    </row>
    <row r="238" spans="1:14">
      <c r="A238" t="s">
        <v>327</v>
      </c>
      <c r="B238" t="s">
        <v>15</v>
      </c>
      <c r="C238">
        <v>48</v>
      </c>
      <c r="D238">
        <v>68</v>
      </c>
      <c r="E238" t="s">
        <v>31</v>
      </c>
      <c r="F238" t="s">
        <v>32</v>
      </c>
      <c r="G238">
        <v>3111</v>
      </c>
      <c r="H238">
        <v>10540</v>
      </c>
      <c r="I238">
        <v>94.84</v>
      </c>
      <c r="J238">
        <v>58.62</v>
      </c>
      <c r="K238">
        <v>153.45</v>
      </c>
      <c r="L238">
        <v>80</v>
      </c>
      <c r="M238">
        <v>1.918125</v>
      </c>
      <c r="N238">
        <v>32.7</v>
      </c>
    </row>
    <row r="239" spans="1:14">
      <c r="A239" t="s">
        <v>328</v>
      </c>
      <c r="B239" t="s">
        <v>19</v>
      </c>
      <c r="C239">
        <v>7</v>
      </c>
      <c r="D239">
        <v>41</v>
      </c>
      <c r="E239" t="s">
        <v>26</v>
      </c>
      <c r="F239" t="s">
        <v>32</v>
      </c>
      <c r="G239">
        <v>3074</v>
      </c>
      <c r="H239">
        <v>6729</v>
      </c>
      <c r="I239">
        <v>67.06</v>
      </c>
      <c r="J239">
        <v>69.26</v>
      </c>
      <c r="K239">
        <v>136.32</v>
      </c>
      <c r="L239">
        <v>40</v>
      </c>
      <c r="M239">
        <v>3.408</v>
      </c>
      <c r="N239">
        <v>20.7</v>
      </c>
    </row>
    <row r="240" spans="1:14">
      <c r="A240" t="s">
        <v>329</v>
      </c>
      <c r="B240" t="s">
        <v>223</v>
      </c>
      <c r="C240">
        <v>49</v>
      </c>
      <c r="D240">
        <v>63</v>
      </c>
      <c r="E240" t="s">
        <v>31</v>
      </c>
      <c r="F240" t="s">
        <v>76</v>
      </c>
      <c r="G240">
        <v>3555</v>
      </c>
      <c r="H240">
        <v>6752</v>
      </c>
      <c r="I240">
        <v>104</v>
      </c>
      <c r="J240">
        <v>311</v>
      </c>
      <c r="K240">
        <v>415.68</v>
      </c>
      <c r="L240">
        <v>155</v>
      </c>
      <c r="M240">
        <v>2.6818064516129</v>
      </c>
      <c r="N240">
        <v>24</v>
      </c>
    </row>
    <row r="241" spans="1:6">
      <c r="A241" t="s">
        <v>108</v>
      </c>
      <c r="B241" t="s">
        <v>15</v>
      </c>
      <c r="C241">
        <v>66</v>
      </c>
      <c r="D241">
        <v>56</v>
      </c>
      <c r="E241" t="s">
        <v>16</v>
      </c>
      <c r="F241" t="s">
        <v>17</v>
      </c>
    </row>
    <row r="242" spans="1:14">
      <c r="A242" t="s">
        <v>330</v>
      </c>
      <c r="B242" t="s">
        <v>331</v>
      </c>
      <c r="C242">
        <v>72</v>
      </c>
      <c r="D242">
        <v>54</v>
      </c>
      <c r="E242" t="s">
        <v>44</v>
      </c>
      <c r="F242" t="s">
        <v>50</v>
      </c>
      <c r="G242">
        <v>2476</v>
      </c>
      <c r="H242">
        <v>6489</v>
      </c>
      <c r="I242">
        <v>39.12</v>
      </c>
      <c r="J242">
        <v>15.47</v>
      </c>
      <c r="K242">
        <v>54.59</v>
      </c>
      <c r="L242">
        <v>20</v>
      </c>
      <c r="M242">
        <v>2.7295</v>
      </c>
      <c r="N242">
        <v>16.07</v>
      </c>
    </row>
    <row r="243" spans="1:14">
      <c r="A243" t="s">
        <v>332</v>
      </c>
      <c r="B243" t="s">
        <v>15</v>
      </c>
      <c r="C243">
        <v>40</v>
      </c>
      <c r="D243">
        <v>58</v>
      </c>
      <c r="E243" t="s">
        <v>126</v>
      </c>
      <c r="F243" t="s">
        <v>32</v>
      </c>
      <c r="G243">
        <v>3270</v>
      </c>
      <c r="H243">
        <v>10650</v>
      </c>
      <c r="I243">
        <v>103.07</v>
      </c>
      <c r="J243">
        <v>171.4</v>
      </c>
      <c r="K243">
        <v>274.47</v>
      </c>
      <c r="L243">
        <v>82</v>
      </c>
      <c r="M243">
        <v>3.34719512195122</v>
      </c>
      <c r="N243">
        <v>34.8</v>
      </c>
    </row>
    <row r="244" spans="1:14">
      <c r="A244" t="s">
        <v>333</v>
      </c>
      <c r="B244" t="s">
        <v>58</v>
      </c>
      <c r="C244">
        <v>91</v>
      </c>
      <c r="D244">
        <v>88</v>
      </c>
      <c r="E244" t="s">
        <v>84</v>
      </c>
      <c r="F244" t="s">
        <v>17</v>
      </c>
      <c r="G244">
        <v>2503</v>
      </c>
      <c r="H244">
        <v>4848</v>
      </c>
      <c r="I244">
        <v>93</v>
      </c>
      <c r="J244">
        <v>35</v>
      </c>
      <c r="K244">
        <v>129.19</v>
      </c>
      <c r="L244">
        <v>25</v>
      </c>
      <c r="M244">
        <v>5.1676</v>
      </c>
      <c r="N244">
        <v>12</v>
      </c>
    </row>
    <row r="245" spans="1:14">
      <c r="A245" t="s">
        <v>334</v>
      </c>
      <c r="B245" t="s">
        <v>15</v>
      </c>
      <c r="C245">
        <v>83</v>
      </c>
      <c r="D245">
        <v>68</v>
      </c>
      <c r="E245" t="s">
        <v>91</v>
      </c>
      <c r="F245" t="s">
        <v>335</v>
      </c>
      <c r="G245">
        <v>4</v>
      </c>
      <c r="I245">
        <v>15.54</v>
      </c>
      <c r="J245">
        <v>44.48</v>
      </c>
      <c r="K245">
        <v>60.02</v>
      </c>
      <c r="L245">
        <v>45</v>
      </c>
      <c r="M245">
        <v>1.33377777777778</v>
      </c>
      <c r="N245">
        <v>2</v>
      </c>
    </row>
    <row r="246" spans="1:14">
      <c r="A246" t="s">
        <v>336</v>
      </c>
      <c r="B246" t="s">
        <v>15</v>
      </c>
      <c r="C246">
        <v>52</v>
      </c>
      <c r="D246">
        <v>39</v>
      </c>
      <c r="E246" t="s">
        <v>16</v>
      </c>
      <c r="F246" t="s">
        <v>17</v>
      </c>
      <c r="I246">
        <v>0.11</v>
      </c>
      <c r="J246">
        <v>0.3</v>
      </c>
      <c r="K246">
        <v>0.41</v>
      </c>
      <c r="L246">
        <v>6</v>
      </c>
      <c r="M246">
        <v>0.0683333333333333</v>
      </c>
      <c r="N246">
        <v>0.3</v>
      </c>
    </row>
    <row r="247" spans="1:14">
      <c r="A247" t="s">
        <v>337</v>
      </c>
      <c r="B247" t="s">
        <v>15</v>
      </c>
      <c r="C247">
        <v>61</v>
      </c>
      <c r="D247">
        <v>47</v>
      </c>
      <c r="E247" t="s">
        <v>104</v>
      </c>
      <c r="F247" t="s">
        <v>35</v>
      </c>
      <c r="I247">
        <v>1.48</v>
      </c>
      <c r="J247">
        <v>0.49</v>
      </c>
      <c r="K247">
        <v>6.41</v>
      </c>
      <c r="L247">
        <v>10</v>
      </c>
      <c r="M247">
        <v>0.641</v>
      </c>
      <c r="N247">
        <v>0.51</v>
      </c>
    </row>
    <row r="248" spans="1:14">
      <c r="A248" t="s">
        <v>338</v>
      </c>
      <c r="B248" t="s">
        <v>19</v>
      </c>
      <c r="C248">
        <v>66</v>
      </c>
      <c r="D248">
        <v>75</v>
      </c>
      <c r="E248" t="s">
        <v>84</v>
      </c>
      <c r="F248" t="s">
        <v>32</v>
      </c>
      <c r="G248">
        <v>3663</v>
      </c>
      <c r="H248">
        <v>15197</v>
      </c>
      <c r="I248">
        <v>176.59</v>
      </c>
      <c r="J248">
        <v>182.53</v>
      </c>
      <c r="K248">
        <v>359.13</v>
      </c>
      <c r="L248">
        <v>40</v>
      </c>
      <c r="M248">
        <v>8.97825</v>
      </c>
      <c r="N248">
        <v>55.7</v>
      </c>
    </row>
    <row r="249" spans="1:14">
      <c r="A249" t="s">
        <v>339</v>
      </c>
      <c r="B249" t="s">
        <v>15</v>
      </c>
      <c r="C249">
        <v>94</v>
      </c>
      <c r="D249">
        <v>72</v>
      </c>
      <c r="E249" t="s">
        <v>35</v>
      </c>
      <c r="F249" t="s">
        <v>35</v>
      </c>
      <c r="G249">
        <v>847</v>
      </c>
      <c r="H249">
        <v>4162</v>
      </c>
      <c r="I249">
        <v>20.81</v>
      </c>
      <c r="J249">
        <v>8.55</v>
      </c>
      <c r="K249">
        <v>29.37</v>
      </c>
      <c r="L249">
        <v>4</v>
      </c>
      <c r="M249">
        <v>7.3425</v>
      </c>
      <c r="N249">
        <v>3.5</v>
      </c>
    </row>
    <row r="250" spans="1:14">
      <c r="A250" t="s">
        <v>340</v>
      </c>
      <c r="B250" t="s">
        <v>15</v>
      </c>
      <c r="C250">
        <v>56</v>
      </c>
      <c r="D250">
        <v>41</v>
      </c>
      <c r="E250" t="s">
        <v>91</v>
      </c>
      <c r="F250" t="s">
        <v>250</v>
      </c>
      <c r="I250">
        <v>0.22</v>
      </c>
      <c r="J250">
        <v>3.36</v>
      </c>
      <c r="K250">
        <v>3.58</v>
      </c>
      <c r="L250">
        <v>13</v>
      </c>
      <c r="M250">
        <v>0.275384615384615</v>
      </c>
      <c r="N250">
        <v>11.1</v>
      </c>
    </row>
    <row r="251" spans="1:14">
      <c r="A251" t="s">
        <v>341</v>
      </c>
      <c r="B251" t="s">
        <v>15</v>
      </c>
      <c r="C251">
        <v>95</v>
      </c>
      <c r="D251">
        <v>93</v>
      </c>
      <c r="E251" t="s">
        <v>67</v>
      </c>
      <c r="F251" t="s">
        <v>234</v>
      </c>
      <c r="G251">
        <v>700</v>
      </c>
      <c r="H251">
        <v>6406</v>
      </c>
      <c r="K251">
        <v>245.2</v>
      </c>
      <c r="L251">
        <v>15</v>
      </c>
      <c r="M251">
        <v>16.3466666666667</v>
      </c>
      <c r="N251">
        <v>4.4</v>
      </c>
    </row>
    <row r="252" spans="1:14">
      <c r="A252" t="s">
        <v>342</v>
      </c>
      <c r="B252" t="s">
        <v>58</v>
      </c>
      <c r="C252">
        <v>6</v>
      </c>
      <c r="D252">
        <v>42</v>
      </c>
      <c r="E252" t="s">
        <v>31</v>
      </c>
      <c r="F252" t="s">
        <v>32</v>
      </c>
      <c r="G252">
        <v>3169</v>
      </c>
      <c r="H252">
        <v>12725</v>
      </c>
      <c r="I252">
        <v>131.77</v>
      </c>
      <c r="J252">
        <v>187.35</v>
      </c>
      <c r="K252">
        <v>319.12</v>
      </c>
      <c r="L252">
        <v>150</v>
      </c>
      <c r="M252">
        <v>2.12746666666667</v>
      </c>
      <c r="N252">
        <v>40.3</v>
      </c>
    </row>
    <row r="253" spans="1:14">
      <c r="A253" t="s">
        <v>343</v>
      </c>
      <c r="B253" t="s">
        <v>15</v>
      </c>
      <c r="C253">
        <v>73</v>
      </c>
      <c r="D253">
        <v>32</v>
      </c>
      <c r="E253" t="s">
        <v>44</v>
      </c>
      <c r="F253" t="s">
        <v>17</v>
      </c>
      <c r="G253">
        <v>2874</v>
      </c>
      <c r="H253">
        <v>7087</v>
      </c>
      <c r="I253">
        <v>41.03</v>
      </c>
      <c r="J253">
        <v>25.42</v>
      </c>
      <c r="K253">
        <v>66.46</v>
      </c>
      <c r="L253">
        <v>1.8</v>
      </c>
      <c r="M253">
        <v>36.9222222222222</v>
      </c>
      <c r="N253">
        <v>20.4</v>
      </c>
    </row>
    <row r="254" spans="1:14">
      <c r="A254" t="s">
        <v>344</v>
      </c>
      <c r="B254" t="s">
        <v>40</v>
      </c>
      <c r="C254">
        <v>19</v>
      </c>
      <c r="D254">
        <v>66</v>
      </c>
      <c r="E254" t="s">
        <v>16</v>
      </c>
      <c r="F254" t="s">
        <v>17</v>
      </c>
      <c r="G254">
        <v>2673</v>
      </c>
      <c r="H254">
        <v>5989</v>
      </c>
      <c r="I254">
        <v>62.95</v>
      </c>
      <c r="J254">
        <v>26.09</v>
      </c>
      <c r="K254">
        <v>89.04</v>
      </c>
      <c r="L254">
        <v>20</v>
      </c>
      <c r="M254">
        <v>4.452</v>
      </c>
      <c r="N254">
        <v>16</v>
      </c>
    </row>
    <row r="255" spans="1:14">
      <c r="A255" t="s">
        <v>345</v>
      </c>
      <c r="B255" t="s">
        <v>215</v>
      </c>
      <c r="C255">
        <v>47</v>
      </c>
      <c r="D255">
        <v>55</v>
      </c>
      <c r="E255" t="s">
        <v>53</v>
      </c>
      <c r="F255" t="s">
        <v>32</v>
      </c>
      <c r="G255">
        <v>2936</v>
      </c>
      <c r="H255">
        <v>3204</v>
      </c>
      <c r="I255">
        <v>23.59</v>
      </c>
      <c r="J255">
        <v>5.79</v>
      </c>
      <c r="K255">
        <v>29.38</v>
      </c>
      <c r="L255">
        <v>25</v>
      </c>
      <c r="M255">
        <v>1.1752</v>
      </c>
      <c r="N255">
        <v>9.4</v>
      </c>
    </row>
    <row r="256" spans="1:14">
      <c r="A256" t="s">
        <v>346</v>
      </c>
      <c r="B256" t="s">
        <v>137</v>
      </c>
      <c r="C256">
        <v>51</v>
      </c>
      <c r="D256">
        <v>66</v>
      </c>
      <c r="E256" t="s">
        <v>189</v>
      </c>
      <c r="F256" t="s">
        <v>250</v>
      </c>
      <c r="G256">
        <v>2564</v>
      </c>
      <c r="H256">
        <v>2552</v>
      </c>
      <c r="I256">
        <v>21.15</v>
      </c>
      <c r="J256">
        <v>20.6</v>
      </c>
      <c r="K256">
        <v>41.75</v>
      </c>
      <c r="L256">
        <v>30</v>
      </c>
      <c r="M256">
        <v>1.39166666666667</v>
      </c>
      <c r="N256">
        <v>6.54</v>
      </c>
    </row>
    <row r="257" spans="1:14">
      <c r="A257" t="s">
        <v>347</v>
      </c>
      <c r="B257" t="s">
        <v>19</v>
      </c>
      <c r="C257">
        <v>78</v>
      </c>
      <c r="D257">
        <v>57</v>
      </c>
      <c r="E257" t="s">
        <v>35</v>
      </c>
      <c r="F257" t="s">
        <v>32</v>
      </c>
      <c r="G257">
        <v>3651</v>
      </c>
      <c r="H257">
        <v>9735</v>
      </c>
      <c r="I257">
        <v>119.22</v>
      </c>
      <c r="J257">
        <v>51.05</v>
      </c>
      <c r="K257">
        <v>170.27</v>
      </c>
      <c r="L257">
        <v>100</v>
      </c>
      <c r="M257">
        <v>1.7027</v>
      </c>
      <c r="N257">
        <v>35.5</v>
      </c>
    </row>
    <row r="258" spans="1:14">
      <c r="A258" t="s">
        <v>348</v>
      </c>
      <c r="B258" t="s">
        <v>15</v>
      </c>
      <c r="C258">
        <v>68</v>
      </c>
      <c r="D258">
        <v>56</v>
      </c>
      <c r="E258" t="s">
        <v>67</v>
      </c>
      <c r="F258" t="s">
        <v>234</v>
      </c>
      <c r="G258">
        <v>244</v>
      </c>
      <c r="H258">
        <v>3300</v>
      </c>
      <c r="I258">
        <v>3.57</v>
      </c>
      <c r="J258">
        <v>1.11</v>
      </c>
      <c r="K258">
        <v>4.68</v>
      </c>
      <c r="L258">
        <v>10</v>
      </c>
      <c r="M258">
        <v>0.468</v>
      </c>
      <c r="N258">
        <v>0.8</v>
      </c>
    </row>
    <row r="259" spans="1:14">
      <c r="A259" t="s">
        <v>349</v>
      </c>
      <c r="B259" t="s">
        <v>19</v>
      </c>
      <c r="C259">
        <v>96</v>
      </c>
      <c r="D259">
        <v>89</v>
      </c>
      <c r="E259" t="s">
        <v>227</v>
      </c>
      <c r="F259" t="s">
        <v>234</v>
      </c>
      <c r="G259">
        <v>2771</v>
      </c>
      <c r="H259">
        <v>8100</v>
      </c>
      <c r="I259">
        <v>94.08</v>
      </c>
      <c r="J259">
        <v>105.52</v>
      </c>
      <c r="K259">
        <v>199.6</v>
      </c>
      <c r="L259">
        <v>50</v>
      </c>
      <c r="M259">
        <v>3.992</v>
      </c>
      <c r="N259">
        <v>22.4</v>
      </c>
    </row>
    <row r="260" spans="1:14">
      <c r="A260" t="s">
        <v>350</v>
      </c>
      <c r="B260" t="s">
        <v>40</v>
      </c>
      <c r="C260">
        <v>42</v>
      </c>
      <c r="D260">
        <v>57</v>
      </c>
      <c r="E260" t="s">
        <v>126</v>
      </c>
      <c r="F260" t="s">
        <v>32</v>
      </c>
      <c r="G260">
        <v>3504</v>
      </c>
      <c r="H260">
        <v>5028</v>
      </c>
      <c r="I260">
        <v>63.15</v>
      </c>
      <c r="J260">
        <v>152.13</v>
      </c>
      <c r="K260">
        <v>215.28</v>
      </c>
      <c r="L260">
        <v>150</v>
      </c>
      <c r="M260">
        <v>1.4352</v>
      </c>
      <c r="N260">
        <v>17.6</v>
      </c>
    </row>
    <row r="261" spans="1:14">
      <c r="A261" t="s">
        <v>351</v>
      </c>
      <c r="B261" t="s">
        <v>60</v>
      </c>
      <c r="C261">
        <v>13</v>
      </c>
      <c r="D261">
        <v>46</v>
      </c>
      <c r="E261" t="s">
        <v>26</v>
      </c>
      <c r="F261" t="s">
        <v>32</v>
      </c>
      <c r="G261">
        <v>2924</v>
      </c>
      <c r="H261">
        <v>3326</v>
      </c>
      <c r="I261">
        <v>24.31</v>
      </c>
      <c r="J261">
        <v>19.27</v>
      </c>
      <c r="K261">
        <v>43.58</v>
      </c>
      <c r="N261">
        <v>9.7</v>
      </c>
    </row>
    <row r="262" spans="1:14">
      <c r="A262" t="s">
        <v>352</v>
      </c>
      <c r="B262" t="s">
        <v>15</v>
      </c>
      <c r="C262">
        <v>52</v>
      </c>
      <c r="D262">
        <v>44</v>
      </c>
      <c r="E262" t="s">
        <v>35</v>
      </c>
      <c r="F262" t="s">
        <v>35</v>
      </c>
      <c r="G262">
        <v>2012</v>
      </c>
      <c r="H262">
        <v>4193</v>
      </c>
      <c r="I262">
        <v>27.78</v>
      </c>
      <c r="J262">
        <v>19.95</v>
      </c>
      <c r="K262">
        <v>47.73</v>
      </c>
      <c r="L262">
        <v>19</v>
      </c>
      <c r="M262">
        <v>2.51210526315789</v>
      </c>
      <c r="N262">
        <v>8.4</v>
      </c>
    </row>
    <row r="263" spans="1:14">
      <c r="A263" t="s">
        <v>353</v>
      </c>
      <c r="B263" t="s">
        <v>19</v>
      </c>
      <c r="C263">
        <v>20</v>
      </c>
      <c r="D263">
        <v>44</v>
      </c>
      <c r="G263">
        <v>2756</v>
      </c>
      <c r="H263">
        <v>5977</v>
      </c>
      <c r="I263">
        <v>67</v>
      </c>
      <c r="J263">
        <v>210</v>
      </c>
      <c r="K263">
        <v>278.34</v>
      </c>
      <c r="L263">
        <v>100</v>
      </c>
      <c r="M263">
        <v>2.7834</v>
      </c>
      <c r="N263">
        <v>16</v>
      </c>
    </row>
    <row r="264" spans="1:14">
      <c r="A264" t="s">
        <v>354</v>
      </c>
      <c r="B264" t="s">
        <v>215</v>
      </c>
      <c r="C264">
        <v>94</v>
      </c>
      <c r="D264">
        <v>83</v>
      </c>
      <c r="E264" t="s">
        <v>26</v>
      </c>
      <c r="F264" t="s">
        <v>250</v>
      </c>
      <c r="G264">
        <v>2856</v>
      </c>
      <c r="H264">
        <v>8322</v>
      </c>
      <c r="I264">
        <v>92.18</v>
      </c>
      <c r="J264">
        <v>52.37</v>
      </c>
      <c r="K264">
        <v>144.55</v>
      </c>
      <c r="L264">
        <v>37</v>
      </c>
      <c r="M264">
        <v>3.90675675675676</v>
      </c>
      <c r="N264">
        <v>23.8</v>
      </c>
    </row>
    <row r="265" spans="1:14">
      <c r="A265" t="s">
        <v>355</v>
      </c>
      <c r="B265" t="s">
        <v>257</v>
      </c>
      <c r="C265">
        <v>50</v>
      </c>
      <c r="D265">
        <v>74</v>
      </c>
      <c r="E265" t="s">
        <v>44</v>
      </c>
      <c r="F265" t="s">
        <v>17</v>
      </c>
      <c r="G265">
        <v>4468</v>
      </c>
      <c r="H265">
        <v>14510</v>
      </c>
      <c r="I265">
        <v>300.53</v>
      </c>
      <c r="J265">
        <v>393.05</v>
      </c>
      <c r="K265">
        <v>693.58</v>
      </c>
      <c r="L265">
        <v>68</v>
      </c>
      <c r="M265">
        <v>10.1997058823529</v>
      </c>
      <c r="N265">
        <v>64.8</v>
      </c>
    </row>
    <row r="266" spans="1:14">
      <c r="A266" t="s">
        <v>356</v>
      </c>
      <c r="B266" t="s">
        <v>37</v>
      </c>
      <c r="C266">
        <v>33</v>
      </c>
      <c r="D266">
        <v>38</v>
      </c>
      <c r="E266" t="s">
        <v>44</v>
      </c>
      <c r="F266" t="s">
        <v>17</v>
      </c>
      <c r="G266">
        <v>3222</v>
      </c>
      <c r="H266">
        <v>9770</v>
      </c>
      <c r="I266">
        <v>61.98</v>
      </c>
      <c r="J266">
        <v>77.81</v>
      </c>
      <c r="K266">
        <v>139.79</v>
      </c>
      <c r="L266">
        <v>150</v>
      </c>
      <c r="M266">
        <v>0.931933333333333</v>
      </c>
      <c r="N266">
        <v>31.5</v>
      </c>
    </row>
    <row r="267" spans="1:14">
      <c r="A267" t="s">
        <v>357</v>
      </c>
      <c r="B267" t="s">
        <v>223</v>
      </c>
      <c r="C267">
        <v>16</v>
      </c>
      <c r="D267">
        <v>46</v>
      </c>
      <c r="E267" t="s">
        <v>35</v>
      </c>
      <c r="F267" t="s">
        <v>35</v>
      </c>
      <c r="G267">
        <v>3344</v>
      </c>
      <c r="H267">
        <v>4190</v>
      </c>
      <c r="I267">
        <v>60.02</v>
      </c>
      <c r="J267">
        <v>52.34</v>
      </c>
      <c r="K267">
        <v>112.36</v>
      </c>
      <c r="L267">
        <v>48</v>
      </c>
      <c r="M267">
        <v>2.34083333333333</v>
      </c>
      <c r="N267">
        <v>14</v>
      </c>
    </row>
    <row r="268" spans="1:14">
      <c r="A268" t="s">
        <v>358</v>
      </c>
      <c r="B268" t="s">
        <v>40</v>
      </c>
      <c r="C268">
        <v>99</v>
      </c>
      <c r="D268">
        <v>91</v>
      </c>
      <c r="E268" t="s">
        <v>189</v>
      </c>
      <c r="F268" t="s">
        <v>48</v>
      </c>
      <c r="G268">
        <v>4028</v>
      </c>
      <c r="H268">
        <v>27385</v>
      </c>
      <c r="I268">
        <v>415</v>
      </c>
      <c r="J268">
        <v>648.16</v>
      </c>
      <c r="K268">
        <v>1063.16</v>
      </c>
      <c r="L268">
        <v>200</v>
      </c>
      <c r="M268">
        <v>5.3158</v>
      </c>
      <c r="N268">
        <v>110.3</v>
      </c>
    </row>
    <row r="269" spans="1:14">
      <c r="A269" t="s">
        <v>359</v>
      </c>
      <c r="B269" t="s">
        <v>15</v>
      </c>
      <c r="C269">
        <v>50</v>
      </c>
      <c r="D269">
        <v>67</v>
      </c>
      <c r="E269" t="s">
        <v>47</v>
      </c>
      <c r="F269" t="s">
        <v>32</v>
      </c>
      <c r="G269">
        <v>3451</v>
      </c>
      <c r="H269">
        <v>12578</v>
      </c>
      <c r="I269">
        <v>148.21</v>
      </c>
      <c r="J269">
        <v>143.2</v>
      </c>
      <c r="K269">
        <v>291.41</v>
      </c>
      <c r="L269">
        <v>170</v>
      </c>
      <c r="M269">
        <v>1.71417647058824</v>
      </c>
      <c r="N269">
        <v>44.03</v>
      </c>
    </row>
    <row r="270" spans="1:14">
      <c r="A270" t="s">
        <v>360</v>
      </c>
      <c r="B270" t="s">
        <v>58</v>
      </c>
      <c r="C270">
        <v>96</v>
      </c>
      <c r="D270">
        <v>86</v>
      </c>
      <c r="E270" t="s">
        <v>53</v>
      </c>
      <c r="G270">
        <v>3047</v>
      </c>
      <c r="H270">
        <v>8149</v>
      </c>
      <c r="I270">
        <v>171</v>
      </c>
      <c r="J270">
        <v>79</v>
      </c>
      <c r="K270">
        <v>250.93</v>
      </c>
      <c r="L270">
        <v>38</v>
      </c>
      <c r="M270">
        <v>6.60342105263158</v>
      </c>
      <c r="N270">
        <v>24</v>
      </c>
    </row>
    <row r="271" spans="1:14">
      <c r="A271" t="s">
        <v>361</v>
      </c>
      <c r="B271" t="s">
        <v>223</v>
      </c>
      <c r="C271">
        <v>86</v>
      </c>
      <c r="D271">
        <v>73</v>
      </c>
      <c r="E271" t="s">
        <v>189</v>
      </c>
      <c r="F271" t="s">
        <v>32</v>
      </c>
      <c r="G271">
        <v>3207</v>
      </c>
      <c r="H271">
        <v>7075</v>
      </c>
      <c r="I271">
        <v>80.02</v>
      </c>
      <c r="J271">
        <v>66</v>
      </c>
      <c r="K271">
        <v>146.02</v>
      </c>
      <c r="L271">
        <v>100</v>
      </c>
      <c r="M271">
        <v>1.4602</v>
      </c>
      <c r="N271">
        <v>22.69</v>
      </c>
    </row>
    <row r="272" spans="1:14">
      <c r="A272" t="s">
        <v>362</v>
      </c>
      <c r="B272" t="s">
        <v>215</v>
      </c>
      <c r="C272">
        <v>17</v>
      </c>
      <c r="D272">
        <v>54</v>
      </c>
      <c r="E272" t="s">
        <v>20</v>
      </c>
      <c r="F272" t="s">
        <v>35</v>
      </c>
      <c r="G272">
        <v>3655</v>
      </c>
      <c r="H272">
        <v>15351</v>
      </c>
      <c r="I272">
        <v>110.49</v>
      </c>
      <c r="J272">
        <v>106</v>
      </c>
      <c r="K272">
        <v>216.49</v>
      </c>
      <c r="L272">
        <v>52</v>
      </c>
      <c r="M272">
        <v>4.16326923076923</v>
      </c>
      <c r="N272">
        <v>56.2</v>
      </c>
    </row>
    <row r="273" spans="1:14">
      <c r="A273" t="s">
        <v>363</v>
      </c>
      <c r="B273" t="s">
        <v>15</v>
      </c>
      <c r="C273">
        <v>4</v>
      </c>
      <c r="D273">
        <v>32</v>
      </c>
      <c r="E273" t="s">
        <v>35</v>
      </c>
      <c r="F273" t="s">
        <v>35</v>
      </c>
      <c r="G273">
        <v>3233</v>
      </c>
      <c r="H273">
        <v>3774</v>
      </c>
      <c r="I273">
        <v>36.66</v>
      </c>
      <c r="J273">
        <v>43.32</v>
      </c>
      <c r="K273">
        <v>79.98</v>
      </c>
      <c r="L273">
        <v>20</v>
      </c>
      <c r="M273">
        <v>3.999</v>
      </c>
      <c r="N273">
        <v>12.2</v>
      </c>
    </row>
    <row r="274" spans="1:14">
      <c r="A274" t="s">
        <v>364</v>
      </c>
      <c r="B274" t="s">
        <v>15</v>
      </c>
      <c r="C274">
        <v>54</v>
      </c>
      <c r="D274">
        <v>43</v>
      </c>
      <c r="E274" t="s">
        <v>26</v>
      </c>
      <c r="F274" t="s">
        <v>17</v>
      </c>
      <c r="G274">
        <v>3565</v>
      </c>
      <c r="H274">
        <v>5333</v>
      </c>
      <c r="I274">
        <v>52.47</v>
      </c>
      <c r="J274">
        <v>78.16</v>
      </c>
      <c r="K274">
        <v>130.63</v>
      </c>
      <c r="L274">
        <v>70</v>
      </c>
      <c r="M274">
        <v>1.86614285714286</v>
      </c>
      <c r="N274">
        <v>19</v>
      </c>
    </row>
    <row r="275" spans="1:14">
      <c r="A275" t="s">
        <v>365</v>
      </c>
      <c r="B275" t="s">
        <v>40</v>
      </c>
      <c r="C275">
        <v>15</v>
      </c>
      <c r="D275">
        <v>44</v>
      </c>
      <c r="E275" t="s">
        <v>20</v>
      </c>
      <c r="F275" t="s">
        <v>35</v>
      </c>
      <c r="G275">
        <v>2456</v>
      </c>
      <c r="H275">
        <v>5029</v>
      </c>
      <c r="I275">
        <v>32.68</v>
      </c>
      <c r="J275">
        <v>10.36</v>
      </c>
      <c r="K275">
        <v>43.04</v>
      </c>
      <c r="N275">
        <v>12.3</v>
      </c>
    </row>
    <row r="276" spans="1:14">
      <c r="A276" t="s">
        <v>366</v>
      </c>
      <c r="B276" t="s">
        <v>137</v>
      </c>
      <c r="C276">
        <v>27</v>
      </c>
      <c r="D276">
        <v>67</v>
      </c>
      <c r="E276" t="s">
        <v>35</v>
      </c>
      <c r="F276" t="s">
        <v>35</v>
      </c>
      <c r="G276">
        <v>2155</v>
      </c>
      <c r="H276">
        <v>13591</v>
      </c>
      <c r="I276">
        <v>60.09</v>
      </c>
      <c r="J276">
        <v>0.58</v>
      </c>
      <c r="K276">
        <v>60.67</v>
      </c>
      <c r="L276">
        <v>20</v>
      </c>
      <c r="M276">
        <v>3.0335</v>
      </c>
      <c r="N276">
        <v>29.3</v>
      </c>
    </row>
    <row r="277" spans="1:14">
      <c r="A277" t="s">
        <v>367</v>
      </c>
      <c r="B277" t="s">
        <v>15</v>
      </c>
      <c r="C277">
        <v>94</v>
      </c>
      <c r="D277">
        <v>73</v>
      </c>
      <c r="E277" t="s">
        <v>31</v>
      </c>
      <c r="F277" t="s">
        <v>17</v>
      </c>
      <c r="I277">
        <v>6.25</v>
      </c>
      <c r="J277">
        <v>1.54</v>
      </c>
      <c r="K277">
        <v>7.8</v>
      </c>
      <c r="L277">
        <v>2</v>
      </c>
      <c r="M277">
        <v>3.9</v>
      </c>
      <c r="N277">
        <v>0.8</v>
      </c>
    </row>
    <row r="278" spans="1:14">
      <c r="A278" t="s">
        <v>368</v>
      </c>
      <c r="C278">
        <v>14</v>
      </c>
      <c r="D278">
        <v>36</v>
      </c>
      <c r="F278" t="s">
        <v>35</v>
      </c>
      <c r="G278">
        <v>3515</v>
      </c>
      <c r="H278">
        <v>4669</v>
      </c>
      <c r="I278">
        <v>100</v>
      </c>
      <c r="J278">
        <v>101</v>
      </c>
      <c r="K278">
        <v>201.58</v>
      </c>
      <c r="L278">
        <v>80</v>
      </c>
      <c r="M278">
        <v>2.51975</v>
      </c>
      <c r="N278">
        <v>16.4</v>
      </c>
    </row>
    <row r="279" spans="1:14">
      <c r="A279" t="s">
        <v>369</v>
      </c>
      <c r="B279" t="s">
        <v>15</v>
      </c>
      <c r="C279">
        <v>18</v>
      </c>
      <c r="D279">
        <v>45</v>
      </c>
      <c r="E279" t="s">
        <v>35</v>
      </c>
      <c r="F279" t="s">
        <v>35</v>
      </c>
      <c r="G279">
        <v>2548</v>
      </c>
      <c r="H279">
        <v>3300</v>
      </c>
      <c r="I279">
        <v>25.7</v>
      </c>
      <c r="J279">
        <v>6.16</v>
      </c>
      <c r="K279">
        <v>31.86</v>
      </c>
      <c r="L279">
        <v>20</v>
      </c>
      <c r="M279">
        <v>1.593</v>
      </c>
      <c r="N279">
        <v>8.4</v>
      </c>
    </row>
    <row r="280" spans="1:14">
      <c r="A280" t="s">
        <v>370</v>
      </c>
      <c r="B280" t="s">
        <v>15</v>
      </c>
      <c r="C280">
        <v>43</v>
      </c>
      <c r="D280">
        <v>35</v>
      </c>
      <c r="E280" t="s">
        <v>20</v>
      </c>
      <c r="F280" t="s">
        <v>35</v>
      </c>
      <c r="G280">
        <v>402</v>
      </c>
      <c r="I280">
        <v>3.24</v>
      </c>
      <c r="J280">
        <v>23.42</v>
      </c>
      <c r="K280">
        <v>26.66</v>
      </c>
      <c r="L280">
        <v>22</v>
      </c>
      <c r="M280">
        <v>1.21181818181818</v>
      </c>
      <c r="N280">
        <v>0.16</v>
      </c>
    </row>
    <row r="281" spans="1:14">
      <c r="A281" t="s">
        <v>371</v>
      </c>
      <c r="B281" t="s">
        <v>93</v>
      </c>
      <c r="C281">
        <v>68</v>
      </c>
      <c r="D281">
        <v>52</v>
      </c>
      <c r="E281" t="s">
        <v>20</v>
      </c>
      <c r="F281" t="s">
        <v>35</v>
      </c>
      <c r="G281">
        <v>1873</v>
      </c>
      <c r="H281">
        <v>3678</v>
      </c>
      <c r="I281">
        <v>15.28</v>
      </c>
      <c r="J281">
        <v>4.34</v>
      </c>
      <c r="K281">
        <v>19.62</v>
      </c>
      <c r="L281">
        <v>18</v>
      </c>
      <c r="M281">
        <v>1.09</v>
      </c>
      <c r="N281">
        <v>6.9</v>
      </c>
    </row>
    <row r="282" spans="1:14">
      <c r="A282">
        <v>9</v>
      </c>
      <c r="C282">
        <v>57</v>
      </c>
      <c r="D282">
        <v>58</v>
      </c>
      <c r="E282" t="s">
        <v>87</v>
      </c>
      <c r="F282" t="s">
        <v>48</v>
      </c>
      <c r="G282">
        <v>1661</v>
      </c>
      <c r="H282">
        <v>10398</v>
      </c>
      <c r="I282">
        <v>29.6</v>
      </c>
      <c r="J282">
        <v>18</v>
      </c>
      <c r="K282">
        <v>48</v>
      </c>
      <c r="L282">
        <v>30</v>
      </c>
      <c r="M282">
        <v>1.6</v>
      </c>
      <c r="N282">
        <v>10.7</v>
      </c>
    </row>
    <row r="283" spans="1:14">
      <c r="A283">
        <v>2012</v>
      </c>
      <c r="B283" t="s">
        <v>19</v>
      </c>
      <c r="C283">
        <v>39</v>
      </c>
      <c r="D283">
        <v>63</v>
      </c>
      <c r="E283" t="s">
        <v>38</v>
      </c>
      <c r="F283" t="s">
        <v>32</v>
      </c>
      <c r="G283">
        <v>3404</v>
      </c>
      <c r="H283">
        <v>19165</v>
      </c>
      <c r="I283">
        <v>165.6</v>
      </c>
      <c r="J283">
        <v>602.4</v>
      </c>
      <c r="K283">
        <v>767.9</v>
      </c>
      <c r="L283">
        <v>200</v>
      </c>
      <c r="M283">
        <v>3.84</v>
      </c>
      <c r="N283">
        <v>65.3</v>
      </c>
    </row>
    <row r="284" spans="1:14">
      <c r="A284" t="s">
        <v>372</v>
      </c>
      <c r="B284" t="s">
        <v>223</v>
      </c>
      <c r="C284">
        <v>87</v>
      </c>
      <c r="D284">
        <v>81</v>
      </c>
      <c r="E284" t="s">
        <v>20</v>
      </c>
      <c r="F284" t="s">
        <v>35</v>
      </c>
      <c r="G284">
        <v>817</v>
      </c>
      <c r="H284">
        <v>4577</v>
      </c>
      <c r="I284">
        <v>48.3</v>
      </c>
      <c r="J284">
        <v>9.3</v>
      </c>
      <c r="K284">
        <v>58.6</v>
      </c>
      <c r="L284">
        <v>7.5</v>
      </c>
      <c r="M284">
        <v>7.81</v>
      </c>
      <c r="N284">
        <v>3.8</v>
      </c>
    </row>
    <row r="285" spans="1:14">
      <c r="A285" t="s">
        <v>373</v>
      </c>
      <c r="C285">
        <v>30</v>
      </c>
      <c r="D285">
        <v>52</v>
      </c>
      <c r="E285" t="s">
        <v>189</v>
      </c>
      <c r="F285" t="s">
        <v>32</v>
      </c>
      <c r="G285">
        <v>2331</v>
      </c>
      <c r="H285">
        <v>2286</v>
      </c>
      <c r="I285">
        <v>16</v>
      </c>
      <c r="J285">
        <v>1.1</v>
      </c>
      <c r="K285">
        <v>17.1</v>
      </c>
      <c r="L285">
        <v>20</v>
      </c>
      <c r="M285">
        <v>0.86</v>
      </c>
      <c r="N285">
        <v>5.3</v>
      </c>
    </row>
    <row r="286" spans="1:14">
      <c r="A286" t="s">
        <v>374</v>
      </c>
      <c r="B286" t="s">
        <v>15</v>
      </c>
      <c r="C286">
        <v>55</v>
      </c>
      <c r="D286">
        <v>70</v>
      </c>
      <c r="E286" t="s">
        <v>67</v>
      </c>
      <c r="F286" t="s">
        <v>35</v>
      </c>
      <c r="G286">
        <v>3255</v>
      </c>
      <c r="H286">
        <v>7288</v>
      </c>
      <c r="I286">
        <v>64.2</v>
      </c>
      <c r="J286">
        <v>72.1</v>
      </c>
      <c r="K286">
        <v>136.3</v>
      </c>
      <c r="L286">
        <v>20</v>
      </c>
      <c r="M286">
        <v>6.82</v>
      </c>
      <c r="N286">
        <v>23.7</v>
      </c>
    </row>
    <row r="287" spans="1:14">
      <c r="A287" t="s">
        <v>375</v>
      </c>
      <c r="B287" t="s">
        <v>40</v>
      </c>
      <c r="C287">
        <v>52</v>
      </c>
      <c r="D287">
        <v>72</v>
      </c>
      <c r="E287" t="s">
        <v>134</v>
      </c>
      <c r="F287" t="s">
        <v>48</v>
      </c>
      <c r="G287">
        <v>3683</v>
      </c>
      <c r="H287">
        <v>8159</v>
      </c>
      <c r="I287">
        <v>137.9</v>
      </c>
      <c r="J287">
        <v>185.7</v>
      </c>
      <c r="K287">
        <v>323.6</v>
      </c>
      <c r="L287">
        <v>190</v>
      </c>
      <c r="M287">
        <v>1.7</v>
      </c>
      <c r="N287">
        <v>30.1</v>
      </c>
    </row>
    <row r="288" spans="1:14">
      <c r="A288" t="s">
        <v>376</v>
      </c>
      <c r="C288">
        <v>61</v>
      </c>
      <c r="D288">
        <v>50</v>
      </c>
      <c r="E288" t="s">
        <v>38</v>
      </c>
      <c r="F288" t="s">
        <v>335</v>
      </c>
      <c r="G288">
        <v>2159</v>
      </c>
      <c r="H288">
        <v>2755</v>
      </c>
      <c r="I288">
        <v>15.5</v>
      </c>
      <c r="J288">
        <v>6.7</v>
      </c>
      <c r="K288">
        <v>22.2</v>
      </c>
      <c r="L288">
        <v>14</v>
      </c>
      <c r="M288">
        <v>1.59</v>
      </c>
      <c r="N288">
        <v>5.9</v>
      </c>
    </row>
    <row r="289" spans="1:14">
      <c r="A289" t="s">
        <v>377</v>
      </c>
      <c r="B289" t="s">
        <v>37</v>
      </c>
      <c r="C289">
        <v>89</v>
      </c>
      <c r="D289">
        <v>64</v>
      </c>
      <c r="E289" t="s">
        <v>20</v>
      </c>
      <c r="F289" t="s">
        <v>17</v>
      </c>
      <c r="G289">
        <v>6</v>
      </c>
      <c r="H289">
        <v>41890</v>
      </c>
      <c r="I289">
        <v>9.2</v>
      </c>
      <c r="J289">
        <v>7.1</v>
      </c>
      <c r="K289">
        <v>20.5</v>
      </c>
      <c r="L289">
        <v>7</v>
      </c>
      <c r="M289">
        <v>2.93</v>
      </c>
      <c r="N289">
        <v>0.3</v>
      </c>
    </row>
    <row r="290" spans="1:14">
      <c r="A290" t="s">
        <v>378</v>
      </c>
      <c r="C290">
        <v>89</v>
      </c>
      <c r="D290">
        <v>56</v>
      </c>
      <c r="E290" t="s">
        <v>67</v>
      </c>
      <c r="F290" t="s">
        <v>35</v>
      </c>
      <c r="G290">
        <v>1862</v>
      </c>
      <c r="H290">
        <v>3073</v>
      </c>
      <c r="I290">
        <v>16.04</v>
      </c>
      <c r="J290">
        <v>0.01</v>
      </c>
      <c r="K290">
        <v>16.05</v>
      </c>
      <c r="L290">
        <v>9.5</v>
      </c>
      <c r="M290">
        <v>1.69</v>
      </c>
      <c r="N290">
        <v>5.7</v>
      </c>
    </row>
    <row r="291" spans="1:14">
      <c r="A291" t="s">
        <v>379</v>
      </c>
      <c r="C291">
        <v>30</v>
      </c>
      <c r="D291">
        <v>46</v>
      </c>
      <c r="E291" t="s">
        <v>44</v>
      </c>
      <c r="F291" t="s">
        <v>76</v>
      </c>
      <c r="G291">
        <v>3106</v>
      </c>
      <c r="H291">
        <v>2578</v>
      </c>
      <c r="I291">
        <v>25.2</v>
      </c>
      <c r="J291">
        <v>24.35</v>
      </c>
      <c r="K291">
        <v>59.55</v>
      </c>
      <c r="L291">
        <v>45</v>
      </c>
      <c r="M291">
        <v>1.32</v>
      </c>
      <c r="N291">
        <v>8</v>
      </c>
    </row>
    <row r="292" spans="1:14">
      <c r="A292" t="s">
        <v>217</v>
      </c>
      <c r="C292">
        <v>6</v>
      </c>
      <c r="D292">
        <v>35</v>
      </c>
      <c r="E292" t="s">
        <v>35</v>
      </c>
      <c r="F292" t="s">
        <v>35</v>
      </c>
      <c r="G292">
        <v>2251</v>
      </c>
      <c r="H292">
        <v>4994</v>
      </c>
      <c r="I292">
        <v>33.86</v>
      </c>
      <c r="J292">
        <v>4.07</v>
      </c>
      <c r="K292">
        <v>37.93</v>
      </c>
      <c r="L292">
        <v>15</v>
      </c>
      <c r="M292">
        <v>2.53</v>
      </c>
      <c r="N292">
        <v>11.2</v>
      </c>
    </row>
    <row r="293" spans="1:14">
      <c r="A293" t="s">
        <v>380</v>
      </c>
      <c r="B293" t="s">
        <v>15</v>
      </c>
      <c r="C293">
        <v>21</v>
      </c>
      <c r="D293">
        <v>59</v>
      </c>
      <c r="E293" t="s">
        <v>35</v>
      </c>
      <c r="F293" t="s">
        <v>48</v>
      </c>
      <c r="G293">
        <v>3700</v>
      </c>
      <c r="H293">
        <v>13210</v>
      </c>
      <c r="I293">
        <v>219.5</v>
      </c>
      <c r="J293">
        <v>221.3</v>
      </c>
      <c r="K293">
        <v>440.7</v>
      </c>
      <c r="L293">
        <v>75</v>
      </c>
      <c r="M293">
        <v>5.88</v>
      </c>
      <c r="N293">
        <v>48.8</v>
      </c>
    </row>
    <row r="294" spans="1:14">
      <c r="A294" t="s">
        <v>381</v>
      </c>
      <c r="C294">
        <v>21</v>
      </c>
      <c r="D294">
        <v>35</v>
      </c>
      <c r="E294" t="s">
        <v>31</v>
      </c>
      <c r="F294" t="s">
        <v>76</v>
      </c>
      <c r="G294">
        <v>820</v>
      </c>
      <c r="H294">
        <v>4761</v>
      </c>
      <c r="I294">
        <v>14.2</v>
      </c>
      <c r="J294">
        <v>5</v>
      </c>
      <c r="K294">
        <v>19.2</v>
      </c>
      <c r="L294">
        <v>40</v>
      </c>
      <c r="M294">
        <v>0.48</v>
      </c>
      <c r="N294">
        <v>3.9</v>
      </c>
    </row>
    <row r="295" spans="1:14">
      <c r="A295" t="s">
        <v>382</v>
      </c>
      <c r="B295" t="s">
        <v>19</v>
      </c>
      <c r="C295">
        <v>36</v>
      </c>
      <c r="D295">
        <v>65</v>
      </c>
      <c r="E295" t="s">
        <v>91</v>
      </c>
      <c r="F295" t="s">
        <v>335</v>
      </c>
      <c r="G295">
        <v>3527</v>
      </c>
      <c r="H295">
        <v>13100</v>
      </c>
      <c r="I295">
        <v>133.4</v>
      </c>
      <c r="J295">
        <v>352.6</v>
      </c>
      <c r="K295">
        <v>485.9</v>
      </c>
      <c r="L295">
        <v>150</v>
      </c>
      <c r="M295">
        <v>3.24</v>
      </c>
      <c r="N295">
        <v>46.2</v>
      </c>
    </row>
    <row r="296" spans="1:14">
      <c r="A296" t="s">
        <v>383</v>
      </c>
      <c r="C296">
        <v>40</v>
      </c>
      <c r="D296">
        <v>34</v>
      </c>
      <c r="E296" t="s">
        <v>104</v>
      </c>
      <c r="F296" t="s">
        <v>32</v>
      </c>
      <c r="G296">
        <v>1915</v>
      </c>
      <c r="H296">
        <v>3400</v>
      </c>
      <c r="I296">
        <v>16</v>
      </c>
      <c r="J296">
        <v>0</v>
      </c>
      <c r="K296">
        <v>16</v>
      </c>
      <c r="L296">
        <v>20</v>
      </c>
      <c r="M296">
        <v>0.8</v>
      </c>
      <c r="N296">
        <v>6.5</v>
      </c>
    </row>
    <row r="297" spans="1:14">
      <c r="A297" t="s">
        <v>384</v>
      </c>
      <c r="C297">
        <v>49</v>
      </c>
      <c r="D297">
        <v>53</v>
      </c>
      <c r="E297" t="s">
        <v>31</v>
      </c>
      <c r="F297" t="s">
        <v>48</v>
      </c>
      <c r="G297">
        <v>3014</v>
      </c>
      <c r="H297">
        <v>2224</v>
      </c>
      <c r="I297">
        <v>19.55</v>
      </c>
      <c r="J297">
        <v>12.04</v>
      </c>
      <c r="K297">
        <v>31.59</v>
      </c>
      <c r="L297">
        <v>65</v>
      </c>
      <c r="M297">
        <v>0.49</v>
      </c>
      <c r="N297">
        <v>6.7</v>
      </c>
    </row>
    <row r="298" spans="1:14">
      <c r="A298" t="s">
        <v>385</v>
      </c>
      <c r="B298" t="s">
        <v>223</v>
      </c>
      <c r="C298">
        <v>83</v>
      </c>
      <c r="D298">
        <v>92</v>
      </c>
      <c r="E298" t="s">
        <v>42</v>
      </c>
      <c r="F298" t="s">
        <v>32</v>
      </c>
      <c r="G298">
        <v>3452</v>
      </c>
      <c r="H298">
        <v>22313</v>
      </c>
      <c r="I298">
        <v>743.8</v>
      </c>
      <c r="J298">
        <v>1969</v>
      </c>
      <c r="K298">
        <v>2712.85</v>
      </c>
      <c r="L298">
        <v>237</v>
      </c>
      <c r="M298">
        <v>11.45</v>
      </c>
      <c r="N298">
        <v>77</v>
      </c>
    </row>
    <row r="299" spans="1:14">
      <c r="A299" t="s">
        <v>386</v>
      </c>
      <c r="C299">
        <v>67</v>
      </c>
      <c r="D299">
        <v>74</v>
      </c>
      <c r="E299" t="s">
        <v>16</v>
      </c>
      <c r="F299" t="s">
        <v>35</v>
      </c>
      <c r="G299">
        <v>4</v>
      </c>
      <c r="H299">
        <v>32603</v>
      </c>
      <c r="I299">
        <v>9.5</v>
      </c>
      <c r="J299">
        <v>0.77</v>
      </c>
      <c r="K299">
        <v>10.2</v>
      </c>
      <c r="L299">
        <v>21</v>
      </c>
      <c r="M299">
        <v>0.49</v>
      </c>
      <c r="N299">
        <v>0.13</v>
      </c>
    </row>
    <row r="300" spans="1:14">
      <c r="A300" t="s">
        <v>387</v>
      </c>
      <c r="C300">
        <v>79</v>
      </c>
      <c r="D300">
        <v>60</v>
      </c>
      <c r="E300" t="s">
        <v>67</v>
      </c>
      <c r="F300" t="s">
        <v>35</v>
      </c>
      <c r="G300">
        <v>2121</v>
      </c>
      <c r="H300">
        <v>1052</v>
      </c>
      <c r="I300">
        <v>5.2</v>
      </c>
      <c r="J300">
        <v>6.9</v>
      </c>
      <c r="K300">
        <v>12.1</v>
      </c>
      <c r="L300">
        <v>20</v>
      </c>
      <c r="M300">
        <v>0.61</v>
      </c>
      <c r="N300">
        <v>2.2</v>
      </c>
    </row>
    <row r="301" spans="1:14">
      <c r="A301" t="s">
        <v>388</v>
      </c>
      <c r="B301" t="s">
        <v>223</v>
      </c>
      <c r="C301">
        <v>11</v>
      </c>
      <c r="D301">
        <v>56</v>
      </c>
      <c r="E301" t="s">
        <v>35</v>
      </c>
      <c r="F301" t="s">
        <v>35</v>
      </c>
      <c r="G301">
        <v>3226</v>
      </c>
      <c r="H301">
        <v>6528</v>
      </c>
      <c r="I301">
        <v>100.4</v>
      </c>
      <c r="J301">
        <v>13.4</v>
      </c>
      <c r="K301">
        <v>114.7</v>
      </c>
      <c r="L301">
        <v>30</v>
      </c>
      <c r="M301">
        <v>3.82</v>
      </c>
      <c r="N301">
        <v>21.1</v>
      </c>
    </row>
    <row r="302" spans="1:14">
      <c r="A302" t="s">
        <v>389</v>
      </c>
      <c r="C302">
        <v>61</v>
      </c>
      <c r="D302">
        <v>62</v>
      </c>
      <c r="E302" t="s">
        <v>134</v>
      </c>
      <c r="F302" t="s">
        <v>17</v>
      </c>
      <c r="G302">
        <v>2088</v>
      </c>
      <c r="H302">
        <v>4563</v>
      </c>
      <c r="I302">
        <v>28.5</v>
      </c>
      <c r="J302">
        <v>11</v>
      </c>
      <c r="K302">
        <v>39.5</v>
      </c>
      <c r="L302">
        <v>26</v>
      </c>
      <c r="M302">
        <v>1.52</v>
      </c>
      <c r="N302">
        <v>9.5</v>
      </c>
    </row>
    <row r="303" spans="1:14">
      <c r="A303" t="s">
        <v>390</v>
      </c>
      <c r="B303" t="s">
        <v>37</v>
      </c>
      <c r="C303">
        <v>68</v>
      </c>
      <c r="D303">
        <v>48</v>
      </c>
      <c r="E303" t="s">
        <v>35</v>
      </c>
      <c r="F303" t="s">
        <v>35</v>
      </c>
      <c r="G303">
        <v>2756</v>
      </c>
      <c r="H303">
        <v>11110</v>
      </c>
      <c r="I303">
        <v>60.1</v>
      </c>
      <c r="J303">
        <v>70.7</v>
      </c>
      <c r="K303">
        <v>130.8</v>
      </c>
      <c r="L303">
        <v>42</v>
      </c>
      <c r="M303">
        <v>3.11</v>
      </c>
      <c r="N303">
        <v>30.6</v>
      </c>
    </row>
    <row r="304" spans="1:14">
      <c r="A304" t="s">
        <v>391</v>
      </c>
      <c r="C304">
        <v>38</v>
      </c>
      <c r="D304">
        <v>50</v>
      </c>
      <c r="E304" t="s">
        <v>16</v>
      </c>
      <c r="F304" t="s">
        <v>32</v>
      </c>
      <c r="G304">
        <v>2754</v>
      </c>
      <c r="H304">
        <v>2285</v>
      </c>
      <c r="I304">
        <v>13.9</v>
      </c>
      <c r="J304">
        <v>14.3</v>
      </c>
      <c r="K304">
        <v>28.2</v>
      </c>
      <c r="L304">
        <v>40</v>
      </c>
      <c r="M304">
        <v>0.71</v>
      </c>
      <c r="N304">
        <v>6.3</v>
      </c>
    </row>
    <row r="305" spans="1:14">
      <c r="A305" t="s">
        <v>392</v>
      </c>
      <c r="B305" t="s">
        <v>19</v>
      </c>
      <c r="C305">
        <v>86</v>
      </c>
      <c r="D305">
        <v>70</v>
      </c>
      <c r="E305" t="s">
        <v>35</v>
      </c>
      <c r="F305" t="s">
        <v>48</v>
      </c>
      <c r="G305">
        <v>3119</v>
      </c>
      <c r="H305">
        <v>9716</v>
      </c>
      <c r="I305">
        <v>124.9</v>
      </c>
      <c r="J305">
        <v>87.8</v>
      </c>
      <c r="K305">
        <v>212.7</v>
      </c>
      <c r="L305">
        <v>100</v>
      </c>
      <c r="M305">
        <v>2.13</v>
      </c>
      <c r="N305">
        <v>30.3</v>
      </c>
    </row>
    <row r="306" spans="1:14">
      <c r="A306" t="s">
        <v>393</v>
      </c>
      <c r="C306">
        <v>24</v>
      </c>
      <c r="D306">
        <v>53</v>
      </c>
      <c r="E306" t="s">
        <v>35</v>
      </c>
      <c r="F306" t="s">
        <v>35</v>
      </c>
      <c r="G306">
        <v>2507</v>
      </c>
      <c r="H306">
        <v>6010</v>
      </c>
      <c r="I306">
        <v>44.27</v>
      </c>
      <c r="J306">
        <v>63.57</v>
      </c>
      <c r="K306">
        <v>108.3</v>
      </c>
      <c r="L306">
        <v>70</v>
      </c>
      <c r="M306">
        <v>1.55</v>
      </c>
      <c r="N306">
        <v>15</v>
      </c>
    </row>
    <row r="307" spans="1:14">
      <c r="A307" t="s">
        <v>394</v>
      </c>
      <c r="B307" t="s">
        <v>37</v>
      </c>
      <c r="C307">
        <v>89</v>
      </c>
      <c r="D307">
        <v>77</v>
      </c>
      <c r="E307" t="s">
        <v>115</v>
      </c>
      <c r="F307" t="s">
        <v>48</v>
      </c>
      <c r="G307">
        <v>2299</v>
      </c>
      <c r="H307">
        <v>7329</v>
      </c>
      <c r="I307">
        <v>75.3</v>
      </c>
      <c r="J307">
        <v>46.6</v>
      </c>
      <c r="K307">
        <v>121.9</v>
      </c>
      <c r="L307">
        <v>60</v>
      </c>
      <c r="M307">
        <v>2.03</v>
      </c>
      <c r="N307">
        <v>16.8</v>
      </c>
    </row>
    <row r="308" spans="1:14">
      <c r="A308" t="s">
        <v>395</v>
      </c>
      <c r="B308" t="s">
        <v>37</v>
      </c>
      <c r="C308">
        <v>12</v>
      </c>
      <c r="D308">
        <v>47</v>
      </c>
      <c r="E308" t="s">
        <v>35</v>
      </c>
      <c r="F308" t="s">
        <v>35</v>
      </c>
      <c r="G308">
        <v>3000</v>
      </c>
      <c r="H308">
        <v>11429</v>
      </c>
      <c r="I308">
        <v>109.2</v>
      </c>
      <c r="J308">
        <v>57.2</v>
      </c>
      <c r="K308">
        <v>166.4</v>
      </c>
      <c r="L308">
        <v>60</v>
      </c>
      <c r="M308">
        <v>2.77</v>
      </c>
      <c r="N308">
        <v>34.3</v>
      </c>
    </row>
    <row r="309" spans="1:14">
      <c r="A309" t="s">
        <v>396</v>
      </c>
      <c r="C309">
        <v>62</v>
      </c>
      <c r="D309">
        <v>54</v>
      </c>
      <c r="E309" t="s">
        <v>397</v>
      </c>
      <c r="F309" t="s">
        <v>32</v>
      </c>
      <c r="G309">
        <v>2223</v>
      </c>
      <c r="H309">
        <v>3133</v>
      </c>
      <c r="I309">
        <v>13.7</v>
      </c>
      <c r="J309">
        <v>20.8</v>
      </c>
      <c r="K309">
        <v>34.5</v>
      </c>
      <c r="L309">
        <v>12.9</v>
      </c>
      <c r="M309">
        <v>2.67</v>
      </c>
      <c r="N309">
        <v>7</v>
      </c>
    </row>
    <row r="310" spans="1:14">
      <c r="A310" t="s">
        <v>398</v>
      </c>
      <c r="C310">
        <v>17</v>
      </c>
      <c r="D310">
        <v>35</v>
      </c>
      <c r="E310" t="s">
        <v>35</v>
      </c>
      <c r="F310" t="s">
        <v>32</v>
      </c>
      <c r="G310">
        <v>2450</v>
      </c>
      <c r="H310">
        <v>4344</v>
      </c>
      <c r="I310">
        <v>25.66</v>
      </c>
      <c r="J310">
        <v>6.43</v>
      </c>
      <c r="K310">
        <v>32.09</v>
      </c>
      <c r="L310">
        <v>25</v>
      </c>
      <c r="M310">
        <v>1.28</v>
      </c>
      <c r="N310">
        <v>10.6</v>
      </c>
    </row>
    <row r="311" spans="1:14">
      <c r="A311" t="s">
        <v>399</v>
      </c>
      <c r="C311">
        <v>12</v>
      </c>
      <c r="D311">
        <v>31</v>
      </c>
      <c r="E311" t="s">
        <v>35</v>
      </c>
      <c r="F311" t="s">
        <v>35</v>
      </c>
      <c r="G311">
        <v>2718</v>
      </c>
      <c r="H311">
        <v>2434</v>
      </c>
      <c r="I311">
        <v>6.1</v>
      </c>
      <c r="J311">
        <v>41.3</v>
      </c>
      <c r="K311">
        <v>47.5</v>
      </c>
      <c r="L311">
        <v>58</v>
      </c>
      <c r="M311">
        <v>0.82</v>
      </c>
      <c r="N311">
        <v>6.6</v>
      </c>
    </row>
    <row r="312" spans="1:14">
      <c r="A312" t="s">
        <v>400</v>
      </c>
      <c r="B312" t="s">
        <v>15</v>
      </c>
      <c r="C312">
        <v>91</v>
      </c>
      <c r="D312">
        <v>81</v>
      </c>
      <c r="E312" t="s">
        <v>42</v>
      </c>
      <c r="F312" t="s">
        <v>32</v>
      </c>
      <c r="G312">
        <v>3049</v>
      </c>
      <c r="H312">
        <v>12251</v>
      </c>
      <c r="I312">
        <v>115.6</v>
      </c>
      <c r="J312">
        <v>89.2</v>
      </c>
      <c r="K312">
        <v>204.8</v>
      </c>
      <c r="L312">
        <v>30</v>
      </c>
      <c r="M312">
        <v>6.83</v>
      </c>
      <c r="N312">
        <v>37.4</v>
      </c>
    </row>
    <row r="313" spans="1:14">
      <c r="A313" t="s">
        <v>401</v>
      </c>
      <c r="B313" t="s">
        <v>37</v>
      </c>
      <c r="C313">
        <v>92</v>
      </c>
      <c r="D313">
        <v>61</v>
      </c>
      <c r="E313" t="s">
        <v>44</v>
      </c>
      <c r="F313" t="s">
        <v>50</v>
      </c>
      <c r="G313">
        <v>2508</v>
      </c>
      <c r="H313">
        <v>6310</v>
      </c>
      <c r="I313">
        <v>77.2</v>
      </c>
      <c r="J313">
        <v>8.1</v>
      </c>
      <c r="K313">
        <v>86.7</v>
      </c>
      <c r="L313">
        <v>30</v>
      </c>
      <c r="M313">
        <v>2.89</v>
      </c>
      <c r="N313">
        <v>15.8</v>
      </c>
    </row>
    <row r="314" spans="1:14">
      <c r="A314" t="s">
        <v>402</v>
      </c>
      <c r="C314">
        <v>15</v>
      </c>
      <c r="D314">
        <v>28</v>
      </c>
      <c r="E314" t="s">
        <v>31</v>
      </c>
      <c r="F314" t="s">
        <v>32</v>
      </c>
      <c r="G314">
        <v>2181</v>
      </c>
      <c r="H314">
        <v>2181</v>
      </c>
      <c r="I314">
        <v>9.36</v>
      </c>
      <c r="J314">
        <v>48.87</v>
      </c>
      <c r="K314">
        <v>58.23</v>
      </c>
      <c r="L314">
        <v>30</v>
      </c>
      <c r="M314">
        <v>1.94</v>
      </c>
      <c r="N314">
        <v>4.8</v>
      </c>
    </row>
    <row r="315" spans="1:14">
      <c r="A315" t="s">
        <v>403</v>
      </c>
      <c r="C315">
        <v>64</v>
      </c>
      <c r="D315">
        <v>38</v>
      </c>
      <c r="E315" t="s">
        <v>26</v>
      </c>
      <c r="F315" t="s">
        <v>21</v>
      </c>
      <c r="G315">
        <v>2574</v>
      </c>
      <c r="H315">
        <v>5425</v>
      </c>
      <c r="I315">
        <v>55.4</v>
      </c>
      <c r="J315">
        <v>21.4</v>
      </c>
      <c r="K315">
        <v>78.1</v>
      </c>
      <c r="L315">
        <v>60</v>
      </c>
      <c r="M315">
        <v>1.3</v>
      </c>
      <c r="N315">
        <v>14</v>
      </c>
    </row>
    <row r="316" spans="1:14">
      <c r="A316" t="s">
        <v>404</v>
      </c>
      <c r="C316">
        <v>46</v>
      </c>
      <c r="D316">
        <v>55</v>
      </c>
      <c r="E316" t="s">
        <v>16</v>
      </c>
      <c r="F316" t="s">
        <v>17</v>
      </c>
      <c r="G316">
        <v>2133</v>
      </c>
      <c r="H316">
        <v>1806</v>
      </c>
      <c r="I316">
        <v>9.2</v>
      </c>
      <c r="J316">
        <v>4.7</v>
      </c>
      <c r="K316">
        <v>13.9</v>
      </c>
      <c r="L316">
        <v>21</v>
      </c>
      <c r="M316">
        <v>0.66</v>
      </c>
      <c r="N316">
        <v>3.9</v>
      </c>
    </row>
    <row r="317" spans="1:14">
      <c r="A317" t="s">
        <v>405</v>
      </c>
      <c r="C317">
        <v>62</v>
      </c>
      <c r="D317">
        <v>37</v>
      </c>
      <c r="E317" t="s">
        <v>35</v>
      </c>
      <c r="F317" t="s">
        <v>35</v>
      </c>
      <c r="G317">
        <v>1611</v>
      </c>
      <c r="H317">
        <v>2694</v>
      </c>
      <c r="I317">
        <v>8.8</v>
      </c>
      <c r="J317">
        <v>2</v>
      </c>
      <c r="K317">
        <v>10.8</v>
      </c>
      <c r="L317">
        <v>7.5</v>
      </c>
      <c r="M317">
        <v>1.44</v>
      </c>
      <c r="N317">
        <v>4.3</v>
      </c>
    </row>
    <row r="318" spans="1:14">
      <c r="A318" t="s">
        <v>406</v>
      </c>
      <c r="B318" t="s">
        <v>267</v>
      </c>
      <c r="C318">
        <v>25</v>
      </c>
      <c r="D318">
        <v>43</v>
      </c>
      <c r="E318" t="s">
        <v>67</v>
      </c>
      <c r="F318" t="s">
        <v>35</v>
      </c>
      <c r="G318">
        <v>3096</v>
      </c>
      <c r="H318">
        <v>3234</v>
      </c>
      <c r="I318">
        <v>22.5</v>
      </c>
      <c r="J318">
        <v>55.5</v>
      </c>
      <c r="K318">
        <v>78</v>
      </c>
      <c r="L318">
        <v>18</v>
      </c>
      <c r="M318">
        <v>4.33</v>
      </c>
      <c r="N318">
        <v>10</v>
      </c>
    </row>
    <row r="319" spans="1:14">
      <c r="A319" t="s">
        <v>407</v>
      </c>
      <c r="B319" t="s">
        <v>37</v>
      </c>
      <c r="C319">
        <v>28</v>
      </c>
      <c r="D319">
        <v>76</v>
      </c>
      <c r="E319" t="s">
        <v>53</v>
      </c>
      <c r="F319" t="s">
        <v>32</v>
      </c>
      <c r="G319">
        <v>3461</v>
      </c>
      <c r="H319">
        <v>20500</v>
      </c>
      <c r="I319">
        <v>155.1</v>
      </c>
      <c r="J319">
        <v>188</v>
      </c>
      <c r="K319">
        <v>343</v>
      </c>
      <c r="L319">
        <v>85</v>
      </c>
      <c r="M319">
        <v>4.04</v>
      </c>
      <c r="N319">
        <v>70.9</v>
      </c>
    </row>
    <row r="320" spans="1:14">
      <c r="A320" t="s">
        <v>408</v>
      </c>
      <c r="C320">
        <v>22</v>
      </c>
      <c r="D320">
        <v>52</v>
      </c>
      <c r="E320" t="s">
        <v>35</v>
      </c>
      <c r="F320" t="s">
        <v>35</v>
      </c>
      <c r="G320">
        <v>1810</v>
      </c>
      <c r="H320">
        <v>3030</v>
      </c>
      <c r="I320">
        <v>17.2</v>
      </c>
      <c r="J320">
        <v>1.4</v>
      </c>
      <c r="K320">
        <v>18.6</v>
      </c>
      <c r="L320">
        <v>20</v>
      </c>
      <c r="M320">
        <v>0.93</v>
      </c>
      <c r="N320">
        <v>5.5</v>
      </c>
    </row>
    <row r="321" spans="1:14">
      <c r="A321" t="s">
        <v>409</v>
      </c>
      <c r="B321" t="s">
        <v>58</v>
      </c>
      <c r="C321">
        <v>25</v>
      </c>
      <c r="D321">
        <v>52</v>
      </c>
      <c r="E321" t="s">
        <v>44</v>
      </c>
      <c r="F321" t="s">
        <v>50</v>
      </c>
      <c r="G321">
        <v>3105</v>
      </c>
      <c r="H321">
        <v>13066</v>
      </c>
      <c r="I321">
        <v>65</v>
      </c>
      <c r="J321">
        <v>26.4</v>
      </c>
      <c r="K321">
        <v>91.4</v>
      </c>
      <c r="L321">
        <v>19</v>
      </c>
      <c r="M321">
        <v>4.81</v>
      </c>
      <c r="N321">
        <v>40.6</v>
      </c>
    </row>
    <row r="322" spans="1:14">
      <c r="A322" t="s">
        <v>410</v>
      </c>
      <c r="C322">
        <v>68</v>
      </c>
      <c r="D322">
        <v>58</v>
      </c>
      <c r="E322" t="s">
        <v>134</v>
      </c>
      <c r="F322" t="s">
        <v>35</v>
      </c>
      <c r="I322">
        <v>22.5</v>
      </c>
      <c r="J322">
        <v>47.3</v>
      </c>
      <c r="K322">
        <v>71.5</v>
      </c>
      <c r="L322">
        <v>70</v>
      </c>
      <c r="M322">
        <v>1.02</v>
      </c>
      <c r="N322">
        <v>22.7</v>
      </c>
    </row>
    <row r="323" spans="1:14">
      <c r="A323" t="s">
        <v>411</v>
      </c>
      <c r="B323" t="s">
        <v>40</v>
      </c>
      <c r="C323">
        <v>22</v>
      </c>
      <c r="D323">
        <v>50</v>
      </c>
      <c r="E323" t="s">
        <v>35</v>
      </c>
      <c r="F323" t="s">
        <v>32</v>
      </c>
      <c r="G323">
        <v>3697</v>
      </c>
      <c r="H323">
        <v>8576</v>
      </c>
      <c r="I323">
        <v>119.4</v>
      </c>
      <c r="J323">
        <v>165.6</v>
      </c>
      <c r="K323">
        <v>285.1</v>
      </c>
      <c r="L323">
        <v>82.5</v>
      </c>
      <c r="M323">
        <v>3.46</v>
      </c>
      <c r="N323">
        <v>31.7</v>
      </c>
    </row>
    <row r="324" spans="1:14">
      <c r="A324" t="s">
        <v>412</v>
      </c>
      <c r="B324" t="s">
        <v>58</v>
      </c>
      <c r="C324">
        <v>33</v>
      </c>
      <c r="D324">
        <v>62</v>
      </c>
      <c r="E324" t="s">
        <v>126</v>
      </c>
      <c r="F324" t="s">
        <v>32</v>
      </c>
      <c r="G324">
        <v>4007</v>
      </c>
      <c r="H324">
        <v>13654</v>
      </c>
      <c r="I324">
        <v>150.2</v>
      </c>
      <c r="J324">
        <v>151.9</v>
      </c>
      <c r="K324">
        <v>302.1</v>
      </c>
      <c r="L324">
        <v>175</v>
      </c>
      <c r="M324">
        <v>1.73</v>
      </c>
      <c r="N324">
        <v>54.7</v>
      </c>
    </row>
    <row r="325" spans="1:14">
      <c r="A325" t="s">
        <v>413</v>
      </c>
      <c r="C325">
        <v>29</v>
      </c>
      <c r="D325">
        <v>43</v>
      </c>
      <c r="E325" t="s">
        <v>53</v>
      </c>
      <c r="F325" t="s">
        <v>32</v>
      </c>
      <c r="G325">
        <v>2502</v>
      </c>
      <c r="H325">
        <v>3659</v>
      </c>
      <c r="I325">
        <v>20.53</v>
      </c>
      <c r="J325">
        <v>14.53</v>
      </c>
      <c r="K325">
        <v>35.1</v>
      </c>
      <c r="L325">
        <v>12.5</v>
      </c>
      <c r="M325">
        <v>2.81</v>
      </c>
      <c r="N325">
        <v>9.2</v>
      </c>
    </row>
    <row r="326" spans="1:14">
      <c r="A326" t="s">
        <v>414</v>
      </c>
      <c r="C326">
        <v>27</v>
      </c>
      <c r="D326">
        <v>47</v>
      </c>
      <c r="E326" t="s">
        <v>20</v>
      </c>
      <c r="F326" t="s">
        <v>35</v>
      </c>
      <c r="G326">
        <v>3175</v>
      </c>
      <c r="H326">
        <v>4854</v>
      </c>
      <c r="I326">
        <v>51.5</v>
      </c>
      <c r="J326">
        <v>48.4</v>
      </c>
      <c r="K326">
        <v>101.9</v>
      </c>
      <c r="L326">
        <v>50</v>
      </c>
      <c r="M326">
        <v>2.04</v>
      </c>
      <c r="N326">
        <v>15.4</v>
      </c>
    </row>
    <row r="327" spans="1:14">
      <c r="A327" t="s">
        <v>415</v>
      </c>
      <c r="C327">
        <v>20</v>
      </c>
      <c r="D327">
        <v>45</v>
      </c>
      <c r="E327" t="s">
        <v>38</v>
      </c>
      <c r="F327" t="s">
        <v>50</v>
      </c>
      <c r="G327">
        <v>3025</v>
      </c>
      <c r="H327">
        <v>5405</v>
      </c>
      <c r="I327">
        <v>31.7</v>
      </c>
      <c r="J327">
        <v>5.8</v>
      </c>
      <c r="K327">
        <v>37.7</v>
      </c>
      <c r="L327">
        <v>15</v>
      </c>
      <c r="M327">
        <v>2.51</v>
      </c>
      <c r="N327">
        <v>16.3</v>
      </c>
    </row>
    <row r="328" spans="1:14">
      <c r="A328" t="s">
        <v>416</v>
      </c>
      <c r="B328" t="s">
        <v>40</v>
      </c>
      <c r="C328">
        <v>44</v>
      </c>
      <c r="D328">
        <v>66</v>
      </c>
      <c r="E328" t="s">
        <v>67</v>
      </c>
      <c r="F328" t="s">
        <v>35</v>
      </c>
      <c r="G328">
        <v>3118</v>
      </c>
      <c r="H328">
        <v>10367</v>
      </c>
      <c r="I328">
        <v>79.58</v>
      </c>
      <c r="J328">
        <v>70.52</v>
      </c>
      <c r="K328">
        <v>150.09</v>
      </c>
      <c r="L328">
        <v>35</v>
      </c>
      <c r="M328">
        <v>4.29</v>
      </c>
      <c r="N328">
        <v>32.3</v>
      </c>
    </row>
    <row r="329" spans="1:14">
      <c r="A329" t="s">
        <v>417</v>
      </c>
      <c r="B329" t="s">
        <v>215</v>
      </c>
      <c r="C329">
        <v>83</v>
      </c>
      <c r="D329">
        <v>75</v>
      </c>
      <c r="E329" t="s">
        <v>31</v>
      </c>
      <c r="F329" t="s">
        <v>76</v>
      </c>
      <c r="G329">
        <v>4325</v>
      </c>
      <c r="H329">
        <v>17997</v>
      </c>
      <c r="I329">
        <v>302</v>
      </c>
      <c r="J329">
        <v>632</v>
      </c>
      <c r="K329">
        <v>934</v>
      </c>
      <c r="L329">
        <v>250</v>
      </c>
      <c r="M329">
        <v>3.74</v>
      </c>
      <c r="N329">
        <v>77.8</v>
      </c>
    </row>
    <row r="330" spans="1:14">
      <c r="A330" t="s">
        <v>418</v>
      </c>
      <c r="B330" t="s">
        <v>215</v>
      </c>
      <c r="C330">
        <v>42</v>
      </c>
      <c r="D330">
        <v>60</v>
      </c>
      <c r="E330" t="s">
        <v>20</v>
      </c>
      <c r="F330" t="s">
        <v>35</v>
      </c>
      <c r="G330">
        <v>3175</v>
      </c>
      <c r="H330">
        <v>8751</v>
      </c>
      <c r="I330">
        <v>94</v>
      </c>
      <c r="J330">
        <v>84.5</v>
      </c>
      <c r="K330">
        <v>178.4</v>
      </c>
      <c r="L330">
        <v>25</v>
      </c>
      <c r="M330">
        <v>7.14</v>
      </c>
      <c r="N330">
        <v>27.8</v>
      </c>
    </row>
    <row r="331" spans="1:14">
      <c r="A331" t="s">
        <v>419</v>
      </c>
      <c r="C331">
        <v>46</v>
      </c>
      <c r="D331">
        <v>57</v>
      </c>
      <c r="E331" t="s">
        <v>35</v>
      </c>
      <c r="F331" t="s">
        <v>35</v>
      </c>
      <c r="G331">
        <v>3271</v>
      </c>
      <c r="H331">
        <v>5201</v>
      </c>
      <c r="I331">
        <v>73</v>
      </c>
      <c r="J331">
        <v>45.2</v>
      </c>
      <c r="K331">
        <v>118.2</v>
      </c>
      <c r="L331">
        <v>35</v>
      </c>
      <c r="M331">
        <v>3.38</v>
      </c>
      <c r="N331">
        <v>17</v>
      </c>
    </row>
    <row r="332" spans="1:14">
      <c r="A332" t="s">
        <v>420</v>
      </c>
      <c r="C332">
        <v>14</v>
      </c>
      <c r="D332">
        <v>38</v>
      </c>
      <c r="E332" t="s">
        <v>35</v>
      </c>
      <c r="F332" t="s">
        <v>35</v>
      </c>
      <c r="G332">
        <v>1856</v>
      </c>
      <c r="H332">
        <v>2648</v>
      </c>
      <c r="I332">
        <v>14.8</v>
      </c>
      <c r="J332">
        <v>0.94</v>
      </c>
      <c r="K332">
        <v>15.7</v>
      </c>
      <c r="L332">
        <v>18</v>
      </c>
      <c r="M332">
        <v>0.87</v>
      </c>
      <c r="N332">
        <v>4.9</v>
      </c>
    </row>
    <row r="333" spans="1:14">
      <c r="A333" t="s">
        <v>421</v>
      </c>
      <c r="C333">
        <v>83</v>
      </c>
      <c r="D333">
        <v>72</v>
      </c>
      <c r="E333" t="s">
        <v>35</v>
      </c>
      <c r="F333" t="s">
        <v>35</v>
      </c>
      <c r="G333">
        <v>2711</v>
      </c>
      <c r="H333">
        <v>6570</v>
      </c>
      <c r="I333">
        <v>71.4</v>
      </c>
      <c r="J333">
        <v>20</v>
      </c>
      <c r="K333">
        <v>91.4</v>
      </c>
      <c r="L333">
        <v>30</v>
      </c>
      <c r="M333">
        <v>3.05</v>
      </c>
      <c r="N333">
        <v>17.8</v>
      </c>
    </row>
    <row r="334" spans="1:14">
      <c r="A334" t="s">
        <v>422</v>
      </c>
      <c r="B334" t="s">
        <v>223</v>
      </c>
      <c r="C334">
        <v>45</v>
      </c>
      <c r="D334">
        <v>72</v>
      </c>
      <c r="E334" t="s">
        <v>31</v>
      </c>
      <c r="F334" t="s">
        <v>48</v>
      </c>
      <c r="G334">
        <v>4099</v>
      </c>
      <c r="H334">
        <v>10171</v>
      </c>
      <c r="I334">
        <v>196.6</v>
      </c>
      <c r="J334">
        <v>687.9</v>
      </c>
      <c r="K334">
        <v>884.5</v>
      </c>
      <c r="L334">
        <v>90</v>
      </c>
      <c r="M334">
        <v>9.83</v>
      </c>
      <c r="N334">
        <v>41.7</v>
      </c>
    </row>
    <row r="335" spans="1:14">
      <c r="A335" t="s">
        <v>423</v>
      </c>
      <c r="C335">
        <v>38</v>
      </c>
      <c r="D335">
        <v>44</v>
      </c>
      <c r="E335" t="s">
        <v>35</v>
      </c>
      <c r="F335" t="s">
        <v>35</v>
      </c>
      <c r="G335">
        <v>3008</v>
      </c>
      <c r="H335">
        <v>1830</v>
      </c>
      <c r="I335">
        <v>16.12</v>
      </c>
      <c r="J335">
        <v>6.86</v>
      </c>
      <c r="K335">
        <v>22.99</v>
      </c>
      <c r="L335">
        <v>55</v>
      </c>
      <c r="M335">
        <v>0.42</v>
      </c>
      <c r="N335">
        <v>5.5</v>
      </c>
    </row>
    <row r="336" spans="1:14">
      <c r="A336" t="s">
        <v>424</v>
      </c>
      <c r="B336" t="s">
        <v>37</v>
      </c>
      <c r="C336">
        <v>88</v>
      </c>
      <c r="D336">
        <v>87</v>
      </c>
      <c r="E336" t="s">
        <v>84</v>
      </c>
      <c r="F336" t="s">
        <v>76</v>
      </c>
      <c r="G336">
        <v>3135</v>
      </c>
      <c r="H336">
        <v>12024</v>
      </c>
      <c r="I336">
        <v>120.5</v>
      </c>
      <c r="J336">
        <v>193</v>
      </c>
      <c r="K336">
        <v>313.6</v>
      </c>
      <c r="L336">
        <v>70</v>
      </c>
      <c r="M336">
        <v>4.48</v>
      </c>
      <c r="N336">
        <v>38</v>
      </c>
    </row>
    <row r="337" spans="1:14">
      <c r="A337" t="s">
        <v>425</v>
      </c>
      <c r="B337" t="s">
        <v>215</v>
      </c>
      <c r="C337">
        <v>39</v>
      </c>
      <c r="D337">
        <v>51</v>
      </c>
      <c r="E337" t="s">
        <v>31</v>
      </c>
      <c r="F337" t="s">
        <v>76</v>
      </c>
      <c r="G337">
        <v>2655</v>
      </c>
      <c r="H337">
        <v>2862</v>
      </c>
      <c r="I337">
        <v>43.3</v>
      </c>
      <c r="J337">
        <v>16.9</v>
      </c>
      <c r="K337">
        <v>62.5</v>
      </c>
      <c r="L337">
        <v>60</v>
      </c>
      <c r="M337">
        <v>1.04</v>
      </c>
      <c r="N337">
        <v>7.6</v>
      </c>
    </row>
    <row r="338" spans="1:14">
      <c r="A338" t="s">
        <v>426</v>
      </c>
      <c r="B338" t="s">
        <v>215</v>
      </c>
      <c r="C338">
        <v>75</v>
      </c>
      <c r="D338">
        <v>74</v>
      </c>
      <c r="E338" t="s">
        <v>84</v>
      </c>
      <c r="F338" t="s">
        <v>234</v>
      </c>
      <c r="G338">
        <v>2125</v>
      </c>
      <c r="H338">
        <v>4052</v>
      </c>
      <c r="I338">
        <v>38.1</v>
      </c>
      <c r="J338">
        <v>11.6</v>
      </c>
      <c r="K338">
        <v>53.9</v>
      </c>
      <c r="L338">
        <v>60</v>
      </c>
      <c r="M338">
        <v>0.9</v>
      </c>
      <c r="N338">
        <v>8.6</v>
      </c>
    </row>
    <row r="339" spans="1:14">
      <c r="A339" t="s">
        <v>427</v>
      </c>
      <c r="B339" t="s">
        <v>37</v>
      </c>
      <c r="C339">
        <v>56</v>
      </c>
      <c r="D339">
        <v>63</v>
      </c>
      <c r="E339" t="s">
        <v>20</v>
      </c>
      <c r="F339" t="s">
        <v>35</v>
      </c>
      <c r="G339">
        <v>2887</v>
      </c>
      <c r="H339">
        <v>7655</v>
      </c>
      <c r="I339">
        <v>112.73</v>
      </c>
      <c r="J339">
        <v>105.4</v>
      </c>
      <c r="K339">
        <v>218.1</v>
      </c>
      <c r="L339">
        <v>75</v>
      </c>
      <c r="M339">
        <v>2.91</v>
      </c>
      <c r="N339">
        <v>22.1</v>
      </c>
    </row>
    <row r="340" spans="1:14">
      <c r="A340" t="s">
        <v>428</v>
      </c>
      <c r="C340">
        <v>42</v>
      </c>
      <c r="D340">
        <v>37</v>
      </c>
      <c r="E340" t="s">
        <v>44</v>
      </c>
      <c r="F340" t="s">
        <v>35</v>
      </c>
      <c r="G340">
        <v>2702</v>
      </c>
      <c r="H340">
        <v>2542</v>
      </c>
      <c r="I340">
        <v>16.2</v>
      </c>
      <c r="J340">
        <v>2.6</v>
      </c>
      <c r="K340">
        <v>18.8</v>
      </c>
      <c r="L340">
        <v>16</v>
      </c>
      <c r="M340">
        <v>1.18</v>
      </c>
      <c r="N340">
        <v>6.9</v>
      </c>
    </row>
    <row r="341" spans="1:14">
      <c r="A341" t="s">
        <v>429</v>
      </c>
      <c r="C341">
        <v>74</v>
      </c>
      <c r="D341">
        <v>69</v>
      </c>
      <c r="E341" t="s">
        <v>84</v>
      </c>
      <c r="F341" t="s">
        <v>234</v>
      </c>
      <c r="G341">
        <v>2354</v>
      </c>
      <c r="H341">
        <v>8508</v>
      </c>
      <c r="I341">
        <v>73</v>
      </c>
      <c r="J341">
        <v>43.9</v>
      </c>
      <c r="K341">
        <v>118.6</v>
      </c>
      <c r="L341">
        <v>40</v>
      </c>
      <c r="M341">
        <v>2.97</v>
      </c>
      <c r="N341">
        <v>20</v>
      </c>
    </row>
    <row r="342" spans="1:14">
      <c r="A342" t="s">
        <v>430</v>
      </c>
      <c r="B342" t="s">
        <v>15</v>
      </c>
      <c r="C342">
        <v>33</v>
      </c>
      <c r="D342">
        <v>50</v>
      </c>
      <c r="E342" t="s">
        <v>38</v>
      </c>
      <c r="F342" t="s">
        <v>17</v>
      </c>
      <c r="G342">
        <v>3332</v>
      </c>
      <c r="H342">
        <v>7384</v>
      </c>
      <c r="I342">
        <v>146.3</v>
      </c>
      <c r="J342">
        <v>37</v>
      </c>
      <c r="K342">
        <v>183.3</v>
      </c>
      <c r="L342">
        <v>50</v>
      </c>
      <c r="M342">
        <v>3.67</v>
      </c>
      <c r="N342">
        <v>24.6</v>
      </c>
    </row>
    <row r="343" spans="1:14">
      <c r="A343" t="s">
        <v>431</v>
      </c>
      <c r="C343">
        <v>26</v>
      </c>
      <c r="D343">
        <v>38</v>
      </c>
      <c r="E343" t="s">
        <v>115</v>
      </c>
      <c r="F343" t="s">
        <v>17</v>
      </c>
      <c r="G343">
        <v>3521</v>
      </c>
      <c r="H343">
        <v>5350</v>
      </c>
      <c r="I343">
        <v>1.5</v>
      </c>
      <c r="J343">
        <v>66.4</v>
      </c>
      <c r="K343">
        <v>68.8</v>
      </c>
      <c r="L343">
        <v>100</v>
      </c>
      <c r="M343">
        <v>0.69</v>
      </c>
      <c r="N343">
        <v>18.8</v>
      </c>
    </row>
    <row r="344" spans="1:14">
      <c r="A344" t="s">
        <v>432</v>
      </c>
      <c r="C344">
        <v>25</v>
      </c>
      <c r="D344">
        <v>77</v>
      </c>
      <c r="E344" t="s">
        <v>53</v>
      </c>
      <c r="F344" t="s">
        <v>250</v>
      </c>
      <c r="G344">
        <v>2890</v>
      </c>
      <c r="H344">
        <v>7280</v>
      </c>
      <c r="I344">
        <v>73.4</v>
      </c>
      <c r="J344">
        <v>29.1</v>
      </c>
      <c r="K344">
        <v>102.5</v>
      </c>
      <c r="L344">
        <v>53</v>
      </c>
      <c r="M344">
        <v>1.93</v>
      </c>
      <c r="N344">
        <v>21</v>
      </c>
    </row>
    <row r="345" spans="1:14">
      <c r="A345" t="s">
        <v>433</v>
      </c>
      <c r="C345">
        <v>18</v>
      </c>
      <c r="D345">
        <v>40</v>
      </c>
      <c r="E345" t="s">
        <v>20</v>
      </c>
      <c r="F345" t="s">
        <v>17</v>
      </c>
      <c r="G345">
        <v>1898</v>
      </c>
      <c r="H345">
        <v>4245</v>
      </c>
      <c r="I345">
        <v>22.9</v>
      </c>
      <c r="J345">
        <v>11.2</v>
      </c>
      <c r="K345">
        <v>33.1</v>
      </c>
      <c r="L345">
        <v>18</v>
      </c>
      <c r="M345">
        <v>1.84</v>
      </c>
      <c r="N345">
        <v>8.1</v>
      </c>
    </row>
    <row r="346" spans="1:14">
      <c r="A346" t="s">
        <v>434</v>
      </c>
      <c r="C346">
        <v>81</v>
      </c>
      <c r="D346">
        <v>82</v>
      </c>
      <c r="E346" t="s">
        <v>157</v>
      </c>
      <c r="F346" t="s">
        <v>274</v>
      </c>
      <c r="G346">
        <v>3481</v>
      </c>
      <c r="H346">
        <v>6675</v>
      </c>
      <c r="I346">
        <v>72.1</v>
      </c>
      <c r="J346">
        <v>180</v>
      </c>
      <c r="K346">
        <v>252.01</v>
      </c>
      <c r="L346">
        <v>60</v>
      </c>
      <c r="M346">
        <v>4.2</v>
      </c>
      <c r="N346">
        <v>23.3</v>
      </c>
    </row>
    <row r="347" spans="1:14">
      <c r="A347" t="s">
        <v>435</v>
      </c>
      <c r="B347" t="s">
        <v>58</v>
      </c>
      <c r="C347">
        <v>72</v>
      </c>
      <c r="D347">
        <v>65</v>
      </c>
      <c r="E347" t="s">
        <v>44</v>
      </c>
      <c r="F347" t="s">
        <v>48</v>
      </c>
      <c r="G347">
        <v>4104</v>
      </c>
      <c r="H347">
        <v>14454</v>
      </c>
      <c r="I347">
        <v>198.4</v>
      </c>
      <c r="J347">
        <v>183.2</v>
      </c>
      <c r="K347">
        <v>381.5</v>
      </c>
      <c r="L347">
        <v>175</v>
      </c>
      <c r="M347">
        <v>2.18</v>
      </c>
      <c r="N347">
        <v>59.3</v>
      </c>
    </row>
    <row r="348" spans="1:14">
      <c r="A348" t="s">
        <v>436</v>
      </c>
      <c r="B348" t="s">
        <v>137</v>
      </c>
      <c r="C348">
        <v>57</v>
      </c>
      <c r="D348">
        <v>48</v>
      </c>
      <c r="E348" t="s">
        <v>126</v>
      </c>
      <c r="F348" t="s">
        <v>250</v>
      </c>
      <c r="G348">
        <v>2534</v>
      </c>
      <c r="H348">
        <v>8383</v>
      </c>
      <c r="I348">
        <v>38.6</v>
      </c>
      <c r="J348">
        <v>60.8</v>
      </c>
      <c r="K348">
        <v>100</v>
      </c>
      <c r="L348">
        <v>14</v>
      </c>
      <c r="M348">
        <v>7.14</v>
      </c>
      <c r="N348">
        <v>21.2</v>
      </c>
    </row>
    <row r="349" spans="1:14">
      <c r="A349" t="s">
        <v>437</v>
      </c>
      <c r="C349">
        <v>9</v>
      </c>
      <c r="D349">
        <v>43</v>
      </c>
      <c r="E349" t="s">
        <v>35</v>
      </c>
      <c r="F349" t="s">
        <v>35</v>
      </c>
      <c r="G349">
        <v>1164</v>
      </c>
      <c r="H349">
        <v>2769</v>
      </c>
      <c r="I349">
        <v>8.67</v>
      </c>
      <c r="J349">
        <v>9.34</v>
      </c>
      <c r="K349">
        <v>18.01</v>
      </c>
      <c r="L349">
        <v>17</v>
      </c>
      <c r="M349">
        <v>1.06</v>
      </c>
      <c r="N349">
        <v>3.2</v>
      </c>
    </row>
    <row r="350" spans="1:14">
      <c r="A350" t="s">
        <v>438</v>
      </c>
      <c r="C350">
        <v>47</v>
      </c>
      <c r="D350">
        <v>73</v>
      </c>
      <c r="E350" t="s">
        <v>38</v>
      </c>
      <c r="F350" t="s">
        <v>17</v>
      </c>
      <c r="G350">
        <v>2606</v>
      </c>
      <c r="H350">
        <v>4774</v>
      </c>
      <c r="I350">
        <v>71.4</v>
      </c>
      <c r="J350">
        <v>20</v>
      </c>
      <c r="K350">
        <v>91.7</v>
      </c>
      <c r="L350">
        <v>27.5</v>
      </c>
      <c r="M350">
        <v>3.33</v>
      </c>
      <c r="N350">
        <v>12.4</v>
      </c>
    </row>
    <row r="351" spans="1:14">
      <c r="A351" t="s">
        <v>439</v>
      </c>
      <c r="C351">
        <v>21</v>
      </c>
      <c r="D351">
        <v>27</v>
      </c>
      <c r="E351" t="s">
        <v>35</v>
      </c>
      <c r="F351" t="s">
        <v>32</v>
      </c>
      <c r="G351">
        <v>1138</v>
      </c>
      <c r="H351">
        <v>3613</v>
      </c>
      <c r="I351">
        <v>10</v>
      </c>
      <c r="J351">
        <v>0</v>
      </c>
      <c r="K351">
        <v>10</v>
      </c>
      <c r="L351">
        <v>3</v>
      </c>
      <c r="M351">
        <v>3.33</v>
      </c>
      <c r="N351">
        <v>4.1</v>
      </c>
    </row>
    <row r="352" spans="1:14">
      <c r="A352" t="s">
        <v>440</v>
      </c>
      <c r="B352" t="s">
        <v>223</v>
      </c>
      <c r="C352">
        <v>43</v>
      </c>
      <c r="D352">
        <v>60</v>
      </c>
      <c r="E352" t="s">
        <v>31</v>
      </c>
      <c r="F352" t="s">
        <v>32</v>
      </c>
      <c r="G352">
        <v>4096</v>
      </c>
      <c r="H352">
        <v>13226</v>
      </c>
      <c r="I352">
        <v>177.2</v>
      </c>
      <c r="J352">
        <v>235.8</v>
      </c>
      <c r="K352">
        <v>413</v>
      </c>
      <c r="L352">
        <v>150</v>
      </c>
      <c r="M352">
        <v>2.75</v>
      </c>
      <c r="N352">
        <v>54.2</v>
      </c>
    </row>
    <row r="353" spans="1:14">
      <c r="A353" t="s">
        <v>441</v>
      </c>
      <c r="C353">
        <v>37</v>
      </c>
      <c r="D353">
        <v>40</v>
      </c>
      <c r="E353" t="s">
        <v>16</v>
      </c>
      <c r="F353" t="s">
        <v>17</v>
      </c>
      <c r="G353">
        <v>1412</v>
      </c>
      <c r="H353">
        <v>3862</v>
      </c>
      <c r="I353">
        <v>19.2</v>
      </c>
      <c r="J353">
        <v>10.3</v>
      </c>
      <c r="K353">
        <v>29.5</v>
      </c>
      <c r="L353">
        <v>80</v>
      </c>
      <c r="M353">
        <v>0.37</v>
      </c>
      <c r="N353">
        <v>5.45</v>
      </c>
    </row>
    <row r="354" spans="1:14">
      <c r="A354" t="s">
        <v>442</v>
      </c>
      <c r="C354">
        <v>25</v>
      </c>
      <c r="D354">
        <v>57</v>
      </c>
      <c r="E354" t="s">
        <v>53</v>
      </c>
      <c r="F354" t="s">
        <v>32</v>
      </c>
      <c r="G354">
        <v>2503</v>
      </c>
      <c r="H354">
        <v>5320</v>
      </c>
      <c r="I354">
        <v>27.7</v>
      </c>
      <c r="J354">
        <v>21.6</v>
      </c>
      <c r="K354">
        <v>49.8</v>
      </c>
      <c r="L354">
        <v>50</v>
      </c>
      <c r="M354">
        <v>1</v>
      </c>
      <c r="N354">
        <v>13.3</v>
      </c>
    </row>
    <row r="355" spans="1:14">
      <c r="A355" t="s">
        <v>443</v>
      </c>
      <c r="C355">
        <v>34</v>
      </c>
      <c r="D355">
        <v>66</v>
      </c>
      <c r="E355" t="s">
        <v>20</v>
      </c>
      <c r="F355" t="s">
        <v>17</v>
      </c>
      <c r="G355">
        <v>724</v>
      </c>
      <c r="H355">
        <v>7340</v>
      </c>
      <c r="I355">
        <v>10.6</v>
      </c>
      <c r="J355">
        <v>0.14</v>
      </c>
      <c r="K355">
        <v>10.7</v>
      </c>
      <c r="L355">
        <v>5</v>
      </c>
      <c r="M355">
        <v>2.14</v>
      </c>
      <c r="N355">
        <v>5.3</v>
      </c>
    </row>
    <row r="356" spans="1:14">
      <c r="A356" t="s">
        <v>444</v>
      </c>
      <c r="B356" t="s">
        <v>223</v>
      </c>
      <c r="C356">
        <v>50</v>
      </c>
      <c r="D356">
        <v>66</v>
      </c>
      <c r="E356" t="s">
        <v>445</v>
      </c>
      <c r="F356" t="s">
        <v>234</v>
      </c>
      <c r="G356">
        <v>1638</v>
      </c>
      <c r="H356">
        <v>12514</v>
      </c>
      <c r="I356">
        <v>20.4</v>
      </c>
      <c r="J356">
        <v>19</v>
      </c>
      <c r="K356">
        <v>40.5</v>
      </c>
      <c r="L356">
        <v>19</v>
      </c>
      <c r="M356">
        <v>2.13</v>
      </c>
      <c r="N356">
        <v>20.5</v>
      </c>
    </row>
    <row r="357" spans="1:14">
      <c r="A357" t="s">
        <v>446</v>
      </c>
      <c r="C357">
        <v>51</v>
      </c>
      <c r="D357">
        <v>40</v>
      </c>
      <c r="E357" t="s">
        <v>35</v>
      </c>
      <c r="F357" t="s">
        <v>35</v>
      </c>
      <c r="G357">
        <v>2727</v>
      </c>
      <c r="H357">
        <v>4040</v>
      </c>
      <c r="I357">
        <v>24</v>
      </c>
      <c r="J357">
        <v>0.87</v>
      </c>
      <c r="K357">
        <v>24.9</v>
      </c>
      <c r="L357">
        <v>18</v>
      </c>
      <c r="M357">
        <v>1.38</v>
      </c>
      <c r="N357">
        <v>11</v>
      </c>
    </row>
    <row r="358" spans="1:14">
      <c r="A358" t="s">
        <v>447</v>
      </c>
      <c r="B358" t="s">
        <v>19</v>
      </c>
      <c r="C358">
        <v>20</v>
      </c>
      <c r="D358">
        <v>50</v>
      </c>
      <c r="E358" t="s">
        <v>26</v>
      </c>
      <c r="F358" t="s">
        <v>17</v>
      </c>
      <c r="G358">
        <v>2514</v>
      </c>
      <c r="H358">
        <v>11318</v>
      </c>
      <c r="I358">
        <v>41</v>
      </c>
      <c r="J358">
        <v>32.4</v>
      </c>
      <c r="K358">
        <v>73.8</v>
      </c>
      <c r="L358">
        <v>20</v>
      </c>
      <c r="M358">
        <v>3.69</v>
      </c>
      <c r="N358">
        <v>28.6</v>
      </c>
    </row>
    <row r="359" spans="1:14">
      <c r="A359" t="s">
        <v>448</v>
      </c>
      <c r="C359">
        <v>5</v>
      </c>
      <c r="D359">
        <v>49</v>
      </c>
      <c r="E359" t="s">
        <v>35</v>
      </c>
      <c r="F359" t="s">
        <v>35</v>
      </c>
      <c r="G359">
        <v>3425</v>
      </c>
      <c r="H359">
        <v>4933</v>
      </c>
      <c r="I359">
        <v>9.4</v>
      </c>
      <c r="J359">
        <v>48.1</v>
      </c>
      <c r="K359">
        <v>57.6</v>
      </c>
      <c r="L359">
        <v>35</v>
      </c>
      <c r="M359">
        <v>1.65</v>
      </c>
      <c r="N359">
        <v>16.9</v>
      </c>
    </row>
    <row r="360" spans="1:14">
      <c r="A360" t="s">
        <v>449</v>
      </c>
      <c r="C360">
        <v>55</v>
      </c>
      <c r="D360">
        <v>65</v>
      </c>
      <c r="E360" t="s">
        <v>38</v>
      </c>
      <c r="F360" t="s">
        <v>50</v>
      </c>
      <c r="G360">
        <v>2750</v>
      </c>
      <c r="H360">
        <v>4681</v>
      </c>
      <c r="I360">
        <v>68.3</v>
      </c>
      <c r="J360">
        <v>5.5</v>
      </c>
      <c r="K360">
        <v>75.8</v>
      </c>
      <c r="L360">
        <v>30</v>
      </c>
      <c r="M360">
        <v>2.53</v>
      </c>
      <c r="N360">
        <v>12.8</v>
      </c>
    </row>
    <row r="361" spans="1:14">
      <c r="A361" t="s">
        <v>450</v>
      </c>
      <c r="C361">
        <v>28</v>
      </c>
      <c r="D361">
        <v>49</v>
      </c>
      <c r="E361" t="s">
        <v>44</v>
      </c>
      <c r="F361" t="s">
        <v>32</v>
      </c>
      <c r="G361">
        <v>2506</v>
      </c>
      <c r="H361">
        <v>1765</v>
      </c>
      <c r="I361">
        <v>10.3</v>
      </c>
      <c r="J361">
        <v>6.7</v>
      </c>
      <c r="K361">
        <v>17</v>
      </c>
      <c r="L361">
        <v>40</v>
      </c>
      <c r="M361">
        <v>0.43</v>
      </c>
      <c r="N361">
        <v>4.4</v>
      </c>
    </row>
    <row r="362" spans="1:14">
      <c r="A362" t="s">
        <v>451</v>
      </c>
      <c r="B362" t="s">
        <v>15</v>
      </c>
      <c r="C362">
        <v>82</v>
      </c>
      <c r="D362">
        <v>56</v>
      </c>
      <c r="E362" t="s">
        <v>44</v>
      </c>
      <c r="F362" t="s">
        <v>50</v>
      </c>
      <c r="G362">
        <v>760</v>
      </c>
      <c r="H362">
        <v>25813</v>
      </c>
      <c r="I362">
        <v>107.92</v>
      </c>
      <c r="J362">
        <v>63.41</v>
      </c>
      <c r="K362">
        <v>171.3</v>
      </c>
      <c r="L362">
        <v>0.015</v>
      </c>
      <c r="M362">
        <v>11420</v>
      </c>
      <c r="N362">
        <v>19.6</v>
      </c>
    </row>
    <row r="363" spans="1:14">
      <c r="A363" t="s">
        <v>452</v>
      </c>
      <c r="B363" t="s">
        <v>19</v>
      </c>
      <c r="C363">
        <v>33</v>
      </c>
      <c r="D363">
        <v>50</v>
      </c>
      <c r="E363" t="s">
        <v>35</v>
      </c>
      <c r="F363" t="s">
        <v>32</v>
      </c>
      <c r="G363">
        <v>3144</v>
      </c>
      <c r="H363">
        <v>10125</v>
      </c>
      <c r="I363">
        <v>80</v>
      </c>
      <c r="J363">
        <v>103.3</v>
      </c>
      <c r="K363">
        <v>183.3</v>
      </c>
      <c r="L363">
        <v>26</v>
      </c>
      <c r="M363">
        <v>7.05</v>
      </c>
      <c r="N363">
        <v>31.8</v>
      </c>
    </row>
    <row r="364" spans="1:14">
      <c r="A364" t="s">
        <v>453</v>
      </c>
      <c r="C364">
        <v>60</v>
      </c>
      <c r="D364">
        <v>72</v>
      </c>
      <c r="E364" t="s">
        <v>35</v>
      </c>
      <c r="F364" t="s">
        <v>35</v>
      </c>
      <c r="G364">
        <v>882</v>
      </c>
      <c r="H364">
        <v>3293</v>
      </c>
      <c r="I364">
        <v>33.3</v>
      </c>
      <c r="J364">
        <v>2.2</v>
      </c>
      <c r="K364">
        <v>36.3</v>
      </c>
      <c r="L364">
        <v>50</v>
      </c>
      <c r="M364">
        <v>0.73</v>
      </c>
      <c r="N364">
        <v>2.9</v>
      </c>
    </row>
    <row r="365" spans="1:14">
      <c r="A365" t="s">
        <v>454</v>
      </c>
      <c r="B365" t="s">
        <v>15</v>
      </c>
      <c r="C365">
        <v>22</v>
      </c>
      <c r="D365">
        <v>45</v>
      </c>
      <c r="E365" t="s">
        <v>35</v>
      </c>
      <c r="F365" t="s">
        <v>48</v>
      </c>
      <c r="G365">
        <v>3035</v>
      </c>
      <c r="H365">
        <v>4048</v>
      </c>
      <c r="I365">
        <v>51.9</v>
      </c>
      <c r="J365">
        <v>19.6</v>
      </c>
      <c r="K365">
        <v>73.4</v>
      </c>
      <c r="L365">
        <v>50</v>
      </c>
      <c r="M365">
        <v>1.47</v>
      </c>
      <c r="N365">
        <v>12.3</v>
      </c>
    </row>
    <row r="366" spans="1:14">
      <c r="A366" t="s">
        <v>455</v>
      </c>
      <c r="C366">
        <v>7</v>
      </c>
      <c r="D366">
        <v>31</v>
      </c>
      <c r="E366" t="s">
        <v>67</v>
      </c>
      <c r="F366" t="s">
        <v>35</v>
      </c>
      <c r="G366">
        <v>1959</v>
      </c>
      <c r="H366">
        <v>1354</v>
      </c>
      <c r="I366">
        <v>6.38</v>
      </c>
      <c r="J366">
        <v>0</v>
      </c>
      <c r="K366">
        <v>6.38</v>
      </c>
      <c r="L366">
        <v>15</v>
      </c>
      <c r="M366">
        <v>0.43</v>
      </c>
      <c r="N366">
        <v>2.6</v>
      </c>
    </row>
    <row r="367" spans="1:14">
      <c r="A367" t="s">
        <v>456</v>
      </c>
      <c r="C367">
        <v>67</v>
      </c>
      <c r="D367">
        <v>65</v>
      </c>
      <c r="E367" t="s">
        <v>84</v>
      </c>
      <c r="F367" t="s">
        <v>234</v>
      </c>
      <c r="G367">
        <v>3334</v>
      </c>
      <c r="H367">
        <v>7580</v>
      </c>
      <c r="I367">
        <v>97.1</v>
      </c>
      <c r="J367">
        <v>117</v>
      </c>
      <c r="K367">
        <v>214.1</v>
      </c>
      <c r="L367">
        <v>102.5</v>
      </c>
      <c r="M367">
        <v>2.09</v>
      </c>
      <c r="N367">
        <v>25.2</v>
      </c>
    </row>
    <row r="368" spans="1:14">
      <c r="A368" t="s">
        <v>457</v>
      </c>
      <c r="C368">
        <v>22</v>
      </c>
      <c r="D368">
        <v>47</v>
      </c>
      <c r="E368" t="s">
        <v>31</v>
      </c>
      <c r="F368" t="s">
        <v>32</v>
      </c>
      <c r="G368">
        <v>2313</v>
      </c>
      <c r="H368">
        <v>4358</v>
      </c>
      <c r="I368">
        <v>31.7</v>
      </c>
      <c r="J368">
        <v>12.6</v>
      </c>
      <c r="K368">
        <v>44.4</v>
      </c>
      <c r="L368">
        <v>38</v>
      </c>
      <c r="M368">
        <v>1.17</v>
      </c>
      <c r="N368">
        <v>10.1</v>
      </c>
    </row>
    <row r="369" spans="1:14">
      <c r="A369" t="s">
        <v>458</v>
      </c>
      <c r="C369">
        <v>42</v>
      </c>
      <c r="D369">
        <v>50</v>
      </c>
      <c r="E369" t="s">
        <v>31</v>
      </c>
      <c r="F369" t="s">
        <v>32</v>
      </c>
      <c r="G369">
        <v>3187</v>
      </c>
      <c r="H369">
        <v>7651</v>
      </c>
      <c r="I369">
        <v>67.17</v>
      </c>
      <c r="J369">
        <v>37.93</v>
      </c>
      <c r="K369">
        <v>105.1</v>
      </c>
      <c r="L369">
        <v>50</v>
      </c>
      <c r="M369">
        <v>2.1</v>
      </c>
      <c r="N369">
        <v>24.4</v>
      </c>
    </row>
    <row r="370" spans="1:14">
      <c r="A370" t="s">
        <v>459</v>
      </c>
      <c r="B370" t="s">
        <v>15</v>
      </c>
      <c r="C370">
        <v>40</v>
      </c>
      <c r="D370">
        <v>67</v>
      </c>
      <c r="E370" t="s">
        <v>38</v>
      </c>
      <c r="F370" t="s">
        <v>50</v>
      </c>
      <c r="G370">
        <v>3036</v>
      </c>
      <c r="H370">
        <v>4650</v>
      </c>
      <c r="I370">
        <v>31.8</v>
      </c>
      <c r="J370">
        <v>17</v>
      </c>
      <c r="K370">
        <v>49.3</v>
      </c>
      <c r="L370">
        <v>11</v>
      </c>
      <c r="M370">
        <v>4.48</v>
      </c>
      <c r="N370">
        <v>14.1</v>
      </c>
    </row>
    <row r="371" spans="1:14">
      <c r="A371" t="s">
        <v>460</v>
      </c>
      <c r="B371" t="s">
        <v>215</v>
      </c>
      <c r="C371">
        <v>70</v>
      </c>
      <c r="D371">
        <v>81</v>
      </c>
      <c r="E371" t="s">
        <v>91</v>
      </c>
      <c r="F371" t="s">
        <v>32</v>
      </c>
      <c r="G371">
        <v>3626</v>
      </c>
      <c r="H371">
        <v>17183</v>
      </c>
      <c r="I371">
        <v>197.6</v>
      </c>
      <c r="J371">
        <v>197</v>
      </c>
      <c r="K371">
        <v>394.6</v>
      </c>
      <c r="L371">
        <v>90</v>
      </c>
      <c r="M371">
        <v>4.38</v>
      </c>
      <c r="N371">
        <v>62.3</v>
      </c>
    </row>
    <row r="372" spans="1:14">
      <c r="A372" t="s">
        <v>461</v>
      </c>
      <c r="C372">
        <v>22</v>
      </c>
      <c r="D372">
        <v>38</v>
      </c>
      <c r="E372" t="s">
        <v>126</v>
      </c>
      <c r="F372" t="s">
        <v>50</v>
      </c>
      <c r="G372">
        <v>2665</v>
      </c>
      <c r="H372">
        <v>1899</v>
      </c>
      <c r="I372">
        <v>11.97</v>
      </c>
      <c r="J372">
        <v>1.6</v>
      </c>
      <c r="K372">
        <v>13.56</v>
      </c>
      <c r="L372">
        <v>12.5</v>
      </c>
      <c r="M372">
        <v>1.08</v>
      </c>
      <c r="N372">
        <v>5.1</v>
      </c>
    </row>
    <row r="373" spans="1:14">
      <c r="A373" t="s">
        <v>462</v>
      </c>
      <c r="B373" t="s">
        <v>58</v>
      </c>
      <c r="C373">
        <v>94</v>
      </c>
      <c r="D373">
        <v>91</v>
      </c>
      <c r="E373" t="s">
        <v>53</v>
      </c>
      <c r="F373" t="s">
        <v>32</v>
      </c>
      <c r="G373">
        <v>3849</v>
      </c>
      <c r="H373">
        <v>19539</v>
      </c>
      <c r="I373">
        <v>257.7</v>
      </c>
      <c r="J373">
        <v>127.8</v>
      </c>
      <c r="K373">
        <v>385.5</v>
      </c>
      <c r="L373">
        <v>140</v>
      </c>
      <c r="M373">
        <v>2.75</v>
      </c>
      <c r="N373">
        <v>75.2</v>
      </c>
    </row>
    <row r="374" spans="1:14">
      <c r="A374" t="s">
        <v>463</v>
      </c>
      <c r="C374">
        <v>84</v>
      </c>
      <c r="D374">
        <v>71</v>
      </c>
      <c r="E374" t="s">
        <v>91</v>
      </c>
      <c r="F374" t="s">
        <v>250</v>
      </c>
      <c r="G374">
        <v>2803</v>
      </c>
      <c r="H374">
        <v>5020</v>
      </c>
      <c r="I374">
        <v>37.02</v>
      </c>
      <c r="J374">
        <v>51.32</v>
      </c>
      <c r="K374">
        <v>88.3</v>
      </c>
      <c r="L374">
        <v>60</v>
      </c>
      <c r="M374">
        <v>1.47</v>
      </c>
      <c r="N374">
        <v>14.1</v>
      </c>
    </row>
    <row r="375" spans="1:14">
      <c r="A375" t="s">
        <v>464</v>
      </c>
      <c r="C375">
        <v>16</v>
      </c>
      <c r="D375">
        <v>28</v>
      </c>
      <c r="E375" t="s">
        <v>53</v>
      </c>
      <c r="F375" t="s">
        <v>32</v>
      </c>
      <c r="G375">
        <v>1136</v>
      </c>
      <c r="H375">
        <v>4156</v>
      </c>
      <c r="I375">
        <v>9.14</v>
      </c>
      <c r="J375">
        <v>3.2</v>
      </c>
      <c r="K375">
        <v>12.34</v>
      </c>
      <c r="L375">
        <v>50</v>
      </c>
      <c r="M375">
        <v>0.25</v>
      </c>
      <c r="N375">
        <v>4.7</v>
      </c>
    </row>
    <row r="376" spans="1:14">
      <c r="A376" t="s">
        <v>465</v>
      </c>
      <c r="C376">
        <v>72</v>
      </c>
      <c r="D376">
        <v>59</v>
      </c>
      <c r="E376" t="s">
        <v>134</v>
      </c>
      <c r="F376" t="s">
        <v>35</v>
      </c>
      <c r="I376">
        <v>12.1</v>
      </c>
      <c r="J376">
        <v>2.5</v>
      </c>
      <c r="K376">
        <v>14.6</v>
      </c>
      <c r="L376">
        <v>5</v>
      </c>
      <c r="M376">
        <v>2.92</v>
      </c>
      <c r="N376">
        <v>0.9</v>
      </c>
    </row>
    <row r="377" spans="1:14">
      <c r="A377" t="s">
        <v>466</v>
      </c>
      <c r="C377">
        <v>39</v>
      </c>
      <c r="D377">
        <v>42</v>
      </c>
      <c r="E377" t="s">
        <v>126</v>
      </c>
      <c r="F377" t="s">
        <v>32</v>
      </c>
      <c r="G377">
        <v>2951</v>
      </c>
      <c r="H377">
        <v>5050</v>
      </c>
      <c r="I377">
        <v>73.3</v>
      </c>
      <c r="J377">
        <v>24</v>
      </c>
      <c r="K377">
        <v>99.4</v>
      </c>
      <c r="L377">
        <v>80</v>
      </c>
      <c r="M377">
        <v>1.24</v>
      </c>
      <c r="N377">
        <v>14.9</v>
      </c>
    </row>
    <row r="378" spans="1:14">
      <c r="A378" t="s">
        <v>467</v>
      </c>
      <c r="B378" t="s">
        <v>15</v>
      </c>
      <c r="C378">
        <v>58</v>
      </c>
      <c r="D378">
        <v>83</v>
      </c>
      <c r="E378" t="s">
        <v>126</v>
      </c>
      <c r="F378" t="s">
        <v>32</v>
      </c>
      <c r="G378">
        <v>3183</v>
      </c>
      <c r="H378">
        <v>7765</v>
      </c>
      <c r="I378">
        <v>145</v>
      </c>
      <c r="J378">
        <v>81.8</v>
      </c>
      <c r="K378">
        <v>226.8</v>
      </c>
      <c r="L378">
        <v>25</v>
      </c>
      <c r="M378">
        <v>9.07</v>
      </c>
      <c r="N378">
        <v>24.7</v>
      </c>
    </row>
    <row r="379" spans="1:14">
      <c r="A379" t="s">
        <v>468</v>
      </c>
      <c r="C379">
        <v>48</v>
      </c>
      <c r="D379">
        <v>48</v>
      </c>
      <c r="E379" t="s">
        <v>31</v>
      </c>
      <c r="F379" t="s">
        <v>35</v>
      </c>
      <c r="G379">
        <v>1393</v>
      </c>
      <c r="H379">
        <v>2482</v>
      </c>
      <c r="I379">
        <v>7.5</v>
      </c>
      <c r="J379">
        <v>2.5</v>
      </c>
      <c r="K379">
        <v>9.9</v>
      </c>
      <c r="L379">
        <v>29</v>
      </c>
      <c r="M379">
        <v>0.34</v>
      </c>
      <c r="N379">
        <v>3.5</v>
      </c>
    </row>
    <row r="380" spans="1:14">
      <c r="A380" t="s">
        <v>469</v>
      </c>
      <c r="B380" t="s">
        <v>15</v>
      </c>
      <c r="C380">
        <v>33</v>
      </c>
      <c r="D380">
        <v>64</v>
      </c>
      <c r="E380" t="s">
        <v>44</v>
      </c>
      <c r="F380" t="s">
        <v>32</v>
      </c>
      <c r="G380">
        <v>3530</v>
      </c>
      <c r="H380">
        <v>12056</v>
      </c>
      <c r="I380">
        <v>125.3</v>
      </c>
      <c r="J380">
        <v>246.7</v>
      </c>
      <c r="K380">
        <v>372</v>
      </c>
      <c r="L380">
        <v>200</v>
      </c>
      <c r="M380">
        <v>1.86</v>
      </c>
      <c r="N380">
        <v>42.6</v>
      </c>
    </row>
    <row r="381" spans="1:14">
      <c r="A381" t="s">
        <v>470</v>
      </c>
      <c r="B381" t="s">
        <v>15</v>
      </c>
      <c r="C381">
        <v>65</v>
      </c>
      <c r="D381">
        <v>90</v>
      </c>
      <c r="E381" t="s">
        <v>471</v>
      </c>
      <c r="F381" t="s">
        <v>234</v>
      </c>
      <c r="G381">
        <v>3110</v>
      </c>
      <c r="H381">
        <v>10971</v>
      </c>
      <c r="I381">
        <v>255.8</v>
      </c>
      <c r="J381">
        <v>39.3</v>
      </c>
      <c r="K381">
        <v>295.1</v>
      </c>
      <c r="L381">
        <v>29</v>
      </c>
      <c r="M381">
        <v>10.18</v>
      </c>
      <c r="N381">
        <v>34.1</v>
      </c>
    </row>
    <row r="382" spans="1:14">
      <c r="A382" t="s">
        <v>472</v>
      </c>
      <c r="C382">
        <v>46</v>
      </c>
      <c r="D382">
        <v>27</v>
      </c>
      <c r="E382" t="s">
        <v>104</v>
      </c>
      <c r="F382" t="s">
        <v>17</v>
      </c>
      <c r="G382">
        <v>2635</v>
      </c>
      <c r="H382">
        <v>2873</v>
      </c>
      <c r="I382">
        <v>15.1</v>
      </c>
      <c r="J382">
        <v>11.3</v>
      </c>
      <c r="K382">
        <v>26.34</v>
      </c>
      <c r="L382">
        <v>25</v>
      </c>
      <c r="M382">
        <v>1.05</v>
      </c>
      <c r="N382">
        <v>7.6</v>
      </c>
    </row>
    <row r="383" spans="1:14">
      <c r="A383" t="s">
        <v>473</v>
      </c>
      <c r="B383" t="s">
        <v>223</v>
      </c>
      <c r="C383">
        <v>93</v>
      </c>
      <c r="D383">
        <v>80</v>
      </c>
      <c r="E383" t="s">
        <v>26</v>
      </c>
      <c r="F383" t="s">
        <v>48</v>
      </c>
      <c r="G383">
        <v>2033</v>
      </c>
      <c r="H383">
        <v>3426</v>
      </c>
      <c r="I383">
        <v>20.5</v>
      </c>
      <c r="J383">
        <v>21.8</v>
      </c>
      <c r="K383">
        <v>42.78</v>
      </c>
      <c r="L383">
        <v>40</v>
      </c>
      <c r="M383">
        <v>1.07</v>
      </c>
      <c r="N383">
        <v>7</v>
      </c>
    </row>
    <row r="384" spans="1:14">
      <c r="A384" t="s">
        <v>474</v>
      </c>
      <c r="B384" t="s">
        <v>215</v>
      </c>
      <c r="C384">
        <v>29</v>
      </c>
      <c r="D384">
        <v>52</v>
      </c>
      <c r="E384" t="s">
        <v>38</v>
      </c>
      <c r="F384" t="s">
        <v>50</v>
      </c>
      <c r="G384">
        <v>3121</v>
      </c>
      <c r="H384">
        <v>8782</v>
      </c>
      <c r="I384">
        <v>66.5</v>
      </c>
      <c r="J384">
        <v>86.1</v>
      </c>
      <c r="K384">
        <v>152.6</v>
      </c>
      <c r="L384">
        <v>40</v>
      </c>
      <c r="M384">
        <v>3.82</v>
      </c>
      <c r="N384">
        <v>27.4</v>
      </c>
    </row>
    <row r="385" spans="1:14">
      <c r="A385" t="s">
        <v>475</v>
      </c>
      <c r="C385">
        <v>18</v>
      </c>
      <c r="D385">
        <v>44</v>
      </c>
      <c r="E385" t="s">
        <v>44</v>
      </c>
      <c r="F385" t="s">
        <v>335</v>
      </c>
      <c r="G385">
        <v>2527</v>
      </c>
      <c r="H385">
        <v>4840</v>
      </c>
      <c r="I385">
        <v>26.22</v>
      </c>
      <c r="J385">
        <v>5.5</v>
      </c>
      <c r="K385">
        <v>31.72</v>
      </c>
      <c r="L385">
        <v>10</v>
      </c>
      <c r="M385">
        <v>3.17</v>
      </c>
      <c r="N385">
        <v>12.2</v>
      </c>
    </row>
    <row r="386" spans="1:14">
      <c r="A386" t="s">
        <v>476</v>
      </c>
      <c r="B386" t="s">
        <v>215</v>
      </c>
      <c r="C386">
        <v>79</v>
      </c>
      <c r="D386">
        <v>87</v>
      </c>
      <c r="E386" t="s">
        <v>35</v>
      </c>
      <c r="F386" t="s">
        <v>35</v>
      </c>
      <c r="G386">
        <v>3269</v>
      </c>
      <c r="H386">
        <v>13759</v>
      </c>
      <c r="I386">
        <v>277.3</v>
      </c>
      <c r="J386">
        <v>190</v>
      </c>
      <c r="K386">
        <v>467.3</v>
      </c>
      <c r="L386">
        <v>35</v>
      </c>
      <c r="M386">
        <v>13.35</v>
      </c>
      <c r="N386">
        <v>45</v>
      </c>
    </row>
    <row r="387" spans="1:14">
      <c r="A387" t="s">
        <v>477</v>
      </c>
      <c r="C387">
        <v>17</v>
      </c>
      <c r="D387">
        <v>51</v>
      </c>
      <c r="E387" t="s">
        <v>44</v>
      </c>
      <c r="F387" t="s">
        <v>17</v>
      </c>
      <c r="G387">
        <v>2732</v>
      </c>
      <c r="H387">
        <v>8420</v>
      </c>
      <c r="I387">
        <v>42.7</v>
      </c>
      <c r="J387">
        <v>33.8</v>
      </c>
      <c r="K387">
        <v>76.8</v>
      </c>
      <c r="L387">
        <v>30</v>
      </c>
      <c r="M387">
        <v>2.56</v>
      </c>
      <c r="N387">
        <v>23</v>
      </c>
    </row>
    <row r="388" spans="1:14">
      <c r="A388" t="s">
        <v>478</v>
      </c>
      <c r="B388" t="s">
        <v>15</v>
      </c>
      <c r="C388">
        <v>97</v>
      </c>
      <c r="D388">
        <v>83</v>
      </c>
      <c r="E388" t="s">
        <v>31</v>
      </c>
      <c r="F388" t="s">
        <v>17</v>
      </c>
      <c r="G388">
        <v>4</v>
      </c>
      <c r="H388">
        <v>36338</v>
      </c>
      <c r="I388">
        <v>14.7</v>
      </c>
      <c r="J388">
        <v>3.4</v>
      </c>
      <c r="K388">
        <v>18.1</v>
      </c>
      <c r="L388">
        <v>15</v>
      </c>
      <c r="M388">
        <v>1.21</v>
      </c>
      <c r="N388">
        <v>0.14</v>
      </c>
    </row>
    <row r="389" spans="1:14">
      <c r="A389" t="s">
        <v>479</v>
      </c>
      <c r="C389">
        <v>78</v>
      </c>
      <c r="D389">
        <v>42</v>
      </c>
      <c r="E389" t="s">
        <v>35</v>
      </c>
      <c r="F389" t="s">
        <v>35</v>
      </c>
      <c r="G389">
        <v>2505</v>
      </c>
      <c r="H389">
        <v>4177</v>
      </c>
      <c r="I389">
        <v>13.7</v>
      </c>
      <c r="J389">
        <v>20.8</v>
      </c>
      <c r="K389">
        <v>35.5</v>
      </c>
      <c r="L389">
        <v>22</v>
      </c>
      <c r="M389">
        <v>1.61</v>
      </c>
      <c r="N389">
        <v>10.5</v>
      </c>
    </row>
    <row r="390" spans="1:14">
      <c r="A390" t="s">
        <v>480</v>
      </c>
      <c r="C390">
        <v>58</v>
      </c>
      <c r="D390">
        <v>39</v>
      </c>
      <c r="E390" t="s">
        <v>91</v>
      </c>
      <c r="F390" t="s">
        <v>32</v>
      </c>
      <c r="G390">
        <v>2364</v>
      </c>
      <c r="H390">
        <v>3947</v>
      </c>
      <c r="I390">
        <v>25.5</v>
      </c>
      <c r="J390">
        <v>34.7</v>
      </c>
      <c r="K390">
        <v>60.2</v>
      </c>
      <c r="L390">
        <v>50</v>
      </c>
      <c r="M390">
        <v>1.2</v>
      </c>
      <c r="N390">
        <v>9.3</v>
      </c>
    </row>
    <row r="391" spans="1:14">
      <c r="A391" t="s">
        <v>481</v>
      </c>
      <c r="C391">
        <v>56</v>
      </c>
      <c r="D391">
        <v>47</v>
      </c>
      <c r="E391" t="s">
        <v>20</v>
      </c>
      <c r="F391" t="s">
        <v>35</v>
      </c>
      <c r="G391">
        <v>1707</v>
      </c>
      <c r="H391">
        <v>4117</v>
      </c>
      <c r="I391">
        <v>23.1</v>
      </c>
      <c r="J391">
        <v>8.5</v>
      </c>
      <c r="K391">
        <v>32</v>
      </c>
      <c r="L391">
        <v>18.5</v>
      </c>
      <c r="M391">
        <v>1.73</v>
      </c>
      <c r="N391">
        <v>7</v>
      </c>
    </row>
    <row r="392" spans="1:14">
      <c r="A392" t="s">
        <v>482</v>
      </c>
      <c r="B392" t="s">
        <v>58</v>
      </c>
      <c r="C392">
        <v>32</v>
      </c>
      <c r="D392">
        <v>57</v>
      </c>
      <c r="E392" t="s">
        <v>157</v>
      </c>
      <c r="F392" t="s">
        <v>17</v>
      </c>
      <c r="G392">
        <v>2563</v>
      </c>
      <c r="H392">
        <v>6635</v>
      </c>
      <c r="I392">
        <v>44</v>
      </c>
      <c r="J392">
        <v>48.3</v>
      </c>
      <c r="K392">
        <v>92.3</v>
      </c>
      <c r="L392">
        <v>65</v>
      </c>
      <c r="M392">
        <v>1.42</v>
      </c>
      <c r="N392">
        <v>17</v>
      </c>
    </row>
    <row r="393" spans="1:14">
      <c r="A393" t="s">
        <v>483</v>
      </c>
      <c r="B393" t="s">
        <v>15</v>
      </c>
      <c r="C393">
        <v>52</v>
      </c>
      <c r="D393">
        <v>43</v>
      </c>
      <c r="E393" t="s">
        <v>35</v>
      </c>
      <c r="F393" t="s">
        <v>35</v>
      </c>
      <c r="G393">
        <v>2443</v>
      </c>
      <c r="H393">
        <v>5201</v>
      </c>
      <c r="I393">
        <v>32.4</v>
      </c>
      <c r="J393">
        <v>15.8</v>
      </c>
      <c r="K393">
        <v>48.2</v>
      </c>
      <c r="L393">
        <v>24</v>
      </c>
      <c r="M393">
        <v>2.01</v>
      </c>
      <c r="N393">
        <v>12.7</v>
      </c>
    </row>
    <row r="394" spans="1:14">
      <c r="A394" t="s">
        <v>484</v>
      </c>
      <c r="C394">
        <v>12</v>
      </c>
      <c r="D394">
        <v>47</v>
      </c>
      <c r="E394" t="s">
        <v>35</v>
      </c>
      <c r="F394" t="s">
        <v>76</v>
      </c>
      <c r="G394">
        <v>3243</v>
      </c>
      <c r="H394">
        <v>3573</v>
      </c>
      <c r="I394">
        <v>41.6</v>
      </c>
      <c r="J394">
        <v>34.2</v>
      </c>
      <c r="K394">
        <v>75.9</v>
      </c>
      <c r="L394">
        <v>59</v>
      </c>
      <c r="M394">
        <v>1.29</v>
      </c>
      <c r="N394">
        <v>11.6</v>
      </c>
    </row>
    <row r="395" spans="1:14">
      <c r="A395" t="s">
        <v>485</v>
      </c>
      <c r="C395">
        <v>84</v>
      </c>
      <c r="D395">
        <v>72</v>
      </c>
      <c r="E395" t="s">
        <v>42</v>
      </c>
      <c r="F395" t="s">
        <v>48</v>
      </c>
      <c r="G395">
        <v>3434</v>
      </c>
      <c r="H395">
        <v>7050</v>
      </c>
      <c r="I395">
        <v>104.3</v>
      </c>
      <c r="J395">
        <v>143</v>
      </c>
      <c r="K395">
        <v>247.3</v>
      </c>
      <c r="L395">
        <v>105</v>
      </c>
      <c r="M395">
        <v>2.36</v>
      </c>
      <c r="N395">
        <v>24.2</v>
      </c>
    </row>
    <row r="396" spans="1:14">
      <c r="A396" t="s">
        <v>486</v>
      </c>
      <c r="B396" t="s">
        <v>40</v>
      </c>
      <c r="C396">
        <v>43</v>
      </c>
      <c r="D396">
        <v>74</v>
      </c>
      <c r="E396" t="s">
        <v>20</v>
      </c>
      <c r="F396" t="s">
        <v>35</v>
      </c>
      <c r="G396">
        <v>3056</v>
      </c>
      <c r="H396">
        <v>11004</v>
      </c>
      <c r="I396">
        <v>164</v>
      </c>
      <c r="J396">
        <v>150.7</v>
      </c>
      <c r="K396">
        <v>314.7</v>
      </c>
      <c r="L396">
        <v>40</v>
      </c>
      <c r="M396">
        <v>7.87</v>
      </c>
      <c r="N396">
        <v>33.6</v>
      </c>
    </row>
    <row r="397" spans="1:14">
      <c r="A397" t="s">
        <v>487</v>
      </c>
      <c r="B397" t="s">
        <v>93</v>
      </c>
      <c r="C397">
        <v>75</v>
      </c>
      <c r="D397">
        <v>65</v>
      </c>
      <c r="E397" t="s">
        <v>31</v>
      </c>
      <c r="F397" t="s">
        <v>76</v>
      </c>
      <c r="G397">
        <v>111</v>
      </c>
      <c r="H397">
        <v>13534</v>
      </c>
      <c r="I397">
        <v>7.9</v>
      </c>
      <c r="J397">
        <v>6.5</v>
      </c>
      <c r="K397">
        <v>14.3</v>
      </c>
      <c r="L397">
        <v>25</v>
      </c>
      <c r="M397">
        <v>0.57</v>
      </c>
      <c r="N397">
        <v>1.5</v>
      </c>
    </row>
    <row r="398" spans="1:14">
      <c r="A398" t="s">
        <v>488</v>
      </c>
      <c r="C398">
        <v>56</v>
      </c>
      <c r="D398">
        <v>59</v>
      </c>
      <c r="E398" t="s">
        <v>31</v>
      </c>
      <c r="F398" t="s">
        <v>17</v>
      </c>
      <c r="G398">
        <v>2024</v>
      </c>
      <c r="H398">
        <v>4801</v>
      </c>
      <c r="I398">
        <v>31.7</v>
      </c>
      <c r="J398">
        <v>6.2</v>
      </c>
      <c r="K398">
        <v>37.92</v>
      </c>
      <c r="L398">
        <v>60</v>
      </c>
      <c r="M398">
        <v>0.63</v>
      </c>
      <c r="N398">
        <v>9.7</v>
      </c>
    </row>
    <row r="399" spans="1:14">
      <c r="A399" t="s">
        <v>489</v>
      </c>
      <c r="C399">
        <v>12</v>
      </c>
      <c r="D399">
        <v>48</v>
      </c>
      <c r="E399" t="s">
        <v>189</v>
      </c>
      <c r="F399" t="s">
        <v>335</v>
      </c>
      <c r="G399">
        <v>2734</v>
      </c>
      <c r="H399">
        <v>4236</v>
      </c>
      <c r="I399">
        <v>29.1</v>
      </c>
      <c r="J399">
        <v>2.13</v>
      </c>
      <c r="K399">
        <v>31.2</v>
      </c>
      <c r="L399">
        <v>20</v>
      </c>
      <c r="M399">
        <v>1.56</v>
      </c>
      <c r="N399">
        <v>11.6</v>
      </c>
    </row>
    <row r="400" spans="1:14">
      <c r="A400" t="s">
        <v>490</v>
      </c>
      <c r="B400" t="s">
        <v>19</v>
      </c>
      <c r="C400">
        <v>51</v>
      </c>
      <c r="D400">
        <v>60</v>
      </c>
      <c r="E400" t="s">
        <v>189</v>
      </c>
      <c r="F400" t="s">
        <v>32</v>
      </c>
      <c r="G400">
        <v>3074</v>
      </c>
      <c r="H400">
        <v>7603</v>
      </c>
      <c r="I400">
        <v>65.5</v>
      </c>
      <c r="J400">
        <v>84.6</v>
      </c>
      <c r="K400">
        <v>150</v>
      </c>
      <c r="L400">
        <v>110</v>
      </c>
      <c r="M400">
        <v>1.36</v>
      </c>
      <c r="N400">
        <v>4.7</v>
      </c>
    </row>
    <row r="401" spans="1:14">
      <c r="A401" t="s">
        <v>491</v>
      </c>
      <c r="B401" t="s">
        <v>58</v>
      </c>
      <c r="C401">
        <v>38</v>
      </c>
      <c r="D401">
        <v>65</v>
      </c>
      <c r="E401" t="s">
        <v>20</v>
      </c>
      <c r="F401" t="s">
        <v>17</v>
      </c>
      <c r="G401">
        <v>2988</v>
      </c>
      <c r="H401">
        <v>6233</v>
      </c>
      <c r="I401">
        <v>40.6</v>
      </c>
      <c r="J401">
        <v>37.6</v>
      </c>
      <c r="K401">
        <v>79.7</v>
      </c>
      <c r="L401">
        <v>39</v>
      </c>
      <c r="M401">
        <v>2.04</v>
      </c>
      <c r="N401">
        <v>18.6</v>
      </c>
    </row>
    <row r="402" spans="1:14">
      <c r="A402" t="s">
        <v>492</v>
      </c>
      <c r="B402" t="s">
        <v>257</v>
      </c>
      <c r="C402">
        <v>27</v>
      </c>
      <c r="D402">
        <v>78</v>
      </c>
      <c r="E402" t="s">
        <v>20</v>
      </c>
      <c r="F402" t="s">
        <v>17</v>
      </c>
      <c r="G402">
        <v>4024</v>
      </c>
      <c r="H402">
        <v>35497</v>
      </c>
      <c r="I402">
        <v>293.8</v>
      </c>
      <c r="J402">
        <v>410.3</v>
      </c>
      <c r="K402">
        <v>704.2</v>
      </c>
      <c r="L402">
        <v>50</v>
      </c>
      <c r="M402">
        <v>14.08</v>
      </c>
      <c r="N402">
        <v>142.8</v>
      </c>
    </row>
    <row r="403" spans="1:14">
      <c r="A403" t="s">
        <v>493</v>
      </c>
      <c r="B403" t="s">
        <v>15</v>
      </c>
      <c r="C403">
        <v>14</v>
      </c>
      <c r="D403">
        <v>68</v>
      </c>
      <c r="E403" t="s">
        <v>20</v>
      </c>
      <c r="F403" t="s">
        <v>35</v>
      </c>
      <c r="G403">
        <v>2882</v>
      </c>
      <c r="H403">
        <v>9579</v>
      </c>
      <c r="I403">
        <v>88.9</v>
      </c>
      <c r="J403">
        <v>116.4</v>
      </c>
      <c r="K403">
        <v>205.3</v>
      </c>
      <c r="L403">
        <v>38</v>
      </c>
      <c r="M403">
        <v>5.4</v>
      </c>
      <c r="N403">
        <v>27.6</v>
      </c>
    </row>
    <row r="404" spans="1:14">
      <c r="A404" t="s">
        <v>494</v>
      </c>
      <c r="B404" t="s">
        <v>60</v>
      </c>
      <c r="C404">
        <v>11</v>
      </c>
      <c r="D404">
        <v>39</v>
      </c>
      <c r="E404" t="s">
        <v>44</v>
      </c>
      <c r="F404" t="s">
        <v>50</v>
      </c>
      <c r="G404">
        <v>2357</v>
      </c>
      <c r="H404">
        <v>8405</v>
      </c>
      <c r="I404">
        <v>35.9</v>
      </c>
      <c r="J404">
        <v>40</v>
      </c>
      <c r="K404">
        <v>76.5</v>
      </c>
      <c r="L404">
        <v>16</v>
      </c>
      <c r="M404">
        <v>4.78</v>
      </c>
      <c r="N404">
        <v>19.8</v>
      </c>
    </row>
    <row r="405" spans="1:14">
      <c r="A405" t="s">
        <v>495</v>
      </c>
      <c r="C405">
        <v>31</v>
      </c>
      <c r="D405">
        <v>52</v>
      </c>
      <c r="E405" t="s">
        <v>44</v>
      </c>
      <c r="F405" t="s">
        <v>17</v>
      </c>
      <c r="G405">
        <v>2344</v>
      </c>
      <c r="H405">
        <v>4405</v>
      </c>
      <c r="I405">
        <v>28.6</v>
      </c>
      <c r="J405">
        <v>14.1</v>
      </c>
      <c r="K405">
        <v>42.7</v>
      </c>
      <c r="N405">
        <v>10.3</v>
      </c>
    </row>
    <row r="406" spans="1:14">
      <c r="A406" t="s">
        <v>496</v>
      </c>
      <c r="B406" t="s">
        <v>58</v>
      </c>
      <c r="C406">
        <v>20</v>
      </c>
      <c r="D406">
        <v>76</v>
      </c>
      <c r="E406" t="s">
        <v>53</v>
      </c>
      <c r="F406" t="s">
        <v>32</v>
      </c>
      <c r="G406">
        <v>4234</v>
      </c>
      <c r="H406">
        <v>25736</v>
      </c>
      <c r="I406">
        <v>402.1</v>
      </c>
      <c r="J406">
        <v>434.2</v>
      </c>
      <c r="K406">
        <v>836.3</v>
      </c>
      <c r="L406">
        <v>210</v>
      </c>
      <c r="M406">
        <v>3.98</v>
      </c>
      <c r="N406">
        <v>109</v>
      </c>
    </row>
    <row r="407" spans="1:14">
      <c r="A407" t="s">
        <v>497</v>
      </c>
      <c r="B407" t="s">
        <v>19</v>
      </c>
      <c r="C407">
        <v>30</v>
      </c>
      <c r="D407">
        <v>68</v>
      </c>
      <c r="E407" t="s">
        <v>26</v>
      </c>
      <c r="F407" t="s">
        <v>32</v>
      </c>
      <c r="G407">
        <v>2942</v>
      </c>
      <c r="H407">
        <v>7080</v>
      </c>
      <c r="I407">
        <v>37</v>
      </c>
      <c r="J407">
        <v>50.8</v>
      </c>
      <c r="K407">
        <v>91.1</v>
      </c>
      <c r="L407">
        <v>35</v>
      </c>
      <c r="M407">
        <v>2.6</v>
      </c>
      <c r="N407">
        <v>20.8</v>
      </c>
    </row>
    <row r="408" spans="1:14">
      <c r="A408" t="s">
        <v>498</v>
      </c>
      <c r="B408" t="s">
        <v>40</v>
      </c>
      <c r="C408">
        <v>98</v>
      </c>
      <c r="D408">
        <v>86</v>
      </c>
      <c r="E408" t="s">
        <v>115</v>
      </c>
      <c r="F408" t="s">
        <v>48</v>
      </c>
      <c r="G408">
        <v>3766</v>
      </c>
      <c r="H408">
        <v>18085</v>
      </c>
      <c r="I408">
        <v>293</v>
      </c>
      <c r="J408">
        <v>434</v>
      </c>
      <c r="K408">
        <v>727.1</v>
      </c>
      <c r="L408">
        <v>175</v>
      </c>
      <c r="M408">
        <v>4.15</v>
      </c>
      <c r="N408">
        <v>68.1</v>
      </c>
    </row>
    <row r="409" spans="1:14">
      <c r="A409" t="s">
        <v>499</v>
      </c>
      <c r="B409" t="s">
        <v>58</v>
      </c>
      <c r="C409">
        <v>90</v>
      </c>
      <c r="D409">
        <v>76</v>
      </c>
      <c r="E409" t="s">
        <v>67</v>
      </c>
      <c r="F409" t="s">
        <v>17</v>
      </c>
      <c r="G409">
        <v>1895</v>
      </c>
      <c r="H409">
        <v>5947</v>
      </c>
      <c r="I409">
        <v>83.82</v>
      </c>
      <c r="J409">
        <v>78.2</v>
      </c>
      <c r="K409">
        <v>162.02</v>
      </c>
      <c r="L409">
        <v>25</v>
      </c>
      <c r="M409">
        <v>6.48</v>
      </c>
      <c r="N409">
        <v>11.2</v>
      </c>
    </row>
    <row r="410" spans="1:14">
      <c r="A410" t="s">
        <v>500</v>
      </c>
      <c r="B410" t="s">
        <v>215</v>
      </c>
      <c r="C410">
        <v>64</v>
      </c>
      <c r="D410">
        <v>68</v>
      </c>
      <c r="E410" t="s">
        <v>87</v>
      </c>
      <c r="F410" t="s">
        <v>32</v>
      </c>
      <c r="G410">
        <v>3611</v>
      </c>
      <c r="H410">
        <v>15291</v>
      </c>
      <c r="I410">
        <v>107.5</v>
      </c>
      <c r="J410">
        <v>77.7</v>
      </c>
      <c r="K410">
        <v>185.3</v>
      </c>
      <c r="L410">
        <v>138</v>
      </c>
      <c r="M410">
        <v>1.34</v>
      </c>
      <c r="N410">
        <v>55.2</v>
      </c>
    </row>
    <row r="411" spans="1:14">
      <c r="A411" t="s">
        <v>501</v>
      </c>
      <c r="C411">
        <v>50</v>
      </c>
      <c r="D411">
        <v>63</v>
      </c>
      <c r="E411" t="s">
        <v>16</v>
      </c>
      <c r="F411" t="s">
        <v>35</v>
      </c>
      <c r="G411">
        <v>9</v>
      </c>
      <c r="H411">
        <v>29574</v>
      </c>
      <c r="I411">
        <v>5.3</v>
      </c>
      <c r="J411">
        <v>23.7</v>
      </c>
      <c r="K411">
        <v>29</v>
      </c>
      <c r="L411">
        <v>15</v>
      </c>
      <c r="M411">
        <v>1.93</v>
      </c>
      <c r="N411">
        <v>0.26</v>
      </c>
    </row>
    <row r="412" spans="1:14">
      <c r="A412" t="s">
        <v>502</v>
      </c>
      <c r="B412" t="s">
        <v>215</v>
      </c>
      <c r="C412">
        <v>73</v>
      </c>
      <c r="D412">
        <v>59</v>
      </c>
      <c r="E412" t="s">
        <v>115</v>
      </c>
      <c r="F412" t="s">
        <v>76</v>
      </c>
      <c r="G412">
        <v>3735</v>
      </c>
      <c r="H412">
        <v>8754</v>
      </c>
      <c r="I412">
        <v>63.4</v>
      </c>
      <c r="J412">
        <v>16.3</v>
      </c>
      <c r="K412">
        <v>85.3</v>
      </c>
      <c r="L412">
        <v>100</v>
      </c>
      <c r="M412">
        <v>0.85</v>
      </c>
      <c r="N412">
        <v>32.7</v>
      </c>
    </row>
    <row r="413" spans="1:14">
      <c r="A413" t="s">
        <v>503</v>
      </c>
      <c r="C413">
        <v>84</v>
      </c>
      <c r="D413">
        <v>73</v>
      </c>
      <c r="E413" t="s">
        <v>67</v>
      </c>
      <c r="F413" t="s">
        <v>17</v>
      </c>
      <c r="G413">
        <v>1721</v>
      </c>
      <c r="H413">
        <v>2702</v>
      </c>
      <c r="I413">
        <v>13</v>
      </c>
      <c r="J413">
        <v>3</v>
      </c>
      <c r="K413">
        <v>16</v>
      </c>
      <c r="L413">
        <v>15</v>
      </c>
      <c r="M413">
        <v>1.07</v>
      </c>
      <c r="N413">
        <v>4.7</v>
      </c>
    </row>
    <row r="414" spans="1:14">
      <c r="A414" t="s">
        <v>504</v>
      </c>
      <c r="C414">
        <v>7</v>
      </c>
      <c r="D414">
        <v>28</v>
      </c>
      <c r="E414" t="s">
        <v>126</v>
      </c>
      <c r="F414" t="s">
        <v>32</v>
      </c>
      <c r="G414">
        <v>2745</v>
      </c>
      <c r="H414">
        <v>1791</v>
      </c>
      <c r="I414">
        <v>10.3</v>
      </c>
      <c r="J414">
        <v>1.9</v>
      </c>
      <c r="K414">
        <v>12.2</v>
      </c>
      <c r="L414">
        <v>35</v>
      </c>
      <c r="M414">
        <v>0.35</v>
      </c>
      <c r="N414">
        <v>4.9</v>
      </c>
    </row>
    <row r="415" spans="1:14">
      <c r="A415" t="s">
        <v>505</v>
      </c>
      <c r="B415" t="s">
        <v>223</v>
      </c>
      <c r="C415">
        <v>37</v>
      </c>
      <c r="D415">
        <v>72</v>
      </c>
      <c r="E415" t="s">
        <v>53</v>
      </c>
      <c r="F415" t="s">
        <v>32</v>
      </c>
      <c r="G415">
        <v>4099</v>
      </c>
      <c r="H415">
        <v>20751</v>
      </c>
      <c r="I415">
        <v>179.9</v>
      </c>
      <c r="J415">
        <v>193.2</v>
      </c>
      <c r="K415">
        <v>373.1</v>
      </c>
      <c r="L415">
        <v>150</v>
      </c>
      <c r="M415">
        <v>2.49</v>
      </c>
      <c r="N415">
        <v>85.1</v>
      </c>
    </row>
    <row r="416" spans="1:14">
      <c r="A416" t="s">
        <v>506</v>
      </c>
      <c r="C416">
        <v>14</v>
      </c>
      <c r="D416">
        <v>31</v>
      </c>
      <c r="E416" t="s">
        <v>31</v>
      </c>
      <c r="F416" t="s">
        <v>76</v>
      </c>
      <c r="G416">
        <v>3022</v>
      </c>
      <c r="H416">
        <v>6489</v>
      </c>
      <c r="I416">
        <v>32.4</v>
      </c>
      <c r="J416">
        <v>26.2</v>
      </c>
      <c r="K416">
        <v>60.2</v>
      </c>
      <c r="L416">
        <v>60</v>
      </c>
      <c r="M416">
        <v>1</v>
      </c>
      <c r="N416">
        <v>19.6</v>
      </c>
    </row>
    <row r="417" spans="1:14">
      <c r="A417" t="s">
        <v>507</v>
      </c>
      <c r="B417" t="s">
        <v>19</v>
      </c>
      <c r="C417">
        <v>90</v>
      </c>
      <c r="D417">
        <v>87</v>
      </c>
      <c r="E417" t="s">
        <v>44</v>
      </c>
      <c r="F417" t="s">
        <v>32</v>
      </c>
      <c r="G417">
        <v>3036</v>
      </c>
      <c r="H417">
        <v>8147</v>
      </c>
      <c r="I417">
        <v>49.2</v>
      </c>
      <c r="J417">
        <v>42.5</v>
      </c>
      <c r="K417">
        <v>93.3</v>
      </c>
      <c r="L417">
        <v>23.6</v>
      </c>
      <c r="M417">
        <v>3.95</v>
      </c>
      <c r="N417">
        <v>24.7</v>
      </c>
    </row>
    <row r="418" spans="1:14">
      <c r="A418" t="s">
        <v>508</v>
      </c>
      <c r="B418" t="s">
        <v>215</v>
      </c>
      <c r="C418">
        <v>9</v>
      </c>
      <c r="D418">
        <v>44</v>
      </c>
      <c r="E418" t="s">
        <v>189</v>
      </c>
      <c r="F418" t="s">
        <v>76</v>
      </c>
      <c r="G418">
        <v>3410</v>
      </c>
      <c r="H418">
        <v>10518</v>
      </c>
      <c r="I418">
        <v>94.784201</v>
      </c>
      <c r="J418">
        <v>175</v>
      </c>
      <c r="K418">
        <v>269.1</v>
      </c>
      <c r="L418">
        <v>105</v>
      </c>
      <c r="M418">
        <v>2.56285714285714</v>
      </c>
      <c r="N418">
        <v>35.9</v>
      </c>
    </row>
    <row r="419" spans="1:14">
      <c r="A419" t="s">
        <v>509</v>
      </c>
      <c r="C419">
        <v>35</v>
      </c>
      <c r="D419">
        <v>73</v>
      </c>
      <c r="E419" t="s">
        <v>510</v>
      </c>
      <c r="F419" t="s">
        <v>250</v>
      </c>
      <c r="G419">
        <v>2648</v>
      </c>
      <c r="H419">
        <v>9103</v>
      </c>
      <c r="I419">
        <v>81.159365</v>
      </c>
      <c r="K419">
        <v>157.9</v>
      </c>
      <c r="L419">
        <v>35</v>
      </c>
      <c r="M419">
        <v>4.51142857142857</v>
      </c>
      <c r="N419">
        <v>24.1</v>
      </c>
    </row>
    <row r="420" spans="1:14">
      <c r="A420" t="s">
        <v>511</v>
      </c>
      <c r="B420" t="s">
        <v>223</v>
      </c>
      <c r="C420">
        <v>40</v>
      </c>
      <c r="D420">
        <v>71</v>
      </c>
      <c r="E420" t="s">
        <v>20</v>
      </c>
      <c r="F420" t="s">
        <v>35</v>
      </c>
      <c r="G420">
        <v>3057</v>
      </c>
      <c r="H420">
        <v>7526</v>
      </c>
      <c r="I420">
        <v>76.808654</v>
      </c>
      <c r="J420">
        <v>83.5</v>
      </c>
      <c r="K420">
        <v>160.3</v>
      </c>
      <c r="L420">
        <v>30</v>
      </c>
      <c r="M420">
        <v>5.34333333333333</v>
      </c>
      <c r="N420">
        <v>23.01</v>
      </c>
    </row>
    <row r="421" spans="1:14">
      <c r="A421" t="s">
        <v>512</v>
      </c>
      <c r="C421">
        <v>5</v>
      </c>
      <c r="D421">
        <v>51</v>
      </c>
      <c r="E421" t="s">
        <v>91</v>
      </c>
      <c r="F421" t="s">
        <v>17</v>
      </c>
      <c r="G421">
        <v>2168</v>
      </c>
      <c r="H421">
        <v>3209</v>
      </c>
      <c r="I421">
        <v>16.930884</v>
      </c>
      <c r="K421">
        <v>32.3</v>
      </c>
      <c r="L421">
        <v>30</v>
      </c>
      <c r="M421">
        <v>1.07666666666667</v>
      </c>
      <c r="N421">
        <v>7</v>
      </c>
    </row>
    <row r="422" spans="1:14">
      <c r="A422" t="s">
        <v>513</v>
      </c>
      <c r="C422">
        <v>77</v>
      </c>
      <c r="D422">
        <v>55</v>
      </c>
      <c r="E422" t="s">
        <v>189</v>
      </c>
      <c r="F422" t="s">
        <v>32</v>
      </c>
      <c r="I422">
        <v>20.070952</v>
      </c>
      <c r="K422">
        <v>25.9</v>
      </c>
      <c r="L422">
        <v>20</v>
      </c>
      <c r="M422">
        <v>1.295</v>
      </c>
      <c r="N422">
        <v>5</v>
      </c>
    </row>
    <row r="423" spans="1:14">
      <c r="A423" t="s">
        <v>514</v>
      </c>
      <c r="B423" t="s">
        <v>223</v>
      </c>
      <c r="C423">
        <v>55</v>
      </c>
      <c r="D423">
        <v>69</v>
      </c>
      <c r="E423" t="s">
        <v>515</v>
      </c>
      <c r="F423" t="s">
        <v>76</v>
      </c>
      <c r="G423">
        <v>2642</v>
      </c>
      <c r="H423">
        <v>5602</v>
      </c>
      <c r="I423">
        <v>46.694</v>
      </c>
      <c r="J423">
        <v>161.8</v>
      </c>
      <c r="K423">
        <v>129.4</v>
      </c>
      <c r="L423">
        <v>78</v>
      </c>
      <c r="M423">
        <v>1.65897435897436</v>
      </c>
      <c r="N423">
        <v>14.8</v>
      </c>
    </row>
    <row r="424" spans="1:14">
      <c r="A424" t="s">
        <v>516</v>
      </c>
      <c r="B424" t="s">
        <v>15</v>
      </c>
      <c r="C424">
        <v>63</v>
      </c>
      <c r="D424">
        <v>59</v>
      </c>
      <c r="E424" t="s">
        <v>16</v>
      </c>
      <c r="F424" t="s">
        <v>35</v>
      </c>
      <c r="G424">
        <v>2543</v>
      </c>
      <c r="H424">
        <v>6845</v>
      </c>
      <c r="I424">
        <v>60.32179</v>
      </c>
      <c r="J424">
        <v>3.7</v>
      </c>
      <c r="K424">
        <v>63.9</v>
      </c>
      <c r="L424">
        <v>70</v>
      </c>
      <c r="M424">
        <v>0.912857142857143</v>
      </c>
      <c r="N424">
        <v>17.41</v>
      </c>
    </row>
    <row r="425" spans="1:14">
      <c r="A425" t="s">
        <v>517</v>
      </c>
      <c r="C425">
        <v>7</v>
      </c>
      <c r="D425">
        <v>32</v>
      </c>
      <c r="E425" t="s">
        <v>510</v>
      </c>
      <c r="F425" t="s">
        <v>32</v>
      </c>
      <c r="G425">
        <v>3390</v>
      </c>
      <c r="H425">
        <v>2798</v>
      </c>
      <c r="I425">
        <v>22.531698</v>
      </c>
      <c r="K425">
        <v>70.6</v>
      </c>
      <c r="L425">
        <v>45</v>
      </c>
      <c r="M425">
        <v>1.56888888888889</v>
      </c>
      <c r="N425">
        <v>9.5</v>
      </c>
    </row>
    <row r="426" spans="1:14">
      <c r="A426" t="s">
        <v>518</v>
      </c>
      <c r="C426">
        <v>9</v>
      </c>
      <c r="D426">
        <v>33</v>
      </c>
      <c r="E426" t="s">
        <v>519</v>
      </c>
      <c r="F426" t="s">
        <v>32</v>
      </c>
      <c r="G426">
        <v>2650</v>
      </c>
      <c r="H426">
        <v>2937</v>
      </c>
      <c r="I426">
        <v>15.298133</v>
      </c>
      <c r="K426">
        <v>39.4</v>
      </c>
      <c r="L426">
        <v>45</v>
      </c>
      <c r="M426">
        <v>0.875555555555556</v>
      </c>
      <c r="N426">
        <v>7.8</v>
      </c>
    </row>
    <row r="427" spans="1:14">
      <c r="A427" t="s">
        <v>520</v>
      </c>
      <c r="C427">
        <v>65</v>
      </c>
      <c r="D427">
        <v>57</v>
      </c>
      <c r="E427" t="s">
        <v>35</v>
      </c>
      <c r="F427" t="s">
        <v>35</v>
      </c>
      <c r="G427">
        <v>808</v>
      </c>
      <c r="H427">
        <v>5013</v>
      </c>
      <c r="I427">
        <v>11.175164</v>
      </c>
      <c r="K427">
        <v>29.3</v>
      </c>
      <c r="L427">
        <v>20</v>
      </c>
      <c r="M427">
        <v>1.465</v>
      </c>
      <c r="N427">
        <v>4.05</v>
      </c>
    </row>
    <row r="428" spans="1:14">
      <c r="A428" t="s">
        <v>521</v>
      </c>
      <c r="B428" t="s">
        <v>40</v>
      </c>
      <c r="C428">
        <v>25</v>
      </c>
      <c r="D428">
        <v>63</v>
      </c>
      <c r="E428" t="s">
        <v>522</v>
      </c>
      <c r="F428" t="s">
        <v>35</v>
      </c>
      <c r="G428">
        <v>3681</v>
      </c>
      <c r="H428">
        <v>7457</v>
      </c>
      <c r="I428">
        <v>85.351</v>
      </c>
      <c r="J428">
        <v>102.77</v>
      </c>
      <c r="K428">
        <v>85.4</v>
      </c>
      <c r="L428">
        <v>80</v>
      </c>
      <c r="M428">
        <v>1.0675</v>
      </c>
      <c r="N428">
        <v>27.5</v>
      </c>
    </row>
    <row r="429" spans="1:14">
      <c r="A429" t="s">
        <v>523</v>
      </c>
      <c r="B429" t="s">
        <v>40</v>
      </c>
      <c r="C429">
        <v>41</v>
      </c>
      <c r="D429">
        <v>56</v>
      </c>
      <c r="E429" t="s">
        <v>115</v>
      </c>
      <c r="F429" t="s">
        <v>76</v>
      </c>
      <c r="G429">
        <v>3215</v>
      </c>
      <c r="H429">
        <v>9114</v>
      </c>
      <c r="I429">
        <v>93.118082</v>
      </c>
      <c r="J429">
        <v>54.76</v>
      </c>
      <c r="K429">
        <v>116</v>
      </c>
      <c r="L429">
        <v>20</v>
      </c>
      <c r="M429">
        <v>5.8</v>
      </c>
      <c r="N429">
        <v>29.3</v>
      </c>
    </row>
    <row r="430" spans="1:14">
      <c r="A430" t="s">
        <v>524</v>
      </c>
      <c r="B430" t="s">
        <v>215</v>
      </c>
      <c r="C430">
        <v>53</v>
      </c>
      <c r="D430">
        <v>65</v>
      </c>
      <c r="E430" t="s">
        <v>104</v>
      </c>
      <c r="F430" t="s">
        <v>32</v>
      </c>
      <c r="G430">
        <v>2710</v>
      </c>
      <c r="H430">
        <v>4754</v>
      </c>
      <c r="I430">
        <v>39.189913</v>
      </c>
      <c r="J430">
        <v>75.7</v>
      </c>
      <c r="K430">
        <v>17.5</v>
      </c>
      <c r="L430">
        <v>67.5</v>
      </c>
      <c r="M430">
        <v>0.259259259259259</v>
      </c>
      <c r="N430">
        <v>12.9</v>
      </c>
    </row>
    <row r="431" spans="1:14">
      <c r="A431" t="s">
        <v>525</v>
      </c>
      <c r="B431" t="s">
        <v>40</v>
      </c>
      <c r="C431">
        <v>89</v>
      </c>
      <c r="D431">
        <v>76</v>
      </c>
      <c r="E431" t="s">
        <v>526</v>
      </c>
      <c r="F431" t="s">
        <v>48</v>
      </c>
      <c r="G431">
        <v>3651</v>
      </c>
      <c r="H431">
        <v>7182</v>
      </c>
      <c r="I431">
        <v>109.897</v>
      </c>
      <c r="J431">
        <v>195.93</v>
      </c>
      <c r="K431">
        <v>289.3</v>
      </c>
      <c r="L431">
        <v>150</v>
      </c>
      <c r="M431">
        <v>1.92866666666667</v>
      </c>
      <c r="N431">
        <v>26.2</v>
      </c>
    </row>
    <row r="432" spans="1:14">
      <c r="A432" t="s">
        <v>527</v>
      </c>
      <c r="B432" t="s">
        <v>60</v>
      </c>
      <c r="C432">
        <v>78</v>
      </c>
      <c r="D432">
        <v>64</v>
      </c>
      <c r="E432" t="s">
        <v>35</v>
      </c>
      <c r="F432" t="s">
        <v>35</v>
      </c>
      <c r="G432">
        <v>2651</v>
      </c>
      <c r="H432">
        <v>7215</v>
      </c>
      <c r="I432">
        <v>60.355347</v>
      </c>
      <c r="J432">
        <v>103.36</v>
      </c>
      <c r="K432">
        <v>154.8</v>
      </c>
      <c r="L432">
        <v>37</v>
      </c>
      <c r="M432">
        <v>4.18378378378378</v>
      </c>
      <c r="N432">
        <v>19.13</v>
      </c>
    </row>
    <row r="433" spans="1:14">
      <c r="A433" t="s">
        <v>528</v>
      </c>
      <c r="C433">
        <v>67</v>
      </c>
      <c r="D433">
        <v>64</v>
      </c>
      <c r="E433" t="s">
        <v>227</v>
      </c>
      <c r="F433" t="s">
        <v>234</v>
      </c>
      <c r="G433">
        <v>687</v>
      </c>
      <c r="H433">
        <v>5015</v>
      </c>
      <c r="I433">
        <v>8.138</v>
      </c>
      <c r="K433">
        <v>8.88</v>
      </c>
      <c r="L433">
        <v>12</v>
      </c>
      <c r="M433">
        <v>0.74</v>
      </c>
      <c r="N433">
        <v>3.4</v>
      </c>
    </row>
    <row r="434" spans="1:14">
      <c r="A434" t="s">
        <v>529</v>
      </c>
      <c r="B434" t="s">
        <v>15</v>
      </c>
      <c r="C434">
        <v>62</v>
      </c>
      <c r="D434">
        <v>84</v>
      </c>
      <c r="E434" t="s">
        <v>510</v>
      </c>
      <c r="F434" t="s">
        <v>17</v>
      </c>
      <c r="I434">
        <v>35.694</v>
      </c>
      <c r="J434">
        <v>77.28</v>
      </c>
      <c r="K434">
        <v>66.9</v>
      </c>
      <c r="L434">
        <v>55</v>
      </c>
      <c r="M434">
        <v>1.21636363636364</v>
      </c>
      <c r="N434">
        <v>9.4</v>
      </c>
    </row>
    <row r="435" spans="1:14">
      <c r="A435" t="s">
        <v>530</v>
      </c>
      <c r="B435" t="s">
        <v>15</v>
      </c>
      <c r="C435">
        <v>52</v>
      </c>
      <c r="D435">
        <v>48</v>
      </c>
      <c r="E435" t="s">
        <v>531</v>
      </c>
      <c r="F435" t="s">
        <v>76</v>
      </c>
      <c r="I435">
        <v>7.841892</v>
      </c>
      <c r="J435">
        <v>3.94</v>
      </c>
      <c r="K435">
        <v>11.781892</v>
      </c>
      <c r="L435">
        <v>38</v>
      </c>
      <c r="M435">
        <v>0.310049789473684</v>
      </c>
      <c r="N435">
        <v>3.13</v>
      </c>
    </row>
    <row r="436" spans="1:14">
      <c r="A436" t="s">
        <v>532</v>
      </c>
      <c r="B436" t="s">
        <v>58</v>
      </c>
      <c r="C436">
        <v>77</v>
      </c>
      <c r="D436">
        <v>67</v>
      </c>
      <c r="E436" t="s">
        <v>44</v>
      </c>
      <c r="F436" t="s">
        <v>32</v>
      </c>
      <c r="G436">
        <v>3411</v>
      </c>
      <c r="H436">
        <v>11744</v>
      </c>
      <c r="I436">
        <v>80.048433</v>
      </c>
      <c r="J436">
        <v>90.72</v>
      </c>
      <c r="K436">
        <v>170.8</v>
      </c>
      <c r="L436">
        <v>25</v>
      </c>
      <c r="M436">
        <v>6.832</v>
      </c>
      <c r="N436">
        <v>40.1</v>
      </c>
    </row>
    <row r="437" spans="1:14">
      <c r="A437" t="s">
        <v>533</v>
      </c>
      <c r="C437">
        <v>13</v>
      </c>
      <c r="D437">
        <v>56</v>
      </c>
      <c r="E437" t="s">
        <v>534</v>
      </c>
      <c r="F437" t="s">
        <v>76</v>
      </c>
      <c r="G437">
        <v>2706</v>
      </c>
      <c r="H437">
        <v>5026</v>
      </c>
      <c r="I437">
        <v>45.610425</v>
      </c>
      <c r="K437">
        <v>51.5</v>
      </c>
      <c r="L437">
        <v>140</v>
      </c>
      <c r="M437">
        <v>0.367857142857143</v>
      </c>
      <c r="N437">
        <v>13.6</v>
      </c>
    </row>
    <row r="438" spans="1:14">
      <c r="A438" t="s">
        <v>535</v>
      </c>
      <c r="B438" t="s">
        <v>37</v>
      </c>
      <c r="C438">
        <v>42</v>
      </c>
      <c r="D438">
        <v>69</v>
      </c>
      <c r="E438" t="s">
        <v>531</v>
      </c>
      <c r="F438" t="s">
        <v>32</v>
      </c>
      <c r="G438">
        <v>2532</v>
      </c>
      <c r="H438">
        <v>4985</v>
      </c>
      <c r="I438">
        <v>36.09753</v>
      </c>
      <c r="J438">
        <v>75.67</v>
      </c>
      <c r="K438">
        <v>73.8</v>
      </c>
      <c r="L438">
        <v>65</v>
      </c>
      <c r="M438">
        <v>1.13538461538462</v>
      </c>
      <c r="N438">
        <v>12.62</v>
      </c>
    </row>
    <row r="439" spans="1:14">
      <c r="A439" t="s">
        <v>536</v>
      </c>
      <c r="B439" t="s">
        <v>37</v>
      </c>
      <c r="C439">
        <v>71</v>
      </c>
      <c r="D439">
        <v>72</v>
      </c>
      <c r="E439" t="s">
        <v>16</v>
      </c>
      <c r="F439" t="s">
        <v>35</v>
      </c>
      <c r="G439">
        <v>2204</v>
      </c>
      <c r="H439">
        <v>4430</v>
      </c>
      <c r="I439">
        <v>32.01312</v>
      </c>
      <c r="J439">
        <v>23.2</v>
      </c>
      <c r="K439">
        <v>55</v>
      </c>
      <c r="L439">
        <v>7</v>
      </c>
      <c r="M439">
        <v>7.85714285714286</v>
      </c>
      <c r="N439">
        <v>9.76</v>
      </c>
    </row>
    <row r="440" spans="1:14">
      <c r="A440" t="s">
        <v>537</v>
      </c>
      <c r="B440" t="s">
        <v>137</v>
      </c>
      <c r="C440">
        <v>2</v>
      </c>
      <c r="D440">
        <v>28</v>
      </c>
      <c r="E440" t="s">
        <v>189</v>
      </c>
      <c r="F440" t="s">
        <v>35</v>
      </c>
      <c r="G440">
        <v>2642</v>
      </c>
      <c r="H440">
        <v>2209</v>
      </c>
      <c r="I440">
        <v>14.190901</v>
      </c>
      <c r="J440">
        <v>20.62</v>
      </c>
      <c r="K440">
        <v>34.5</v>
      </c>
      <c r="L440">
        <v>20</v>
      </c>
      <c r="M440">
        <v>1.725</v>
      </c>
      <c r="N440">
        <v>5.8</v>
      </c>
    </row>
    <row r="441" spans="1:14">
      <c r="A441" t="s">
        <v>538</v>
      </c>
      <c r="B441" t="s">
        <v>60</v>
      </c>
      <c r="C441">
        <v>48</v>
      </c>
      <c r="D441">
        <v>47</v>
      </c>
      <c r="E441" t="s">
        <v>31</v>
      </c>
      <c r="F441" t="s">
        <v>32</v>
      </c>
      <c r="G441">
        <v>1936</v>
      </c>
      <c r="H441">
        <v>2544</v>
      </c>
      <c r="I441">
        <v>11.00877</v>
      </c>
      <c r="J441">
        <v>11.2</v>
      </c>
      <c r="K441">
        <v>21.6</v>
      </c>
      <c r="L441">
        <v>33</v>
      </c>
      <c r="M441">
        <v>0.654545454545455</v>
      </c>
      <c r="N441">
        <v>4.9</v>
      </c>
    </row>
    <row r="442" spans="1:14">
      <c r="A442" t="s">
        <v>539</v>
      </c>
      <c r="B442" t="s">
        <v>15</v>
      </c>
      <c r="C442">
        <v>78</v>
      </c>
      <c r="D442">
        <v>75</v>
      </c>
      <c r="E442" t="s">
        <v>540</v>
      </c>
      <c r="F442" t="s">
        <v>17</v>
      </c>
      <c r="I442">
        <v>18.73</v>
      </c>
      <c r="J442">
        <v>17.46</v>
      </c>
      <c r="K442">
        <v>18.7</v>
      </c>
      <c r="L442">
        <v>25</v>
      </c>
      <c r="M442">
        <v>0.748</v>
      </c>
      <c r="N442">
        <v>5.3</v>
      </c>
    </row>
    <row r="443" spans="1:14">
      <c r="A443" t="s">
        <v>541</v>
      </c>
      <c r="B443" t="s">
        <v>223</v>
      </c>
      <c r="C443">
        <v>79</v>
      </c>
      <c r="D443">
        <v>75</v>
      </c>
      <c r="E443" t="s">
        <v>526</v>
      </c>
      <c r="F443" t="s">
        <v>48</v>
      </c>
      <c r="G443">
        <v>3954</v>
      </c>
      <c r="H443">
        <v>11384</v>
      </c>
      <c r="I443">
        <v>154.529439</v>
      </c>
      <c r="J443">
        <v>142.6</v>
      </c>
      <c r="K443">
        <v>297</v>
      </c>
      <c r="L443">
        <v>85</v>
      </c>
      <c r="M443">
        <v>3.49411764705882</v>
      </c>
      <c r="N443">
        <v>45</v>
      </c>
    </row>
    <row r="444" spans="1:14">
      <c r="A444" t="s">
        <v>542</v>
      </c>
      <c r="B444" t="s">
        <v>58</v>
      </c>
      <c r="C444">
        <v>26</v>
      </c>
      <c r="D444">
        <v>49</v>
      </c>
      <c r="E444" t="s">
        <v>35</v>
      </c>
      <c r="F444" t="s">
        <v>35</v>
      </c>
      <c r="G444">
        <v>3056</v>
      </c>
      <c r="H444">
        <v>3373</v>
      </c>
      <c r="I444">
        <v>32.862104</v>
      </c>
      <c r="J444">
        <v>16.82</v>
      </c>
      <c r="K444">
        <v>49.7</v>
      </c>
      <c r="L444">
        <v>40</v>
      </c>
      <c r="M444">
        <v>1.2425</v>
      </c>
      <c r="N444">
        <v>10.3</v>
      </c>
    </row>
    <row r="445" spans="1:14">
      <c r="A445" t="s">
        <v>543</v>
      </c>
      <c r="B445" t="s">
        <v>58</v>
      </c>
      <c r="C445">
        <v>27</v>
      </c>
      <c r="D445">
        <v>72</v>
      </c>
      <c r="E445" t="s">
        <v>519</v>
      </c>
      <c r="F445" t="s">
        <v>32</v>
      </c>
      <c r="G445">
        <v>3510</v>
      </c>
      <c r="H445">
        <v>8305</v>
      </c>
      <c r="I445">
        <v>101.176114</v>
      </c>
      <c r="J445">
        <v>76.62</v>
      </c>
      <c r="K445">
        <v>175.9</v>
      </c>
      <c r="L445">
        <v>80</v>
      </c>
      <c r="M445">
        <v>2.19875</v>
      </c>
      <c r="N445">
        <v>29.2</v>
      </c>
    </row>
    <row r="446" spans="1:14">
      <c r="A446" t="s">
        <v>544</v>
      </c>
      <c r="C446">
        <v>10</v>
      </c>
      <c r="D446">
        <v>42</v>
      </c>
      <c r="E446" t="s">
        <v>534</v>
      </c>
      <c r="F446" t="s">
        <v>274</v>
      </c>
      <c r="G446">
        <v>1052</v>
      </c>
      <c r="H446">
        <v>2824</v>
      </c>
      <c r="I446">
        <v>7.720487</v>
      </c>
      <c r="J446">
        <v>0</v>
      </c>
      <c r="K446">
        <v>7.72</v>
      </c>
      <c r="L446">
        <v>3.5</v>
      </c>
      <c r="M446">
        <v>2.20571428571429</v>
      </c>
      <c r="N446">
        <v>2.97</v>
      </c>
    </row>
    <row r="447" spans="1:14">
      <c r="A447" t="s">
        <v>545</v>
      </c>
      <c r="B447" t="s">
        <v>15</v>
      </c>
      <c r="C447">
        <v>40</v>
      </c>
      <c r="D447">
        <v>51</v>
      </c>
      <c r="E447" t="s">
        <v>546</v>
      </c>
      <c r="F447" t="s">
        <v>17</v>
      </c>
      <c r="G447">
        <v>839</v>
      </c>
      <c r="H447">
        <v>8148</v>
      </c>
      <c r="I447">
        <v>33.45</v>
      </c>
      <c r="J447">
        <v>0.017</v>
      </c>
      <c r="K447">
        <v>33.45</v>
      </c>
      <c r="L447">
        <v>0.5</v>
      </c>
      <c r="M447">
        <v>66.9</v>
      </c>
      <c r="N447">
        <v>6.84</v>
      </c>
    </row>
    <row r="448" spans="1:14">
      <c r="A448" t="s">
        <v>547</v>
      </c>
      <c r="B448" t="s">
        <v>15</v>
      </c>
      <c r="C448">
        <v>13</v>
      </c>
      <c r="D448">
        <v>59</v>
      </c>
      <c r="E448" t="s">
        <v>35</v>
      </c>
      <c r="F448" t="s">
        <v>35</v>
      </c>
      <c r="G448">
        <v>2213</v>
      </c>
      <c r="H448">
        <v>8004</v>
      </c>
      <c r="I448">
        <v>37.931869</v>
      </c>
      <c r="J448">
        <v>0.87</v>
      </c>
      <c r="K448">
        <v>38.8</v>
      </c>
      <c r="L448">
        <v>13</v>
      </c>
      <c r="M448">
        <v>2.98461538461538</v>
      </c>
      <c r="N448">
        <v>17.7</v>
      </c>
    </row>
    <row r="449" spans="1:14">
      <c r="A449" t="s">
        <v>548</v>
      </c>
      <c r="B449" t="s">
        <v>15</v>
      </c>
      <c r="C449">
        <v>18</v>
      </c>
      <c r="D449">
        <v>26</v>
      </c>
      <c r="E449" t="s">
        <v>115</v>
      </c>
      <c r="F449" t="s">
        <v>48</v>
      </c>
      <c r="I449">
        <v>12.423424</v>
      </c>
      <c r="J449">
        <v>27.9</v>
      </c>
      <c r="K449">
        <v>32.6</v>
      </c>
      <c r="L449">
        <v>25</v>
      </c>
      <c r="M449">
        <v>1.304</v>
      </c>
      <c r="N449">
        <v>1.9</v>
      </c>
    </row>
    <row r="450" spans="1:14">
      <c r="A450" t="s">
        <v>549</v>
      </c>
      <c r="B450" t="s">
        <v>215</v>
      </c>
      <c r="C450">
        <v>11</v>
      </c>
      <c r="D450">
        <v>53</v>
      </c>
      <c r="E450" t="s">
        <v>31</v>
      </c>
      <c r="F450" t="s">
        <v>76</v>
      </c>
      <c r="G450">
        <v>3125</v>
      </c>
      <c r="H450">
        <v>6909</v>
      </c>
      <c r="I450">
        <v>70.231041</v>
      </c>
      <c r="K450">
        <v>110.6</v>
      </c>
      <c r="L450">
        <v>72.5</v>
      </c>
      <c r="M450">
        <v>1.52551724137931</v>
      </c>
      <c r="N450">
        <v>21.6</v>
      </c>
    </row>
    <row r="451" spans="1:14">
      <c r="A451" t="s">
        <v>550</v>
      </c>
      <c r="B451" t="s">
        <v>15</v>
      </c>
      <c r="C451">
        <v>85</v>
      </c>
      <c r="D451">
        <v>75</v>
      </c>
      <c r="E451" t="s">
        <v>551</v>
      </c>
      <c r="F451" t="s">
        <v>35</v>
      </c>
      <c r="G451">
        <v>2798</v>
      </c>
      <c r="H451">
        <v>6791</v>
      </c>
      <c r="I451">
        <v>62.932375</v>
      </c>
      <c r="J451">
        <v>42</v>
      </c>
      <c r="K451">
        <v>104.8</v>
      </c>
      <c r="L451">
        <v>30</v>
      </c>
      <c r="M451">
        <v>3.49333333333333</v>
      </c>
      <c r="N451">
        <v>17.73</v>
      </c>
    </row>
    <row r="452" spans="1:14">
      <c r="A452" t="s">
        <v>552</v>
      </c>
      <c r="B452" t="s">
        <v>215</v>
      </c>
      <c r="C452">
        <v>26</v>
      </c>
      <c r="D452">
        <v>52</v>
      </c>
      <c r="E452" t="s">
        <v>546</v>
      </c>
      <c r="F452" t="s">
        <v>35</v>
      </c>
      <c r="I452">
        <v>118.254</v>
      </c>
      <c r="J452">
        <v>43.58</v>
      </c>
      <c r="K452">
        <v>149.6</v>
      </c>
      <c r="L452">
        <v>80</v>
      </c>
      <c r="M452">
        <v>1.87</v>
      </c>
      <c r="N452">
        <v>31.07</v>
      </c>
    </row>
    <row r="453" spans="1:14">
      <c r="A453" t="s">
        <v>553</v>
      </c>
      <c r="B453" t="s">
        <v>215</v>
      </c>
      <c r="C453">
        <v>51</v>
      </c>
      <c r="D453">
        <v>73</v>
      </c>
      <c r="E453" t="s">
        <v>126</v>
      </c>
      <c r="F453" t="s">
        <v>32</v>
      </c>
      <c r="G453">
        <v>3911</v>
      </c>
      <c r="H453">
        <v>9891</v>
      </c>
      <c r="I453">
        <v>130.319208</v>
      </c>
      <c r="J453">
        <v>100.366</v>
      </c>
      <c r="K453">
        <v>230.5</v>
      </c>
      <c r="L453">
        <v>80</v>
      </c>
      <c r="M453">
        <v>2.88125</v>
      </c>
      <c r="N453">
        <v>38.7</v>
      </c>
    </row>
    <row r="454" spans="1:14">
      <c r="A454" t="s">
        <v>554</v>
      </c>
      <c r="B454" t="s">
        <v>58</v>
      </c>
      <c r="C454">
        <v>85</v>
      </c>
      <c r="D454">
        <v>60</v>
      </c>
      <c r="E454" t="s">
        <v>555</v>
      </c>
      <c r="F454" t="s">
        <v>35</v>
      </c>
      <c r="G454">
        <v>1505</v>
      </c>
      <c r="H454">
        <v>3330</v>
      </c>
      <c r="I454">
        <v>13.252641</v>
      </c>
      <c r="J454">
        <v>13.706868</v>
      </c>
      <c r="K454">
        <v>24</v>
      </c>
      <c r="L454">
        <v>20</v>
      </c>
      <c r="M454">
        <v>1.2</v>
      </c>
      <c r="N454">
        <v>5.01</v>
      </c>
    </row>
    <row r="455" spans="1:14">
      <c r="A455" t="s">
        <v>556</v>
      </c>
      <c r="B455" t="s">
        <v>15</v>
      </c>
      <c r="C455">
        <v>80</v>
      </c>
      <c r="D455">
        <v>90</v>
      </c>
      <c r="E455" t="s">
        <v>104</v>
      </c>
      <c r="F455" t="s">
        <v>17</v>
      </c>
      <c r="I455">
        <v>148.095</v>
      </c>
      <c r="J455">
        <v>114.25</v>
      </c>
      <c r="K455">
        <v>262.34</v>
      </c>
      <c r="L455">
        <v>167</v>
      </c>
      <c r="M455">
        <v>1.57089820359281</v>
      </c>
      <c r="N455">
        <v>29.48</v>
      </c>
    </row>
    <row r="456" spans="1:14">
      <c r="A456" t="s">
        <v>557</v>
      </c>
      <c r="B456" t="s">
        <v>19</v>
      </c>
      <c r="C456">
        <v>40</v>
      </c>
      <c r="D456">
        <v>67</v>
      </c>
      <c r="E456" t="s">
        <v>16</v>
      </c>
      <c r="F456" t="s">
        <v>32</v>
      </c>
      <c r="G456">
        <v>3965</v>
      </c>
      <c r="H456">
        <v>15789</v>
      </c>
      <c r="I456">
        <v>227.946274</v>
      </c>
      <c r="J456">
        <v>396.44</v>
      </c>
      <c r="K456">
        <v>624.4</v>
      </c>
      <c r="L456">
        <v>150</v>
      </c>
      <c r="M456">
        <v>4.16266666666667</v>
      </c>
      <c r="N456">
        <v>62.6</v>
      </c>
    </row>
    <row r="457" spans="1:14">
      <c r="A457" t="s">
        <v>558</v>
      </c>
      <c r="B457" t="s">
        <v>215</v>
      </c>
      <c r="C457">
        <v>54</v>
      </c>
      <c r="D457">
        <v>65</v>
      </c>
      <c r="E457" t="s">
        <v>531</v>
      </c>
      <c r="F457" t="s">
        <v>76</v>
      </c>
      <c r="G457">
        <v>2510</v>
      </c>
      <c r="H457">
        <v>5939</v>
      </c>
      <c r="I457">
        <v>38.108728</v>
      </c>
      <c r="J457">
        <v>5.384</v>
      </c>
      <c r="K457">
        <v>43.3</v>
      </c>
      <c r="L457">
        <v>12</v>
      </c>
      <c r="M457">
        <v>3.60833333333333</v>
      </c>
      <c r="N457">
        <v>14.91</v>
      </c>
    </row>
    <row r="458" spans="1:14">
      <c r="A458" t="s">
        <v>559</v>
      </c>
      <c r="B458" t="s">
        <v>37</v>
      </c>
      <c r="C458">
        <v>87</v>
      </c>
      <c r="D458">
        <v>70</v>
      </c>
      <c r="E458" t="s">
        <v>560</v>
      </c>
      <c r="F458" t="s">
        <v>32</v>
      </c>
      <c r="G458">
        <v>3204</v>
      </c>
      <c r="H458">
        <v>10780</v>
      </c>
      <c r="I458">
        <v>75.791785</v>
      </c>
      <c r="J458">
        <v>84.4</v>
      </c>
      <c r="K458">
        <v>158.9</v>
      </c>
      <c r="L458">
        <v>82.5</v>
      </c>
      <c r="M458">
        <v>1.92606060606061</v>
      </c>
      <c r="N458">
        <v>34.5</v>
      </c>
    </row>
    <row r="459" spans="1:14">
      <c r="A459" t="s">
        <v>561</v>
      </c>
      <c r="B459" t="s">
        <v>40</v>
      </c>
      <c r="C459">
        <v>65</v>
      </c>
      <c r="D459">
        <v>76</v>
      </c>
      <c r="E459" t="s">
        <v>546</v>
      </c>
      <c r="F459" t="s">
        <v>35</v>
      </c>
      <c r="G459">
        <v>3623</v>
      </c>
      <c r="H459">
        <v>11601</v>
      </c>
      <c r="I459">
        <v>89.695501</v>
      </c>
      <c r="J459">
        <v>162.349</v>
      </c>
      <c r="K459">
        <v>240.7</v>
      </c>
      <c r="L459">
        <v>11</v>
      </c>
      <c r="M459">
        <v>21.8818181818182</v>
      </c>
      <c r="N459">
        <v>42.03</v>
      </c>
    </row>
    <row r="460" spans="1:14">
      <c r="A460" t="s">
        <v>562</v>
      </c>
      <c r="B460" t="s">
        <v>15</v>
      </c>
      <c r="C460">
        <v>36</v>
      </c>
      <c r="D460">
        <v>42</v>
      </c>
      <c r="E460" t="s">
        <v>104</v>
      </c>
      <c r="F460" t="s">
        <v>48</v>
      </c>
      <c r="G460">
        <v>2339</v>
      </c>
      <c r="I460">
        <v>19.444296</v>
      </c>
      <c r="J460">
        <v>11.218</v>
      </c>
      <c r="K460">
        <v>27.6</v>
      </c>
      <c r="L460">
        <v>30</v>
      </c>
      <c r="M460">
        <v>0.92</v>
      </c>
      <c r="N460">
        <v>7.8</v>
      </c>
    </row>
    <row r="461" spans="1:14">
      <c r="A461" t="s">
        <v>563</v>
      </c>
      <c r="B461" t="s">
        <v>15</v>
      </c>
      <c r="C461">
        <v>81</v>
      </c>
      <c r="D461">
        <v>85</v>
      </c>
      <c r="E461" t="s">
        <v>515</v>
      </c>
      <c r="F461" t="s">
        <v>250</v>
      </c>
      <c r="I461">
        <v>7.800824</v>
      </c>
      <c r="J461">
        <v>25.593</v>
      </c>
      <c r="K461">
        <v>32</v>
      </c>
      <c r="L461">
        <v>15</v>
      </c>
      <c r="M461">
        <v>2.13333333333333</v>
      </c>
      <c r="N461">
        <v>0.46</v>
      </c>
    </row>
    <row r="462" spans="1:14">
      <c r="A462" t="s">
        <v>564</v>
      </c>
      <c r="B462" t="s">
        <v>58</v>
      </c>
      <c r="C462">
        <v>77</v>
      </c>
      <c r="D462">
        <v>59</v>
      </c>
      <c r="E462" t="s">
        <v>126</v>
      </c>
      <c r="F462" t="s">
        <v>32</v>
      </c>
      <c r="G462">
        <v>4260</v>
      </c>
      <c r="H462">
        <v>23507</v>
      </c>
      <c r="I462">
        <v>317.023851</v>
      </c>
      <c r="J462">
        <v>469.534</v>
      </c>
      <c r="K462">
        <v>786.6</v>
      </c>
      <c r="L462">
        <v>185</v>
      </c>
      <c r="M462">
        <v>4.25189189189189</v>
      </c>
      <c r="N462">
        <v>100.1</v>
      </c>
    </row>
    <row r="463" spans="1:14">
      <c r="A463" t="s">
        <v>565</v>
      </c>
      <c r="B463" t="s">
        <v>58</v>
      </c>
      <c r="C463">
        <v>94</v>
      </c>
      <c r="D463">
        <v>91</v>
      </c>
      <c r="E463" t="s">
        <v>42</v>
      </c>
      <c r="F463" t="s">
        <v>32</v>
      </c>
      <c r="G463">
        <v>4105</v>
      </c>
      <c r="H463">
        <v>24024</v>
      </c>
      <c r="I463">
        <v>318.313199</v>
      </c>
      <c r="J463">
        <v>266.76</v>
      </c>
      <c r="K463">
        <v>581.9</v>
      </c>
      <c r="L463">
        <v>186</v>
      </c>
      <c r="M463">
        <v>3.12849462365591</v>
      </c>
      <c r="N463">
        <v>98.62</v>
      </c>
    </row>
    <row r="464" spans="1:14">
      <c r="A464" t="s">
        <v>566</v>
      </c>
      <c r="B464" t="s">
        <v>215</v>
      </c>
      <c r="C464">
        <v>61</v>
      </c>
      <c r="D464">
        <v>55</v>
      </c>
      <c r="E464" t="s">
        <v>31</v>
      </c>
      <c r="F464" t="s">
        <v>32</v>
      </c>
      <c r="G464">
        <v>2811</v>
      </c>
      <c r="H464">
        <v>7477</v>
      </c>
      <c r="I464">
        <v>101.70437</v>
      </c>
      <c r="J464">
        <v>140.29</v>
      </c>
      <c r="K464">
        <v>220.7</v>
      </c>
      <c r="L464">
        <v>45</v>
      </c>
      <c r="M464">
        <v>4.90444444444444</v>
      </c>
      <c r="N464">
        <v>21</v>
      </c>
    </row>
    <row r="465" spans="1:14">
      <c r="A465" t="s">
        <v>567</v>
      </c>
      <c r="B465" t="s">
        <v>223</v>
      </c>
      <c r="C465">
        <v>16</v>
      </c>
      <c r="D465">
        <v>50</v>
      </c>
      <c r="E465" t="s">
        <v>189</v>
      </c>
      <c r="F465" t="s">
        <v>32</v>
      </c>
      <c r="G465">
        <v>3428</v>
      </c>
      <c r="H465">
        <v>7980</v>
      </c>
      <c r="I465">
        <v>80.172128</v>
      </c>
      <c r="J465">
        <v>142.059</v>
      </c>
      <c r="K465">
        <v>222.2</v>
      </c>
      <c r="L465">
        <v>82.5</v>
      </c>
      <c r="M465">
        <v>2.69333333333333</v>
      </c>
      <c r="N465">
        <v>27.4</v>
      </c>
    </row>
    <row r="466" spans="1:14">
      <c r="A466" t="s">
        <v>568</v>
      </c>
      <c r="B466" t="s">
        <v>215</v>
      </c>
      <c r="C466">
        <v>78</v>
      </c>
      <c r="D466">
        <v>26</v>
      </c>
      <c r="E466" t="s">
        <v>540</v>
      </c>
      <c r="F466" t="s">
        <v>17</v>
      </c>
      <c r="I466">
        <v>17.657973</v>
      </c>
      <c r="J466" t="s">
        <v>569</v>
      </c>
      <c r="K466">
        <v>17.7</v>
      </c>
      <c r="L466">
        <v>10</v>
      </c>
      <c r="M466">
        <v>1.77</v>
      </c>
      <c r="N466">
        <v>3.3</v>
      </c>
    </row>
    <row r="467" spans="1:14">
      <c r="A467" t="s">
        <v>570</v>
      </c>
      <c r="B467" t="s">
        <v>58</v>
      </c>
      <c r="C467">
        <v>88</v>
      </c>
      <c r="D467">
        <v>83</v>
      </c>
      <c r="E467" t="s">
        <v>84</v>
      </c>
      <c r="F467" t="s">
        <v>48</v>
      </c>
      <c r="G467">
        <v>4114</v>
      </c>
      <c r="H467">
        <v>14642</v>
      </c>
      <c r="I467">
        <v>215.434591</v>
      </c>
      <c r="J467">
        <v>416.309</v>
      </c>
      <c r="K467">
        <v>631.9</v>
      </c>
      <c r="L467">
        <v>200</v>
      </c>
      <c r="M467">
        <v>3.1595</v>
      </c>
      <c r="N467">
        <v>60.24</v>
      </c>
    </row>
    <row r="468" spans="1:14">
      <c r="A468" t="s">
        <v>571</v>
      </c>
      <c r="B468" t="s">
        <v>19</v>
      </c>
      <c r="C468">
        <v>46</v>
      </c>
      <c r="D468">
        <v>44</v>
      </c>
      <c r="E468" t="s">
        <v>522</v>
      </c>
      <c r="F468" t="s">
        <v>250</v>
      </c>
      <c r="G468">
        <v>2464</v>
      </c>
      <c r="H468">
        <v>6090</v>
      </c>
      <c r="I468">
        <v>39.263506</v>
      </c>
      <c r="J468">
        <v>5.39</v>
      </c>
      <c r="K468">
        <v>43.8</v>
      </c>
      <c r="L468">
        <v>20</v>
      </c>
      <c r="M468">
        <v>2.19</v>
      </c>
      <c r="N468">
        <v>15</v>
      </c>
    </row>
    <row r="469" spans="1:14">
      <c r="A469" t="s">
        <v>572</v>
      </c>
      <c r="B469" t="s">
        <v>37</v>
      </c>
      <c r="C469">
        <v>52</v>
      </c>
      <c r="D469">
        <v>41</v>
      </c>
      <c r="E469" t="s">
        <v>26</v>
      </c>
      <c r="F469" t="s">
        <v>35</v>
      </c>
      <c r="G469">
        <v>2769</v>
      </c>
      <c r="H469">
        <v>4580</v>
      </c>
      <c r="I469">
        <v>31.230175</v>
      </c>
      <c r="J469">
        <v>9.925</v>
      </c>
      <c r="K469">
        <v>41</v>
      </c>
      <c r="L469">
        <v>58</v>
      </c>
      <c r="M469">
        <v>0.706896551724138</v>
      </c>
      <c r="N469">
        <v>12.7</v>
      </c>
    </row>
    <row r="470" spans="1:14">
      <c r="A470" t="s">
        <v>573</v>
      </c>
      <c r="B470" t="s">
        <v>15</v>
      </c>
      <c r="C470">
        <v>22</v>
      </c>
      <c r="D470">
        <v>51</v>
      </c>
      <c r="E470" t="s">
        <v>35</v>
      </c>
      <c r="F470" t="s">
        <v>35</v>
      </c>
      <c r="G470">
        <v>2470</v>
      </c>
      <c r="H470">
        <v>3132</v>
      </c>
      <c r="I470">
        <v>20.668843</v>
      </c>
      <c r="J470">
        <v>5.743</v>
      </c>
      <c r="K470">
        <v>26.1</v>
      </c>
      <c r="L470">
        <v>22</v>
      </c>
      <c r="M470">
        <v>1.18636363636364</v>
      </c>
      <c r="N470">
        <v>7.74</v>
      </c>
    </row>
    <row r="471" spans="1:14">
      <c r="A471" t="s">
        <v>574</v>
      </c>
      <c r="B471" t="s">
        <v>58</v>
      </c>
      <c r="C471">
        <v>64</v>
      </c>
      <c r="D471">
        <v>73</v>
      </c>
      <c r="E471" t="s">
        <v>115</v>
      </c>
      <c r="F471" t="s">
        <v>48</v>
      </c>
      <c r="G471">
        <v>4056</v>
      </c>
      <c r="H471">
        <v>1559</v>
      </c>
      <c r="I471">
        <v>176.934</v>
      </c>
      <c r="J471">
        <v>423.889</v>
      </c>
      <c r="K471">
        <v>462.3</v>
      </c>
      <c r="L471">
        <v>150</v>
      </c>
      <c r="M471">
        <v>3.082</v>
      </c>
      <c r="N471">
        <v>63.11</v>
      </c>
    </row>
    <row r="472" spans="1:14">
      <c r="A472" t="s">
        <v>575</v>
      </c>
      <c r="B472" t="s">
        <v>19</v>
      </c>
      <c r="C472">
        <v>13</v>
      </c>
      <c r="D472">
        <v>61</v>
      </c>
      <c r="E472" t="s">
        <v>20</v>
      </c>
      <c r="F472" t="s">
        <v>35</v>
      </c>
      <c r="G472">
        <v>2729</v>
      </c>
      <c r="H472">
        <v>5407</v>
      </c>
      <c r="I472">
        <v>46.012734</v>
      </c>
      <c r="J472">
        <v>59.95</v>
      </c>
      <c r="K472">
        <v>106</v>
      </c>
      <c r="L472">
        <v>40</v>
      </c>
      <c r="M472">
        <v>2.65</v>
      </c>
      <c r="N472">
        <v>14.76</v>
      </c>
    </row>
    <row r="473" spans="1:14">
      <c r="A473" t="s">
        <v>576</v>
      </c>
      <c r="B473" t="s">
        <v>37</v>
      </c>
      <c r="C473">
        <v>53</v>
      </c>
      <c r="D473">
        <v>76</v>
      </c>
      <c r="E473" t="s">
        <v>20</v>
      </c>
      <c r="F473" t="s">
        <v>35</v>
      </c>
      <c r="G473">
        <v>2976</v>
      </c>
      <c r="H473">
        <v>9325</v>
      </c>
      <c r="I473">
        <v>143.762955</v>
      </c>
      <c r="J473">
        <v>465.711</v>
      </c>
      <c r="K473">
        <v>572.2</v>
      </c>
      <c r="L473">
        <v>66</v>
      </c>
      <c r="M473">
        <v>8.66969696969697</v>
      </c>
      <c r="N473">
        <v>27.75</v>
      </c>
    </row>
    <row r="474" spans="1:14">
      <c r="A474" t="s">
        <v>577</v>
      </c>
      <c r="B474" t="s">
        <v>223</v>
      </c>
      <c r="C474">
        <v>63</v>
      </c>
      <c r="D474">
        <v>77</v>
      </c>
      <c r="E474" t="s">
        <v>546</v>
      </c>
      <c r="F474" t="s">
        <v>35</v>
      </c>
      <c r="G474">
        <v>3480</v>
      </c>
      <c r="H474">
        <v>10448</v>
      </c>
      <c r="I474">
        <v>106.51</v>
      </c>
      <c r="J474">
        <v>99.563</v>
      </c>
      <c r="K474">
        <v>111.8</v>
      </c>
      <c r="L474">
        <v>55</v>
      </c>
      <c r="M474">
        <v>2.03272727272727</v>
      </c>
      <c r="N474">
        <v>36.36</v>
      </c>
    </row>
    <row r="475" spans="1:14">
      <c r="A475" t="s">
        <v>578</v>
      </c>
      <c r="B475" t="s">
        <v>223</v>
      </c>
      <c r="C475">
        <v>16</v>
      </c>
      <c r="D475">
        <v>36</v>
      </c>
      <c r="E475" t="s">
        <v>53</v>
      </c>
      <c r="F475" t="s">
        <v>32</v>
      </c>
      <c r="G475">
        <v>3376</v>
      </c>
      <c r="H475">
        <v>5225</v>
      </c>
      <c r="I475">
        <v>40.656894</v>
      </c>
      <c r="J475">
        <v>44.727</v>
      </c>
      <c r="K475">
        <v>84.2</v>
      </c>
      <c r="L475">
        <v>35</v>
      </c>
      <c r="M475">
        <v>2.40571428571429</v>
      </c>
      <c r="N475">
        <v>17.6</v>
      </c>
    </row>
    <row r="476" spans="1:14">
      <c r="A476" t="s">
        <v>579</v>
      </c>
      <c r="B476" t="s">
        <v>223</v>
      </c>
      <c r="C476">
        <v>19</v>
      </c>
      <c r="D476">
        <v>42</v>
      </c>
      <c r="E476" t="s">
        <v>515</v>
      </c>
      <c r="F476" t="s">
        <v>76</v>
      </c>
      <c r="G476">
        <v>3011</v>
      </c>
      <c r="H476">
        <v>1744</v>
      </c>
      <c r="I476">
        <v>11.803254</v>
      </c>
      <c r="J476">
        <v>38.846</v>
      </c>
      <c r="K476">
        <v>50.5</v>
      </c>
      <c r="L476">
        <v>60</v>
      </c>
      <c r="M476">
        <v>0.841666666666667</v>
      </c>
      <c r="N476">
        <v>5.25</v>
      </c>
    </row>
    <row r="477" spans="1:14">
      <c r="A477" t="s">
        <v>580</v>
      </c>
      <c r="B477" t="s">
        <v>15</v>
      </c>
      <c r="C477">
        <v>2</v>
      </c>
      <c r="D477">
        <v>31</v>
      </c>
      <c r="E477" t="s">
        <v>534</v>
      </c>
      <c r="F477" t="s">
        <v>35</v>
      </c>
      <c r="G477">
        <v>2605</v>
      </c>
      <c r="H477">
        <v>7104</v>
      </c>
      <c r="I477">
        <v>38.233676</v>
      </c>
      <c r="J477">
        <v>46.413</v>
      </c>
      <c r="K477">
        <v>84.6</v>
      </c>
      <c r="L477">
        <v>30</v>
      </c>
      <c r="M477">
        <v>2.82</v>
      </c>
      <c r="N477">
        <v>18.51</v>
      </c>
    </row>
    <row r="478" spans="1:14">
      <c r="A478" t="s">
        <v>581</v>
      </c>
      <c r="B478" t="s">
        <v>37</v>
      </c>
      <c r="C478">
        <v>94</v>
      </c>
      <c r="D478">
        <v>88</v>
      </c>
      <c r="E478" t="s">
        <v>510</v>
      </c>
      <c r="F478" t="s">
        <v>234</v>
      </c>
      <c r="G478">
        <v>36</v>
      </c>
      <c r="H478">
        <v>40385</v>
      </c>
      <c r="I478">
        <v>31.84</v>
      </c>
      <c r="J478">
        <v>18.32</v>
      </c>
      <c r="K478">
        <v>50.16</v>
      </c>
      <c r="L478">
        <v>20</v>
      </c>
      <c r="M478">
        <v>2.508</v>
      </c>
      <c r="N478">
        <v>1.5</v>
      </c>
    </row>
    <row r="479" spans="1:14">
      <c r="A479" t="s">
        <v>582</v>
      </c>
      <c r="C479">
        <v>34</v>
      </c>
      <c r="D479">
        <v>68</v>
      </c>
      <c r="E479" t="s">
        <v>510</v>
      </c>
      <c r="F479" t="s">
        <v>32</v>
      </c>
      <c r="G479">
        <v>1185</v>
      </c>
      <c r="H479">
        <v>2935</v>
      </c>
      <c r="I479">
        <v>7.919117</v>
      </c>
      <c r="J479">
        <v>1.2</v>
      </c>
      <c r="K479">
        <v>9.11</v>
      </c>
      <c r="L479">
        <v>45</v>
      </c>
      <c r="M479">
        <v>0.202444444444444</v>
      </c>
      <c r="N479">
        <v>3.5</v>
      </c>
    </row>
    <row r="480" spans="1:14">
      <c r="A480" t="s">
        <v>583</v>
      </c>
      <c r="B480" t="s">
        <v>15</v>
      </c>
      <c r="C480">
        <v>14</v>
      </c>
      <c r="D480">
        <v>49</v>
      </c>
      <c r="E480" t="s">
        <v>584</v>
      </c>
      <c r="F480" t="s">
        <v>50</v>
      </c>
      <c r="G480">
        <v>2664</v>
      </c>
      <c r="H480">
        <v>4190</v>
      </c>
      <c r="I480">
        <v>30.691439</v>
      </c>
      <c r="J480">
        <v>46.797</v>
      </c>
      <c r="K480">
        <v>73.4</v>
      </c>
      <c r="L480">
        <v>35</v>
      </c>
      <c r="M480">
        <v>2.09714285714286</v>
      </c>
      <c r="N480">
        <v>11.2</v>
      </c>
    </row>
    <row r="481" spans="1:14">
      <c r="A481" t="s">
        <v>585</v>
      </c>
      <c r="B481" t="s">
        <v>15</v>
      </c>
      <c r="C481">
        <v>78</v>
      </c>
      <c r="D481">
        <v>70</v>
      </c>
      <c r="E481" t="s">
        <v>20</v>
      </c>
      <c r="F481" t="s">
        <v>35</v>
      </c>
      <c r="G481">
        <v>535</v>
      </c>
      <c r="H481">
        <v>4655</v>
      </c>
      <c r="I481">
        <v>12.313694</v>
      </c>
      <c r="J481">
        <v>2.86</v>
      </c>
      <c r="K481">
        <v>15.17</v>
      </c>
      <c r="L481">
        <v>60</v>
      </c>
      <c r="M481">
        <v>0.252833333333333</v>
      </c>
      <c r="N481">
        <v>2.49</v>
      </c>
    </row>
    <row r="482" spans="1:14">
      <c r="A482" t="s">
        <v>586</v>
      </c>
      <c r="B482" t="s">
        <v>137</v>
      </c>
      <c r="C482">
        <v>14</v>
      </c>
      <c r="D482">
        <v>51</v>
      </c>
      <c r="E482" t="s">
        <v>35</v>
      </c>
      <c r="F482" t="s">
        <v>35</v>
      </c>
      <c r="G482">
        <v>2604</v>
      </c>
      <c r="H482">
        <v>3174</v>
      </c>
      <c r="I482">
        <v>19.21925</v>
      </c>
      <c r="J482">
        <v>22.403</v>
      </c>
      <c r="K482">
        <v>36.2</v>
      </c>
      <c r="L482">
        <v>20</v>
      </c>
      <c r="M482">
        <v>1.81</v>
      </c>
      <c r="N482">
        <v>8.27</v>
      </c>
    </row>
    <row r="483" spans="1:14">
      <c r="A483" t="s">
        <v>587</v>
      </c>
      <c r="C483">
        <v>23</v>
      </c>
      <c r="D483">
        <v>37</v>
      </c>
      <c r="E483" t="s">
        <v>26</v>
      </c>
      <c r="F483" t="s">
        <v>32</v>
      </c>
      <c r="G483">
        <v>2729</v>
      </c>
      <c r="H483">
        <v>3152</v>
      </c>
      <c r="I483">
        <v>24.850922</v>
      </c>
      <c r="J483">
        <v>16.776</v>
      </c>
      <c r="K483">
        <v>41.6</v>
      </c>
      <c r="L483">
        <v>21</v>
      </c>
      <c r="M483">
        <v>1.98095238095238</v>
      </c>
      <c r="N483">
        <v>8.6</v>
      </c>
    </row>
    <row r="484" spans="1:14">
      <c r="A484" t="s">
        <v>588</v>
      </c>
      <c r="C484">
        <v>73</v>
      </c>
      <c r="D484">
        <v>67</v>
      </c>
      <c r="E484" t="s">
        <v>20</v>
      </c>
      <c r="F484" t="s">
        <v>35</v>
      </c>
      <c r="G484">
        <v>2421</v>
      </c>
      <c r="H484">
        <v>4672</v>
      </c>
      <c r="I484">
        <v>31.487293</v>
      </c>
      <c r="K484">
        <v>31.7</v>
      </c>
      <c r="L484">
        <v>10</v>
      </c>
      <c r="M484">
        <v>3.17</v>
      </c>
      <c r="N484">
        <v>11.31</v>
      </c>
    </row>
    <row r="485" spans="1:14">
      <c r="A485" t="s">
        <v>589</v>
      </c>
      <c r="C485">
        <v>31</v>
      </c>
      <c r="D485">
        <v>56</v>
      </c>
      <c r="E485" t="s">
        <v>16</v>
      </c>
      <c r="F485" t="s">
        <v>17</v>
      </c>
      <c r="G485">
        <v>2704</v>
      </c>
      <c r="H485">
        <v>4962</v>
      </c>
      <c r="I485">
        <v>41.736813</v>
      </c>
      <c r="K485">
        <v>75.7</v>
      </c>
      <c r="L485">
        <v>30</v>
      </c>
      <c r="M485">
        <v>2.52333333333333</v>
      </c>
      <c r="N485">
        <v>13.42</v>
      </c>
    </row>
    <row r="486" spans="1:14">
      <c r="A486" t="s">
        <v>590</v>
      </c>
      <c r="B486" t="s">
        <v>15</v>
      </c>
      <c r="C486">
        <v>51</v>
      </c>
      <c r="D486">
        <v>50</v>
      </c>
      <c r="E486" t="s">
        <v>526</v>
      </c>
      <c r="F486" t="s">
        <v>76</v>
      </c>
      <c r="G486">
        <v>3513</v>
      </c>
      <c r="H486">
        <v>3760</v>
      </c>
      <c r="I486">
        <v>48.006762</v>
      </c>
      <c r="J486">
        <v>52.069</v>
      </c>
      <c r="K486">
        <v>99.9</v>
      </c>
      <c r="L486">
        <v>37</v>
      </c>
      <c r="M486">
        <v>2.7</v>
      </c>
      <c r="N486">
        <v>13.2</v>
      </c>
    </row>
    <row r="487" spans="1:14">
      <c r="A487" t="s">
        <v>591</v>
      </c>
      <c r="C487">
        <v>0</v>
      </c>
      <c r="D487">
        <v>36</v>
      </c>
      <c r="E487" t="s">
        <v>44</v>
      </c>
      <c r="F487" t="s">
        <v>50</v>
      </c>
      <c r="G487">
        <v>2240</v>
      </c>
      <c r="H487">
        <v>5585</v>
      </c>
      <c r="I487">
        <v>26.890041</v>
      </c>
      <c r="K487">
        <v>44.5</v>
      </c>
      <c r="L487">
        <v>20</v>
      </c>
      <c r="M487">
        <v>2.225</v>
      </c>
      <c r="N487">
        <v>12.5</v>
      </c>
    </row>
    <row r="488" spans="1:14">
      <c r="A488" t="s">
        <v>592</v>
      </c>
      <c r="C488">
        <v>15</v>
      </c>
      <c r="D488">
        <v>47</v>
      </c>
      <c r="E488" t="s">
        <v>20</v>
      </c>
      <c r="F488" t="s">
        <v>35</v>
      </c>
      <c r="I488">
        <v>0</v>
      </c>
      <c r="K488">
        <v>20.9</v>
      </c>
      <c r="L488">
        <v>10</v>
      </c>
      <c r="M488">
        <v>2.09</v>
      </c>
      <c r="N488">
        <v>4.03</v>
      </c>
    </row>
    <row r="489" spans="1:14">
      <c r="A489" t="s">
        <v>593</v>
      </c>
      <c r="B489" t="s">
        <v>257</v>
      </c>
      <c r="C489">
        <v>52</v>
      </c>
      <c r="D489">
        <v>74</v>
      </c>
      <c r="E489" t="s">
        <v>546</v>
      </c>
      <c r="F489" t="s">
        <v>35</v>
      </c>
      <c r="I489">
        <v>10.011996</v>
      </c>
      <c r="J489">
        <v>10.73</v>
      </c>
      <c r="K489">
        <v>20.75</v>
      </c>
      <c r="L489">
        <v>15</v>
      </c>
      <c r="M489">
        <v>1.38333333333333</v>
      </c>
      <c r="N489">
        <v>3.8</v>
      </c>
    </row>
    <row r="490" spans="1:14">
      <c r="A490" t="s">
        <v>594</v>
      </c>
      <c r="B490" t="s">
        <v>19</v>
      </c>
      <c r="C490">
        <v>68</v>
      </c>
      <c r="D490">
        <v>74</v>
      </c>
      <c r="E490" t="s">
        <v>35</v>
      </c>
      <c r="F490" t="s">
        <v>32</v>
      </c>
      <c r="G490">
        <v>3072</v>
      </c>
      <c r="H490">
        <v>7567</v>
      </c>
      <c r="I490">
        <v>87.34138</v>
      </c>
      <c r="J490">
        <v>14.283</v>
      </c>
      <c r="K490">
        <v>101.5</v>
      </c>
      <c r="L490">
        <v>26</v>
      </c>
      <c r="M490">
        <v>3.90384615384615</v>
      </c>
      <c r="N490">
        <v>23.2</v>
      </c>
    </row>
    <row r="491" spans="1:14">
      <c r="A491" t="s">
        <v>595</v>
      </c>
      <c r="B491" t="s">
        <v>215</v>
      </c>
      <c r="C491">
        <v>34</v>
      </c>
      <c r="D491">
        <v>54</v>
      </c>
      <c r="E491" t="s">
        <v>104</v>
      </c>
      <c r="F491" t="s">
        <v>250</v>
      </c>
      <c r="G491">
        <v>2585</v>
      </c>
      <c r="H491">
        <v>2423</v>
      </c>
      <c r="I491">
        <v>15.740721</v>
      </c>
      <c r="J491">
        <v>15.407</v>
      </c>
      <c r="K491">
        <v>23.8</v>
      </c>
      <c r="L491">
        <v>30</v>
      </c>
      <c r="M491">
        <v>0.793333333333333</v>
      </c>
      <c r="N491">
        <v>6.26</v>
      </c>
    </row>
    <row r="492" spans="1:14">
      <c r="A492" t="s">
        <v>596</v>
      </c>
      <c r="B492" t="s">
        <v>15</v>
      </c>
      <c r="C492">
        <v>8</v>
      </c>
      <c r="D492">
        <v>46</v>
      </c>
      <c r="E492" t="s">
        <v>531</v>
      </c>
      <c r="F492" t="s">
        <v>50</v>
      </c>
      <c r="G492">
        <v>2700</v>
      </c>
      <c r="H492">
        <v>7705</v>
      </c>
      <c r="I492">
        <v>43.86935</v>
      </c>
      <c r="K492">
        <v>57.2</v>
      </c>
      <c r="L492">
        <v>18</v>
      </c>
      <c r="M492">
        <v>3.17777777777778</v>
      </c>
      <c r="N492">
        <v>20.81</v>
      </c>
    </row>
    <row r="493" spans="1:14">
      <c r="A493" t="s">
        <v>597</v>
      </c>
      <c r="B493" t="s">
        <v>137</v>
      </c>
      <c r="C493">
        <v>27</v>
      </c>
      <c r="D493">
        <v>47</v>
      </c>
      <c r="E493" t="s">
        <v>53</v>
      </c>
      <c r="F493" t="s">
        <v>32</v>
      </c>
      <c r="G493">
        <v>2508</v>
      </c>
      <c r="H493">
        <v>1703</v>
      </c>
      <c r="I493">
        <v>8.050977</v>
      </c>
      <c r="J493">
        <v>0.15</v>
      </c>
      <c r="K493">
        <v>8.19</v>
      </c>
      <c r="L493">
        <v>30</v>
      </c>
      <c r="M493">
        <v>0.273</v>
      </c>
      <c r="N493">
        <v>4.3</v>
      </c>
    </row>
    <row r="494" spans="1:14">
      <c r="A494" t="s">
        <v>598</v>
      </c>
      <c r="B494" t="s">
        <v>267</v>
      </c>
      <c r="C494">
        <v>64</v>
      </c>
      <c r="D494">
        <v>62</v>
      </c>
      <c r="E494" t="s">
        <v>53</v>
      </c>
      <c r="F494" t="s">
        <v>32</v>
      </c>
      <c r="G494">
        <v>3451</v>
      </c>
      <c r="H494">
        <v>19568</v>
      </c>
      <c r="I494">
        <v>166.8</v>
      </c>
      <c r="K494">
        <v>567</v>
      </c>
      <c r="L494">
        <v>230</v>
      </c>
      <c r="M494">
        <v>2.46521739130435</v>
      </c>
      <c r="N494">
        <v>67.5</v>
      </c>
    </row>
    <row r="495" spans="1:14">
      <c r="A495" t="s">
        <v>599</v>
      </c>
      <c r="B495" t="s">
        <v>19</v>
      </c>
      <c r="C495">
        <v>59</v>
      </c>
      <c r="D495">
        <v>46</v>
      </c>
      <c r="E495" t="s">
        <v>44</v>
      </c>
      <c r="F495" t="s">
        <v>50</v>
      </c>
      <c r="G495">
        <v>2461</v>
      </c>
      <c r="H495">
        <v>5775</v>
      </c>
      <c r="I495">
        <v>31.691811</v>
      </c>
      <c r="K495">
        <v>37.2</v>
      </c>
      <c r="L495">
        <v>12</v>
      </c>
      <c r="M495">
        <v>3.1</v>
      </c>
      <c r="N495">
        <v>14.2</v>
      </c>
    </row>
    <row r="496" spans="1:14">
      <c r="A496" t="s">
        <v>600</v>
      </c>
      <c r="B496" t="s">
        <v>15</v>
      </c>
      <c r="C496">
        <v>85</v>
      </c>
      <c r="D496">
        <v>61</v>
      </c>
      <c r="E496" t="s">
        <v>546</v>
      </c>
      <c r="F496" t="s">
        <v>17</v>
      </c>
      <c r="I496">
        <v>10.326</v>
      </c>
      <c r="J496">
        <v>0.53</v>
      </c>
      <c r="K496">
        <v>10.856</v>
      </c>
      <c r="L496">
        <v>12</v>
      </c>
      <c r="M496">
        <v>0.904666666666667</v>
      </c>
      <c r="N496">
        <v>0.29</v>
      </c>
    </row>
    <row r="497" spans="1:14">
      <c r="A497" t="s">
        <v>601</v>
      </c>
      <c r="B497" t="s">
        <v>137</v>
      </c>
      <c r="C497">
        <v>36</v>
      </c>
      <c r="D497">
        <v>70</v>
      </c>
      <c r="E497" t="s">
        <v>189</v>
      </c>
      <c r="F497" t="s">
        <v>32</v>
      </c>
      <c r="G497">
        <v>2751</v>
      </c>
      <c r="H497">
        <v>6617</v>
      </c>
      <c r="I497">
        <v>42.754105</v>
      </c>
      <c r="K497">
        <v>113.2</v>
      </c>
      <c r="L497">
        <v>47.5</v>
      </c>
      <c r="M497">
        <v>2.38315789473684</v>
      </c>
      <c r="N497">
        <v>18.2</v>
      </c>
    </row>
    <row r="498" spans="1:14">
      <c r="A498" t="s">
        <v>602</v>
      </c>
      <c r="C498">
        <v>70</v>
      </c>
      <c r="D498">
        <v>78</v>
      </c>
      <c r="E498" t="s">
        <v>534</v>
      </c>
      <c r="F498" t="s">
        <v>274</v>
      </c>
      <c r="G498">
        <v>502</v>
      </c>
      <c r="H498">
        <v>6792</v>
      </c>
      <c r="I498">
        <v>13.01116</v>
      </c>
      <c r="J498">
        <v>0.124</v>
      </c>
      <c r="K498">
        <v>13.13516</v>
      </c>
      <c r="L498">
        <v>2.5</v>
      </c>
      <c r="M498">
        <v>5.254064</v>
      </c>
      <c r="N498">
        <v>3.41</v>
      </c>
    </row>
    <row r="499" spans="1:14">
      <c r="A499" t="s">
        <v>603</v>
      </c>
      <c r="C499">
        <v>19</v>
      </c>
      <c r="D499">
        <v>44</v>
      </c>
      <c r="E499" t="s">
        <v>91</v>
      </c>
      <c r="F499" t="s">
        <v>250</v>
      </c>
      <c r="G499">
        <v>3152</v>
      </c>
      <c r="H499">
        <v>5168</v>
      </c>
      <c r="I499">
        <v>40.08141</v>
      </c>
      <c r="K499">
        <v>74</v>
      </c>
      <c r="L499">
        <v>60</v>
      </c>
      <c r="M499">
        <v>1.23333333333333</v>
      </c>
      <c r="N499">
        <v>16.3</v>
      </c>
    </row>
    <row r="500" spans="1:14">
      <c r="A500" t="s">
        <v>604</v>
      </c>
      <c r="B500" t="s">
        <v>37</v>
      </c>
      <c r="C500">
        <v>77</v>
      </c>
      <c r="D500">
        <v>75</v>
      </c>
      <c r="E500" t="s">
        <v>16</v>
      </c>
      <c r="F500" t="s">
        <v>35</v>
      </c>
      <c r="G500">
        <v>2792</v>
      </c>
      <c r="H500">
        <v>6865</v>
      </c>
      <c r="I500">
        <v>66.688</v>
      </c>
      <c r="J500">
        <v>25.086</v>
      </c>
      <c r="K500">
        <v>66.7</v>
      </c>
      <c r="L500">
        <v>28</v>
      </c>
      <c r="M500">
        <v>2.38214285714286</v>
      </c>
      <c r="N500">
        <v>19.17</v>
      </c>
    </row>
    <row r="501" spans="1:14">
      <c r="A501" t="s">
        <v>605</v>
      </c>
      <c r="B501" t="s">
        <v>15</v>
      </c>
      <c r="C501">
        <v>13</v>
      </c>
      <c r="D501">
        <v>63</v>
      </c>
      <c r="E501" t="s">
        <v>44</v>
      </c>
      <c r="F501" t="s">
        <v>250</v>
      </c>
      <c r="G501">
        <v>3030</v>
      </c>
      <c r="H501">
        <v>9822</v>
      </c>
      <c r="I501">
        <v>56.746769</v>
      </c>
      <c r="J501">
        <v>57.117</v>
      </c>
      <c r="K501">
        <v>103.6</v>
      </c>
      <c r="L501">
        <v>10.8</v>
      </c>
      <c r="M501">
        <v>9.59259259259259</v>
      </c>
      <c r="N501">
        <v>30.1</v>
      </c>
    </row>
    <row r="502" spans="1:14">
      <c r="A502" t="s">
        <v>606</v>
      </c>
      <c r="B502" t="s">
        <v>215</v>
      </c>
      <c r="C502">
        <v>21</v>
      </c>
      <c r="D502">
        <v>41</v>
      </c>
      <c r="E502" t="s">
        <v>607</v>
      </c>
      <c r="F502" t="s">
        <v>35</v>
      </c>
      <c r="G502">
        <v>3121</v>
      </c>
      <c r="H502">
        <v>4830</v>
      </c>
      <c r="I502">
        <v>33.479698</v>
      </c>
      <c r="J502">
        <v>10.405</v>
      </c>
      <c r="K502">
        <v>43.9</v>
      </c>
      <c r="L502">
        <v>2.6</v>
      </c>
      <c r="M502">
        <v>16.8846153846154</v>
      </c>
      <c r="N502">
        <v>15.08</v>
      </c>
    </row>
    <row r="503" spans="1:14">
      <c r="A503" t="s">
        <v>608</v>
      </c>
      <c r="C503">
        <v>27</v>
      </c>
      <c r="D503">
        <v>77</v>
      </c>
      <c r="E503" t="s">
        <v>87</v>
      </c>
      <c r="F503" t="s">
        <v>17</v>
      </c>
      <c r="G503">
        <v>2758</v>
      </c>
      <c r="H503">
        <v>5385</v>
      </c>
      <c r="I503">
        <v>60.038</v>
      </c>
      <c r="K503">
        <v>61.4</v>
      </c>
      <c r="L503">
        <v>54</v>
      </c>
      <c r="M503">
        <v>1.13703703703704</v>
      </c>
      <c r="N503">
        <v>14.9</v>
      </c>
    </row>
    <row r="504" spans="1:14">
      <c r="A504" t="s">
        <v>609</v>
      </c>
      <c r="B504" t="s">
        <v>215</v>
      </c>
      <c r="C504">
        <v>49</v>
      </c>
      <c r="D504">
        <v>81</v>
      </c>
      <c r="E504" t="s">
        <v>546</v>
      </c>
      <c r="F504" t="s">
        <v>35</v>
      </c>
      <c r="G504">
        <v>3285</v>
      </c>
      <c r="H504">
        <v>17363</v>
      </c>
      <c r="I504">
        <v>152.647258</v>
      </c>
      <c r="J504">
        <v>262.606</v>
      </c>
      <c r="K504">
        <v>415.1</v>
      </c>
      <c r="L504">
        <v>57.5</v>
      </c>
      <c r="M504">
        <v>7.21913043478261</v>
      </c>
      <c r="N504">
        <v>57.04</v>
      </c>
    </row>
    <row r="505" spans="1:14">
      <c r="A505" t="s">
        <v>610</v>
      </c>
      <c r="B505" t="s">
        <v>257</v>
      </c>
      <c r="C505">
        <v>46</v>
      </c>
      <c r="D505">
        <v>61</v>
      </c>
      <c r="E505" t="s">
        <v>115</v>
      </c>
      <c r="F505" t="s">
        <v>76</v>
      </c>
      <c r="G505">
        <v>2421</v>
      </c>
      <c r="H505">
        <v>1490</v>
      </c>
      <c r="I505">
        <v>8.402485</v>
      </c>
      <c r="J505">
        <v>2.01</v>
      </c>
      <c r="K505">
        <v>10.41</v>
      </c>
      <c r="L505">
        <v>19</v>
      </c>
      <c r="M505">
        <v>0.547894736842105</v>
      </c>
      <c r="N505">
        <v>3.61</v>
      </c>
    </row>
    <row r="506" spans="1:14">
      <c r="A506" t="s">
        <v>611</v>
      </c>
      <c r="C506">
        <v>7</v>
      </c>
      <c r="D506">
        <v>40</v>
      </c>
      <c r="E506" t="s">
        <v>44</v>
      </c>
      <c r="F506" t="s">
        <v>50</v>
      </c>
      <c r="G506">
        <v>2753</v>
      </c>
      <c r="H506">
        <v>3794</v>
      </c>
      <c r="I506">
        <v>25.92855</v>
      </c>
      <c r="K506">
        <v>47.8</v>
      </c>
      <c r="L506">
        <v>8</v>
      </c>
      <c r="M506">
        <v>5.975</v>
      </c>
      <c r="N506">
        <v>10.5</v>
      </c>
    </row>
    <row r="507" spans="1:14">
      <c r="A507" t="s">
        <v>612</v>
      </c>
      <c r="B507" t="s">
        <v>15</v>
      </c>
      <c r="C507">
        <v>94</v>
      </c>
      <c r="D507">
        <v>90</v>
      </c>
      <c r="E507" t="s">
        <v>84</v>
      </c>
      <c r="F507" t="s">
        <v>250</v>
      </c>
      <c r="I507">
        <v>101.89</v>
      </c>
      <c r="J507">
        <v>236.59</v>
      </c>
      <c r="K507">
        <v>198</v>
      </c>
      <c r="L507">
        <v>15</v>
      </c>
      <c r="M507">
        <v>13.2</v>
      </c>
      <c r="N507">
        <v>4.3</v>
      </c>
    </row>
    <row r="508" spans="1:14">
      <c r="A508" t="s">
        <v>613</v>
      </c>
      <c r="B508" t="s">
        <v>15</v>
      </c>
      <c r="C508">
        <v>50</v>
      </c>
      <c r="D508">
        <v>41</v>
      </c>
      <c r="E508" t="s">
        <v>134</v>
      </c>
      <c r="F508" t="s">
        <v>35</v>
      </c>
      <c r="G508">
        <v>1106</v>
      </c>
      <c r="H508">
        <v>3700</v>
      </c>
      <c r="I508">
        <v>9.511289</v>
      </c>
      <c r="J508">
        <v>2.14</v>
      </c>
      <c r="K508">
        <v>11.651289</v>
      </c>
      <c r="L508">
        <v>7</v>
      </c>
      <c r="M508">
        <v>1.66446985714286</v>
      </c>
      <c r="N508">
        <v>4.09</v>
      </c>
    </row>
    <row r="509" spans="1:14">
      <c r="A509" t="s">
        <v>614</v>
      </c>
      <c r="B509" t="s">
        <v>93</v>
      </c>
      <c r="C509">
        <v>45</v>
      </c>
      <c r="D509">
        <v>42</v>
      </c>
      <c r="E509" t="s">
        <v>35</v>
      </c>
      <c r="F509" t="s">
        <v>35</v>
      </c>
      <c r="G509">
        <v>2044</v>
      </c>
      <c r="H509">
        <v>2643</v>
      </c>
      <c r="I509">
        <v>12.08</v>
      </c>
      <c r="J509">
        <v>0.25</v>
      </c>
      <c r="K509">
        <v>12.33</v>
      </c>
      <c r="L509">
        <v>0</v>
      </c>
      <c r="N509">
        <v>5.4</v>
      </c>
    </row>
    <row r="510" spans="1:14">
      <c r="A510" t="s">
        <v>615</v>
      </c>
      <c r="B510" t="s">
        <v>616</v>
      </c>
      <c r="C510">
        <v>36</v>
      </c>
      <c r="D510">
        <v>37</v>
      </c>
      <c r="E510" t="s">
        <v>134</v>
      </c>
      <c r="F510" t="s">
        <v>48</v>
      </c>
      <c r="G510">
        <v>2511</v>
      </c>
      <c r="H510">
        <v>2860</v>
      </c>
      <c r="I510">
        <v>30.105968</v>
      </c>
      <c r="J510">
        <v>34.728</v>
      </c>
      <c r="K510">
        <v>63.8</v>
      </c>
      <c r="L510">
        <v>37</v>
      </c>
      <c r="M510">
        <v>1.72432432432432</v>
      </c>
      <c r="N510">
        <v>7.18</v>
      </c>
    </row>
    <row r="511" spans="1:14">
      <c r="A511" t="s">
        <v>617</v>
      </c>
      <c r="B511" t="s">
        <v>215</v>
      </c>
      <c r="C511">
        <v>38</v>
      </c>
      <c r="D511">
        <v>61</v>
      </c>
      <c r="E511" t="s">
        <v>31</v>
      </c>
      <c r="F511" t="s">
        <v>32</v>
      </c>
      <c r="G511">
        <v>3606</v>
      </c>
      <c r="H511">
        <v>5174</v>
      </c>
      <c r="I511">
        <v>43.945766</v>
      </c>
      <c r="J511">
        <v>50</v>
      </c>
      <c r="K511">
        <v>93.4</v>
      </c>
      <c r="L511">
        <v>120</v>
      </c>
      <c r="M511">
        <v>0.778333333333333</v>
      </c>
      <c r="N511">
        <v>18.6</v>
      </c>
    </row>
    <row r="512" spans="1:14">
      <c r="A512" t="s">
        <v>618</v>
      </c>
      <c r="B512" t="s">
        <v>15</v>
      </c>
      <c r="C512">
        <v>19</v>
      </c>
      <c r="D512">
        <v>46</v>
      </c>
      <c r="E512" t="s">
        <v>560</v>
      </c>
      <c r="F512" t="s">
        <v>48</v>
      </c>
      <c r="G512">
        <v>3452</v>
      </c>
      <c r="H512">
        <v>4233</v>
      </c>
      <c r="I512">
        <v>35.161554</v>
      </c>
      <c r="J512">
        <v>33.121</v>
      </c>
      <c r="K512">
        <v>65.6</v>
      </c>
      <c r="L512">
        <v>8.5</v>
      </c>
      <c r="M512">
        <v>7.71764705882353</v>
      </c>
      <c r="N512">
        <v>14.6</v>
      </c>
    </row>
    <row r="513" spans="1:14">
      <c r="A513" t="s">
        <v>619</v>
      </c>
      <c r="B513" t="s">
        <v>19</v>
      </c>
      <c r="C513">
        <v>54</v>
      </c>
      <c r="D513">
        <v>68</v>
      </c>
      <c r="E513" t="s">
        <v>35</v>
      </c>
      <c r="F513" t="s">
        <v>35</v>
      </c>
      <c r="G513">
        <v>3094</v>
      </c>
      <c r="H513">
        <v>10000</v>
      </c>
      <c r="I513">
        <v>100.468793</v>
      </c>
      <c r="J513">
        <v>27.638</v>
      </c>
      <c r="K513">
        <v>128</v>
      </c>
      <c r="L513">
        <v>65</v>
      </c>
      <c r="M513">
        <v>1.96923076923077</v>
      </c>
      <c r="N513">
        <v>30.94</v>
      </c>
    </row>
    <row r="514" spans="1:14">
      <c r="A514" t="s">
        <v>620</v>
      </c>
      <c r="B514" t="s">
        <v>40</v>
      </c>
      <c r="C514">
        <v>26</v>
      </c>
      <c r="D514">
        <v>81</v>
      </c>
      <c r="E514" t="s">
        <v>607</v>
      </c>
      <c r="F514" t="s">
        <v>17</v>
      </c>
      <c r="G514">
        <v>2470</v>
      </c>
      <c r="H514">
        <v>7655</v>
      </c>
      <c r="I514">
        <v>58.017783</v>
      </c>
      <c r="J514">
        <v>92.798</v>
      </c>
      <c r="K514">
        <v>148.2</v>
      </c>
      <c r="L514">
        <v>17.5</v>
      </c>
      <c r="M514">
        <v>8.46857142857143</v>
      </c>
      <c r="N514">
        <v>18.91</v>
      </c>
    </row>
    <row r="515" spans="1:14">
      <c r="A515" t="s">
        <v>621</v>
      </c>
      <c r="B515" t="s">
        <v>58</v>
      </c>
      <c r="C515">
        <v>65</v>
      </c>
      <c r="D515">
        <v>27</v>
      </c>
      <c r="E515" t="s">
        <v>157</v>
      </c>
      <c r="F515" t="s">
        <v>17</v>
      </c>
      <c r="G515">
        <v>1291</v>
      </c>
      <c r="H515">
        <v>3528</v>
      </c>
      <c r="I515">
        <v>10.915744</v>
      </c>
      <c r="J515">
        <v>0.26</v>
      </c>
      <c r="K515">
        <v>11.175744</v>
      </c>
      <c r="L515">
        <v>25</v>
      </c>
      <c r="M515">
        <v>0.44702976</v>
      </c>
      <c r="N515">
        <v>4.56</v>
      </c>
    </row>
    <row r="516" spans="1:14">
      <c r="A516" t="s">
        <v>622</v>
      </c>
      <c r="B516" t="s">
        <v>223</v>
      </c>
      <c r="C516">
        <v>37</v>
      </c>
      <c r="D516">
        <v>62</v>
      </c>
      <c r="E516" t="s">
        <v>91</v>
      </c>
      <c r="F516" t="s">
        <v>32</v>
      </c>
      <c r="G516">
        <v>2467</v>
      </c>
      <c r="H516">
        <v>5054</v>
      </c>
      <c r="I516">
        <v>26.418667</v>
      </c>
      <c r="J516">
        <v>39.154</v>
      </c>
      <c r="K516">
        <v>63.6</v>
      </c>
      <c r="L516">
        <v>20</v>
      </c>
      <c r="M516">
        <v>3.18</v>
      </c>
      <c r="N516">
        <v>12.5</v>
      </c>
    </row>
    <row r="517" spans="1:14">
      <c r="A517" t="s">
        <v>623</v>
      </c>
      <c r="B517" t="s">
        <v>93</v>
      </c>
      <c r="C517">
        <v>15</v>
      </c>
      <c r="D517">
        <v>36</v>
      </c>
      <c r="E517" t="s">
        <v>35</v>
      </c>
      <c r="F517" t="s">
        <v>35</v>
      </c>
      <c r="G517">
        <v>2960</v>
      </c>
      <c r="H517">
        <v>3212</v>
      </c>
      <c r="I517">
        <v>25.874034</v>
      </c>
      <c r="J517">
        <v>45.346</v>
      </c>
      <c r="K517">
        <v>71.1</v>
      </c>
      <c r="L517">
        <v>65</v>
      </c>
      <c r="M517">
        <v>1.09384615384615</v>
      </c>
      <c r="N517">
        <v>9.51</v>
      </c>
    </row>
    <row r="518" spans="1:14">
      <c r="A518" t="s">
        <v>624</v>
      </c>
      <c r="B518" t="s">
        <v>40</v>
      </c>
      <c r="C518">
        <v>36</v>
      </c>
      <c r="D518">
        <v>44</v>
      </c>
      <c r="E518" t="s">
        <v>551</v>
      </c>
      <c r="F518" t="s">
        <v>35</v>
      </c>
      <c r="G518">
        <v>2213</v>
      </c>
      <c r="H518">
        <v>2815</v>
      </c>
      <c r="I518">
        <v>16.289867</v>
      </c>
      <c r="J518">
        <v>1.344</v>
      </c>
      <c r="K518">
        <v>33.4</v>
      </c>
      <c r="L518">
        <v>20</v>
      </c>
      <c r="M518">
        <v>1.67</v>
      </c>
      <c r="N518">
        <v>6.23</v>
      </c>
    </row>
    <row r="519" spans="1:14">
      <c r="A519" t="s">
        <v>625</v>
      </c>
      <c r="B519" t="s">
        <v>15</v>
      </c>
      <c r="C519">
        <v>78</v>
      </c>
      <c r="D519">
        <v>74</v>
      </c>
      <c r="E519" t="s">
        <v>31</v>
      </c>
      <c r="F519" t="s">
        <v>88</v>
      </c>
      <c r="G519">
        <v>1603</v>
      </c>
      <c r="H519">
        <v>3702</v>
      </c>
      <c r="I519">
        <v>30.06066</v>
      </c>
      <c r="J519">
        <v>34.762</v>
      </c>
      <c r="K519">
        <v>63.8</v>
      </c>
      <c r="L519">
        <v>20</v>
      </c>
      <c r="M519">
        <v>3.19</v>
      </c>
      <c r="N519">
        <v>5.94</v>
      </c>
    </row>
    <row r="520" spans="1:14">
      <c r="A520" t="s">
        <v>626</v>
      </c>
      <c r="B520" t="s">
        <v>15</v>
      </c>
      <c r="C520">
        <v>63</v>
      </c>
      <c r="D520">
        <v>84</v>
      </c>
      <c r="E520" t="s">
        <v>157</v>
      </c>
      <c r="F520" t="s">
        <v>17</v>
      </c>
      <c r="I520">
        <v>8.70479</v>
      </c>
      <c r="J520">
        <v>31.37</v>
      </c>
      <c r="K520">
        <v>33</v>
      </c>
      <c r="L520">
        <v>12.5</v>
      </c>
      <c r="M520">
        <v>2.64</v>
      </c>
      <c r="N520">
        <v>1.03</v>
      </c>
    </row>
    <row r="521" spans="1:14">
      <c r="A521" t="s">
        <v>627</v>
      </c>
      <c r="B521" t="s">
        <v>40</v>
      </c>
      <c r="C521">
        <v>66</v>
      </c>
      <c r="D521">
        <v>78</v>
      </c>
      <c r="E521" t="s">
        <v>628</v>
      </c>
      <c r="F521" t="s">
        <v>32</v>
      </c>
      <c r="G521">
        <v>3929</v>
      </c>
      <c r="H521">
        <v>14007</v>
      </c>
      <c r="I521">
        <v>141.62149</v>
      </c>
      <c r="J521">
        <v>278.044</v>
      </c>
      <c r="K521">
        <v>419.6</v>
      </c>
      <c r="L521">
        <v>200</v>
      </c>
      <c r="M521">
        <v>2.098</v>
      </c>
      <c r="N521">
        <v>55.03</v>
      </c>
    </row>
    <row r="522" spans="1:14">
      <c r="A522" t="s">
        <v>629</v>
      </c>
      <c r="B522" t="s">
        <v>215</v>
      </c>
      <c r="C522">
        <v>73</v>
      </c>
      <c r="D522">
        <v>81</v>
      </c>
      <c r="E522" t="s">
        <v>546</v>
      </c>
      <c r="F522" t="s">
        <v>27</v>
      </c>
      <c r="G522">
        <v>2988</v>
      </c>
      <c r="H522">
        <v>8987</v>
      </c>
      <c r="I522">
        <v>79.011</v>
      </c>
      <c r="J522">
        <v>206.42</v>
      </c>
      <c r="K522">
        <v>322</v>
      </c>
      <c r="L522">
        <v>160</v>
      </c>
      <c r="M522">
        <v>2.0125</v>
      </c>
      <c r="N522">
        <v>26.85</v>
      </c>
    </row>
    <row r="523" spans="1:14">
      <c r="A523" t="s">
        <v>630</v>
      </c>
      <c r="B523" t="s">
        <v>215</v>
      </c>
      <c r="C523">
        <v>94</v>
      </c>
      <c r="D523">
        <v>96</v>
      </c>
      <c r="E523" t="s">
        <v>53</v>
      </c>
      <c r="F523" t="s">
        <v>88</v>
      </c>
      <c r="G523">
        <v>4366</v>
      </c>
      <c r="H523">
        <v>36283</v>
      </c>
      <c r="I523">
        <v>530.917814</v>
      </c>
      <c r="J523">
        <v>468.576</v>
      </c>
      <c r="K523">
        <v>996.9</v>
      </c>
      <c r="L523">
        <v>185</v>
      </c>
      <c r="M523">
        <v>5.38864864864865</v>
      </c>
      <c r="N523">
        <v>158.4</v>
      </c>
    </row>
    <row r="524" spans="1:14">
      <c r="A524" t="s">
        <v>631</v>
      </c>
      <c r="B524" t="s">
        <v>223</v>
      </c>
      <c r="C524">
        <v>19</v>
      </c>
      <c r="D524">
        <v>34</v>
      </c>
      <c r="E524" t="s">
        <v>87</v>
      </c>
      <c r="F524" t="s">
        <v>88</v>
      </c>
      <c r="G524">
        <v>3560</v>
      </c>
      <c r="H524">
        <v>8562</v>
      </c>
      <c r="I524">
        <v>74.299</v>
      </c>
      <c r="J524">
        <v>153.726</v>
      </c>
      <c r="K524">
        <v>230</v>
      </c>
      <c r="L524">
        <v>100</v>
      </c>
      <c r="M524">
        <v>2.3</v>
      </c>
      <c r="N524">
        <v>30.5</v>
      </c>
    </row>
    <row r="525" spans="1:14">
      <c r="A525" t="s">
        <v>632</v>
      </c>
      <c r="B525" t="s">
        <v>58</v>
      </c>
      <c r="C525">
        <v>60</v>
      </c>
      <c r="D525">
        <v>68</v>
      </c>
      <c r="E525" t="s">
        <v>20</v>
      </c>
      <c r="F525" t="s">
        <v>17</v>
      </c>
      <c r="I525">
        <v>13.848978</v>
      </c>
      <c r="J525">
        <v>29.457</v>
      </c>
      <c r="K525">
        <v>34.3</v>
      </c>
      <c r="L525">
        <v>13.5</v>
      </c>
      <c r="M525">
        <v>2.54074074074074</v>
      </c>
      <c r="N525">
        <v>3.3</v>
      </c>
    </row>
    <row r="526" spans="1:14">
      <c r="A526" t="s">
        <v>633</v>
      </c>
      <c r="B526" t="s">
        <v>15</v>
      </c>
      <c r="C526">
        <v>62</v>
      </c>
      <c r="D526">
        <v>73</v>
      </c>
      <c r="E526" t="s">
        <v>67</v>
      </c>
      <c r="F526" t="s">
        <v>634</v>
      </c>
      <c r="G526">
        <v>2808</v>
      </c>
      <c r="H526">
        <v>1625</v>
      </c>
      <c r="I526">
        <v>9.79</v>
      </c>
      <c r="J526">
        <v>0.01</v>
      </c>
      <c r="K526">
        <v>9.81</v>
      </c>
      <c r="L526">
        <v>37.5</v>
      </c>
      <c r="M526">
        <v>0.2616</v>
      </c>
      <c r="N526">
        <v>4.56</v>
      </c>
    </row>
    <row r="527" spans="1:14">
      <c r="A527" t="s">
        <v>635</v>
      </c>
      <c r="B527" t="s">
        <v>137</v>
      </c>
      <c r="C527">
        <v>22</v>
      </c>
      <c r="D527">
        <v>51</v>
      </c>
      <c r="E527" t="s">
        <v>87</v>
      </c>
      <c r="F527" t="s">
        <v>50</v>
      </c>
      <c r="G527">
        <v>2436</v>
      </c>
      <c r="H527">
        <v>5101</v>
      </c>
      <c r="I527">
        <v>31.418697</v>
      </c>
      <c r="J527">
        <v>25.545</v>
      </c>
      <c r="K527">
        <v>56.8</v>
      </c>
      <c r="L527">
        <v>12</v>
      </c>
      <c r="M527">
        <v>4.73333333333333</v>
      </c>
      <c r="N527">
        <v>12.4</v>
      </c>
    </row>
    <row r="528" spans="1:14">
      <c r="A528" t="s">
        <v>636</v>
      </c>
      <c r="B528" t="s">
        <v>60</v>
      </c>
      <c r="C528">
        <v>64</v>
      </c>
      <c r="D528">
        <v>65</v>
      </c>
      <c r="E528" t="s">
        <v>637</v>
      </c>
      <c r="F528" t="s">
        <v>32</v>
      </c>
      <c r="G528">
        <v>3151</v>
      </c>
      <c r="H528">
        <v>6791</v>
      </c>
      <c r="I528">
        <v>52.07527</v>
      </c>
      <c r="J528">
        <v>75.904</v>
      </c>
      <c r="K528">
        <v>128.8</v>
      </c>
      <c r="L528">
        <v>55</v>
      </c>
      <c r="M528">
        <v>2.34181818181818</v>
      </c>
      <c r="N528">
        <v>21.4</v>
      </c>
    </row>
    <row r="529" spans="1:14">
      <c r="A529" t="s">
        <v>638</v>
      </c>
      <c r="C529">
        <v>19</v>
      </c>
      <c r="D529">
        <v>29</v>
      </c>
      <c r="E529" t="s">
        <v>531</v>
      </c>
      <c r="F529" t="s">
        <v>88</v>
      </c>
      <c r="G529">
        <v>2986</v>
      </c>
      <c r="H529">
        <v>10220</v>
      </c>
      <c r="I529">
        <v>64.506874</v>
      </c>
      <c r="K529">
        <v>163.4</v>
      </c>
      <c r="L529">
        <v>60</v>
      </c>
      <c r="M529">
        <v>2.72333333333333</v>
      </c>
      <c r="N529">
        <v>30.52</v>
      </c>
    </row>
    <row r="530" spans="1:14">
      <c r="A530" t="s">
        <v>639</v>
      </c>
      <c r="C530">
        <v>3</v>
      </c>
      <c r="D530">
        <v>22</v>
      </c>
      <c r="E530" t="s">
        <v>560</v>
      </c>
      <c r="F530" t="s">
        <v>50</v>
      </c>
      <c r="G530">
        <v>2352</v>
      </c>
      <c r="H530">
        <v>2045</v>
      </c>
      <c r="I530">
        <v>13.56</v>
      </c>
      <c r="J530">
        <v>1.33</v>
      </c>
      <c r="K530">
        <v>14.89</v>
      </c>
      <c r="L530">
        <v>5</v>
      </c>
      <c r="M530">
        <v>2.978</v>
      </c>
      <c r="N530">
        <v>5.4</v>
      </c>
    </row>
    <row r="531" spans="1:14">
      <c r="A531" t="s">
        <v>640</v>
      </c>
      <c r="C531">
        <v>39</v>
      </c>
      <c r="D531">
        <v>54</v>
      </c>
      <c r="E531" t="s">
        <v>16</v>
      </c>
      <c r="F531" t="s">
        <v>35</v>
      </c>
      <c r="G531">
        <v>2714</v>
      </c>
      <c r="H531">
        <v>5355</v>
      </c>
      <c r="I531">
        <v>0</v>
      </c>
      <c r="K531">
        <v>70</v>
      </c>
      <c r="L531">
        <v>25</v>
      </c>
      <c r="M531">
        <v>2.8</v>
      </c>
      <c r="N531">
        <v>14.53</v>
      </c>
    </row>
    <row r="532" spans="1:14">
      <c r="A532" t="s">
        <v>641</v>
      </c>
      <c r="B532" t="s">
        <v>37</v>
      </c>
      <c r="C532">
        <v>67</v>
      </c>
      <c r="D532">
        <v>75</v>
      </c>
      <c r="E532" t="s">
        <v>42</v>
      </c>
      <c r="F532" t="s">
        <v>32</v>
      </c>
      <c r="G532">
        <v>3505</v>
      </c>
      <c r="H532">
        <v>15810</v>
      </c>
      <c r="I532">
        <v>134.533885</v>
      </c>
      <c r="J532">
        <v>128.62</v>
      </c>
      <c r="K532">
        <v>262.5</v>
      </c>
      <c r="L532">
        <v>137.5</v>
      </c>
      <c r="M532">
        <v>1.90909090909091</v>
      </c>
      <c r="N532">
        <v>55.14</v>
      </c>
    </row>
    <row r="533" spans="1:14">
      <c r="A533" t="s">
        <v>642</v>
      </c>
      <c r="B533" t="s">
        <v>15</v>
      </c>
      <c r="C533">
        <v>39</v>
      </c>
      <c r="D533">
        <v>39</v>
      </c>
      <c r="E533" t="s">
        <v>31</v>
      </c>
      <c r="F533" t="s">
        <v>35</v>
      </c>
      <c r="G533">
        <v>2089</v>
      </c>
      <c r="H533">
        <v>1953</v>
      </c>
      <c r="I533">
        <v>11.511323</v>
      </c>
      <c r="J533">
        <v>0.23</v>
      </c>
      <c r="K533">
        <v>11.741323</v>
      </c>
      <c r="L533">
        <v>30</v>
      </c>
      <c r="M533">
        <v>0.391377433333333</v>
      </c>
      <c r="N533">
        <v>4</v>
      </c>
    </row>
    <row r="534" spans="1:14">
      <c r="A534" t="s">
        <v>643</v>
      </c>
      <c r="B534" t="s">
        <v>58</v>
      </c>
      <c r="C534">
        <v>14</v>
      </c>
      <c r="D534">
        <v>38</v>
      </c>
      <c r="E534" t="s">
        <v>35</v>
      </c>
      <c r="F534" t="s">
        <v>35</v>
      </c>
      <c r="G534">
        <v>3505</v>
      </c>
      <c r="H534">
        <v>15810</v>
      </c>
      <c r="I534">
        <v>32.200122</v>
      </c>
      <c r="J534">
        <v>8.627</v>
      </c>
      <c r="K534">
        <v>40.8</v>
      </c>
      <c r="L534">
        <v>62</v>
      </c>
      <c r="M534">
        <v>0.658064516129032</v>
      </c>
      <c r="N534">
        <v>13.91</v>
      </c>
    </row>
    <row r="535" spans="1:14">
      <c r="A535" t="s">
        <v>644</v>
      </c>
      <c r="C535">
        <v>14</v>
      </c>
      <c r="D535">
        <v>40</v>
      </c>
      <c r="E535" t="s">
        <v>31</v>
      </c>
      <c r="F535" t="s">
        <v>32</v>
      </c>
      <c r="G535">
        <v>3760</v>
      </c>
      <c r="H535">
        <v>10760</v>
      </c>
      <c r="I535">
        <v>102.27751</v>
      </c>
      <c r="K535">
        <v>393.2</v>
      </c>
      <c r="L535">
        <v>175</v>
      </c>
      <c r="M535">
        <v>2.24685714285714</v>
      </c>
      <c r="N535">
        <v>40.5</v>
      </c>
    </row>
    <row r="536" spans="1:14">
      <c r="A536" t="s">
        <v>645</v>
      </c>
      <c r="B536" t="s">
        <v>15</v>
      </c>
      <c r="C536">
        <v>41</v>
      </c>
      <c r="D536">
        <v>65</v>
      </c>
      <c r="E536" t="s">
        <v>646</v>
      </c>
      <c r="F536" t="s">
        <v>17</v>
      </c>
      <c r="G536">
        <v>1166</v>
      </c>
      <c r="H536">
        <v>7035</v>
      </c>
      <c r="I536">
        <v>26.814957</v>
      </c>
      <c r="J536">
        <v>50.898</v>
      </c>
      <c r="K536">
        <v>77.2</v>
      </c>
      <c r="L536">
        <v>40</v>
      </c>
      <c r="M536">
        <v>1.93</v>
      </c>
      <c r="N536">
        <v>8.2</v>
      </c>
    </row>
    <row r="537" spans="1:14">
      <c r="A537" t="s">
        <v>647</v>
      </c>
      <c r="C537">
        <v>41</v>
      </c>
      <c r="E537" t="s">
        <v>515</v>
      </c>
      <c r="I537">
        <v>12.727025</v>
      </c>
      <c r="J537">
        <v>0.17</v>
      </c>
      <c r="K537">
        <v>12.897025</v>
      </c>
      <c r="L537">
        <v>15</v>
      </c>
      <c r="M537">
        <v>0.859801666666667</v>
      </c>
      <c r="N537">
        <v>4.25</v>
      </c>
    </row>
    <row r="538" spans="1:14">
      <c r="A538" t="s">
        <v>648</v>
      </c>
      <c r="B538" t="s">
        <v>58</v>
      </c>
      <c r="C538">
        <v>46</v>
      </c>
      <c r="D538">
        <v>32</v>
      </c>
      <c r="E538" t="s">
        <v>526</v>
      </c>
      <c r="F538" t="s">
        <v>50</v>
      </c>
      <c r="G538">
        <v>2812</v>
      </c>
      <c r="H538">
        <v>2846</v>
      </c>
      <c r="I538">
        <v>17.432844</v>
      </c>
      <c r="J538">
        <v>5.295</v>
      </c>
      <c r="K538">
        <v>22.6</v>
      </c>
      <c r="L538">
        <v>25</v>
      </c>
      <c r="M538">
        <v>0.904</v>
      </c>
      <c r="N538">
        <v>8</v>
      </c>
    </row>
    <row r="539" spans="1:14">
      <c r="A539" t="s">
        <v>649</v>
      </c>
      <c r="B539" t="s">
        <v>223</v>
      </c>
      <c r="C539">
        <v>56</v>
      </c>
      <c r="D539">
        <v>78</v>
      </c>
      <c r="E539" t="s">
        <v>67</v>
      </c>
      <c r="F539" t="s">
        <v>17</v>
      </c>
      <c r="G539">
        <v>1591</v>
      </c>
      <c r="H539">
        <v>6617</v>
      </c>
      <c r="I539">
        <v>37.434318</v>
      </c>
      <c r="J539">
        <v>2.177</v>
      </c>
      <c r="K539">
        <v>37.8</v>
      </c>
      <c r="L539">
        <v>11</v>
      </c>
      <c r="M539">
        <v>3.43636363636364</v>
      </c>
      <c r="N539">
        <v>10.53</v>
      </c>
    </row>
    <row r="540" spans="1:14">
      <c r="A540" t="s">
        <v>650</v>
      </c>
      <c r="C540">
        <v>63</v>
      </c>
      <c r="E540" t="s">
        <v>115</v>
      </c>
      <c r="G540">
        <v>2707</v>
      </c>
      <c r="H540">
        <v>3945</v>
      </c>
      <c r="I540">
        <v>44.089964</v>
      </c>
      <c r="K540">
        <v>44.2</v>
      </c>
      <c r="L540">
        <v>27</v>
      </c>
      <c r="M540">
        <v>1.63703703703704</v>
      </c>
      <c r="N540">
        <v>10.68</v>
      </c>
    </row>
    <row r="541" spans="1:14">
      <c r="A541" t="s">
        <v>651</v>
      </c>
      <c r="B541" t="s">
        <v>58</v>
      </c>
      <c r="C541">
        <v>79</v>
      </c>
      <c r="D541">
        <v>67</v>
      </c>
      <c r="E541" t="s">
        <v>628</v>
      </c>
      <c r="F541" t="s">
        <v>27</v>
      </c>
      <c r="G541">
        <v>3847</v>
      </c>
      <c r="H541">
        <v>4940</v>
      </c>
      <c r="I541">
        <v>71.195053</v>
      </c>
      <c r="J541">
        <v>91.644</v>
      </c>
      <c r="K541">
        <v>162.8</v>
      </c>
      <c r="L541">
        <v>92.5</v>
      </c>
      <c r="M541">
        <v>1.76</v>
      </c>
      <c r="N541">
        <v>19</v>
      </c>
    </row>
    <row r="542" spans="1:14">
      <c r="A542" t="s">
        <v>652</v>
      </c>
      <c r="B542" t="s">
        <v>137</v>
      </c>
      <c r="C542">
        <v>14</v>
      </c>
      <c r="D542">
        <v>29</v>
      </c>
      <c r="E542" t="s">
        <v>522</v>
      </c>
      <c r="F542" t="s">
        <v>32</v>
      </c>
      <c r="G542">
        <v>2509</v>
      </c>
      <c r="H542">
        <v>2576</v>
      </c>
      <c r="I542">
        <v>17.754</v>
      </c>
      <c r="J542">
        <v>19.225</v>
      </c>
      <c r="K542">
        <v>21.5</v>
      </c>
      <c r="L542">
        <v>6</v>
      </c>
      <c r="M542">
        <v>3.58333333333333</v>
      </c>
      <c r="N542">
        <v>6.5</v>
      </c>
    </row>
    <row r="543" spans="1:14">
      <c r="A543" t="s">
        <v>653</v>
      </c>
      <c r="B543" t="s">
        <v>60</v>
      </c>
      <c r="C543">
        <v>44</v>
      </c>
      <c r="D543">
        <v>48</v>
      </c>
      <c r="E543" t="s">
        <v>38</v>
      </c>
      <c r="F543" t="s">
        <v>50</v>
      </c>
      <c r="G543">
        <v>2466</v>
      </c>
      <c r="H543">
        <v>8515</v>
      </c>
      <c r="I543">
        <v>52.59761</v>
      </c>
      <c r="J543">
        <v>29.793</v>
      </c>
      <c r="K543">
        <v>77.6</v>
      </c>
      <c r="L543">
        <v>9</v>
      </c>
      <c r="M543">
        <v>8.62222222222222</v>
      </c>
      <c r="N543">
        <v>20.99</v>
      </c>
    </row>
    <row r="544" spans="1:14">
      <c r="A544" t="s">
        <v>654</v>
      </c>
      <c r="B544" t="s">
        <v>37</v>
      </c>
      <c r="C544">
        <v>54</v>
      </c>
      <c r="D544">
        <v>46</v>
      </c>
      <c r="E544" t="s">
        <v>189</v>
      </c>
      <c r="F544" t="s">
        <v>48</v>
      </c>
      <c r="G544">
        <v>3104</v>
      </c>
      <c r="H544">
        <v>3255</v>
      </c>
      <c r="I544">
        <v>50.87</v>
      </c>
      <c r="J544">
        <v>37.84</v>
      </c>
      <c r="K544">
        <v>88.72</v>
      </c>
      <c r="L544">
        <v>55</v>
      </c>
      <c r="M544">
        <v>1.61309090909091</v>
      </c>
      <c r="N544">
        <v>10.1</v>
      </c>
    </row>
    <row r="545" spans="1:14">
      <c r="A545" t="s">
        <v>655</v>
      </c>
      <c r="B545" t="s">
        <v>15</v>
      </c>
      <c r="C545">
        <v>92</v>
      </c>
      <c r="D545">
        <v>83</v>
      </c>
      <c r="E545" t="s">
        <v>134</v>
      </c>
      <c r="F545" t="s">
        <v>17</v>
      </c>
      <c r="I545">
        <v>9.427089</v>
      </c>
      <c r="J545">
        <v>8.651</v>
      </c>
      <c r="K545">
        <v>18.078089</v>
      </c>
      <c r="L545">
        <v>4</v>
      </c>
      <c r="M545">
        <v>4.51952225</v>
      </c>
      <c r="N545">
        <v>0.09</v>
      </c>
    </row>
    <row r="546" spans="1:14">
      <c r="A546" t="s">
        <v>656</v>
      </c>
      <c r="B546" t="s">
        <v>215</v>
      </c>
      <c r="C546">
        <v>13</v>
      </c>
      <c r="D546">
        <v>41</v>
      </c>
      <c r="E546" t="s">
        <v>134</v>
      </c>
      <c r="F546" t="s">
        <v>17</v>
      </c>
      <c r="G546">
        <v>2962</v>
      </c>
      <c r="H546">
        <v>3415</v>
      </c>
      <c r="I546">
        <v>26.902075</v>
      </c>
      <c r="J546">
        <v>23.105</v>
      </c>
      <c r="K546">
        <v>46.1</v>
      </c>
      <c r="L546">
        <v>16</v>
      </c>
      <c r="M546">
        <v>2.88125</v>
      </c>
      <c r="N546">
        <v>10.12</v>
      </c>
    </row>
    <row r="547" spans="1:14">
      <c r="A547" t="s">
        <v>657</v>
      </c>
      <c r="B547" t="s">
        <v>223</v>
      </c>
      <c r="C547">
        <v>32</v>
      </c>
      <c r="D547">
        <v>34</v>
      </c>
      <c r="E547" t="s">
        <v>584</v>
      </c>
      <c r="F547" t="s">
        <v>88</v>
      </c>
      <c r="G547">
        <v>3185</v>
      </c>
      <c r="H547">
        <v>3147</v>
      </c>
      <c r="I547">
        <v>20.982478</v>
      </c>
      <c r="J547">
        <v>47.386</v>
      </c>
      <c r="K547">
        <v>68.3</v>
      </c>
      <c r="L547">
        <v>35</v>
      </c>
      <c r="M547">
        <v>1.95142857142857</v>
      </c>
      <c r="N547">
        <v>10.1</v>
      </c>
    </row>
    <row r="548" spans="1:14">
      <c r="A548" t="s">
        <v>658</v>
      </c>
      <c r="B548" t="s">
        <v>331</v>
      </c>
      <c r="C548">
        <v>55</v>
      </c>
      <c r="D548">
        <v>66</v>
      </c>
      <c r="E548" t="s">
        <v>126</v>
      </c>
      <c r="F548" t="s">
        <v>88</v>
      </c>
      <c r="G548">
        <v>2054</v>
      </c>
      <c r="H548">
        <v>3831</v>
      </c>
      <c r="I548">
        <v>23.530831</v>
      </c>
      <c r="J548">
        <v>4.133</v>
      </c>
      <c r="K548">
        <v>25.3</v>
      </c>
      <c r="L548">
        <v>22</v>
      </c>
      <c r="M548">
        <v>1.15</v>
      </c>
      <c r="N548">
        <v>7.9</v>
      </c>
    </row>
    <row r="549" spans="1:14">
      <c r="A549" t="s">
        <v>659</v>
      </c>
      <c r="B549" t="s">
        <v>15</v>
      </c>
      <c r="C549">
        <v>36</v>
      </c>
      <c r="D549">
        <v>58</v>
      </c>
      <c r="E549" t="s">
        <v>531</v>
      </c>
      <c r="F549" t="s">
        <v>32</v>
      </c>
      <c r="G549">
        <v>2626</v>
      </c>
      <c r="H549">
        <v>4594</v>
      </c>
      <c r="I549">
        <v>31.715062</v>
      </c>
      <c r="J549">
        <v>77.264</v>
      </c>
      <c r="K549">
        <v>60.9</v>
      </c>
      <c r="L549">
        <v>30</v>
      </c>
      <c r="M549">
        <v>2.03</v>
      </c>
      <c r="N549">
        <v>12.06</v>
      </c>
    </row>
    <row r="550" spans="1:14">
      <c r="A550" t="s">
        <v>660</v>
      </c>
      <c r="B550" t="s">
        <v>58</v>
      </c>
      <c r="C550">
        <v>83</v>
      </c>
      <c r="D550">
        <v>69</v>
      </c>
      <c r="E550" t="s">
        <v>628</v>
      </c>
      <c r="F550" t="s">
        <v>35</v>
      </c>
      <c r="G550">
        <v>3319</v>
      </c>
      <c r="H550">
        <v>7777</v>
      </c>
      <c r="I550">
        <v>110.461307</v>
      </c>
      <c r="J550">
        <v>77.577</v>
      </c>
      <c r="K550">
        <v>188</v>
      </c>
      <c r="L550">
        <v>90</v>
      </c>
      <c r="M550">
        <v>2.08888888888889</v>
      </c>
      <c r="N550">
        <v>25.81</v>
      </c>
    </row>
    <row r="551" spans="1:14">
      <c r="A551" t="s">
        <v>661</v>
      </c>
      <c r="B551" t="s">
        <v>257</v>
      </c>
      <c r="C551">
        <v>49</v>
      </c>
      <c r="D551">
        <v>82</v>
      </c>
      <c r="E551" t="s">
        <v>20</v>
      </c>
      <c r="F551" t="s">
        <v>21</v>
      </c>
      <c r="G551">
        <v>3419</v>
      </c>
      <c r="H551">
        <v>20368</v>
      </c>
      <c r="I551">
        <v>176.815</v>
      </c>
      <c r="J551">
        <v>199.846</v>
      </c>
      <c r="K551">
        <v>246.5</v>
      </c>
      <c r="L551">
        <v>37</v>
      </c>
      <c r="M551">
        <v>6.66216216216216</v>
      </c>
      <c r="N551">
        <v>69.64</v>
      </c>
    </row>
    <row r="552" spans="1:14">
      <c r="A552" t="s">
        <v>662</v>
      </c>
      <c r="B552" t="s">
        <v>15</v>
      </c>
      <c r="C552">
        <v>31</v>
      </c>
      <c r="D552">
        <v>36</v>
      </c>
      <c r="E552" t="s">
        <v>16</v>
      </c>
      <c r="F552" t="s">
        <v>17</v>
      </c>
      <c r="G552">
        <v>2006</v>
      </c>
      <c r="H552">
        <v>10011</v>
      </c>
      <c r="I552">
        <v>41.975388</v>
      </c>
      <c r="J552">
        <v>0</v>
      </c>
      <c r="K552">
        <v>41.98</v>
      </c>
      <c r="L552">
        <v>20</v>
      </c>
      <c r="M552">
        <v>2.099</v>
      </c>
      <c r="N552">
        <v>20.08</v>
      </c>
    </row>
    <row r="553" spans="1:14">
      <c r="A553" t="s">
        <v>663</v>
      </c>
      <c r="B553" t="s">
        <v>15</v>
      </c>
      <c r="C553">
        <v>51</v>
      </c>
      <c r="D553">
        <v>36</v>
      </c>
      <c r="E553" t="s">
        <v>16</v>
      </c>
      <c r="F553" t="s">
        <v>17</v>
      </c>
      <c r="G553">
        <v>2070</v>
      </c>
      <c r="H553">
        <v>8397</v>
      </c>
      <c r="I553">
        <v>37.105289</v>
      </c>
      <c r="J553">
        <v>0</v>
      </c>
      <c r="K553">
        <v>37.11</v>
      </c>
      <c r="L553">
        <v>10</v>
      </c>
      <c r="M553">
        <v>3.711</v>
      </c>
      <c r="N553">
        <v>17.38</v>
      </c>
    </row>
    <row r="554" spans="1:14">
      <c r="A554" t="s">
        <v>664</v>
      </c>
      <c r="C554">
        <v>72</v>
      </c>
      <c r="E554" t="s">
        <v>31</v>
      </c>
      <c r="G554">
        <v>266</v>
      </c>
      <c r="H554">
        <v>10412</v>
      </c>
      <c r="I554">
        <v>12.590147</v>
      </c>
      <c r="K554">
        <v>23</v>
      </c>
      <c r="L554">
        <v>1.7</v>
      </c>
      <c r="M554">
        <v>13.5294117647059</v>
      </c>
      <c r="N554">
        <v>2.8</v>
      </c>
    </row>
    <row r="555" spans="1:14">
      <c r="A555" t="s">
        <v>665</v>
      </c>
      <c r="B555" t="s">
        <v>15</v>
      </c>
      <c r="C555">
        <v>14</v>
      </c>
      <c r="D555">
        <v>56</v>
      </c>
      <c r="E555" t="s">
        <v>540</v>
      </c>
      <c r="F555" t="s">
        <v>88</v>
      </c>
      <c r="G555">
        <v>2368</v>
      </c>
      <c r="H555">
        <v>4795</v>
      </c>
      <c r="I555">
        <v>28.687835</v>
      </c>
      <c r="J555">
        <v>23.971</v>
      </c>
      <c r="K555">
        <v>52.5</v>
      </c>
      <c r="L555">
        <v>35</v>
      </c>
      <c r="M555">
        <v>1.5</v>
      </c>
      <c r="N555">
        <v>11.4</v>
      </c>
    </row>
    <row r="556" spans="1:14">
      <c r="A556" t="s">
        <v>666</v>
      </c>
      <c r="B556" t="s">
        <v>267</v>
      </c>
      <c r="C556">
        <v>58</v>
      </c>
      <c r="D556">
        <v>66</v>
      </c>
      <c r="E556" t="s">
        <v>87</v>
      </c>
      <c r="F556" t="s">
        <v>88</v>
      </c>
      <c r="G556">
        <v>2711</v>
      </c>
      <c r="H556">
        <v>7756</v>
      </c>
      <c r="I556">
        <v>60.692</v>
      </c>
      <c r="J556">
        <v>117.198</v>
      </c>
      <c r="K556">
        <v>184</v>
      </c>
      <c r="L556">
        <v>75</v>
      </c>
      <c r="M556">
        <v>2.45333333333333</v>
      </c>
      <c r="N556">
        <v>21.03</v>
      </c>
    </row>
    <row r="557" spans="1:14">
      <c r="A557" t="s">
        <v>667</v>
      </c>
      <c r="C557">
        <v>36</v>
      </c>
      <c r="E557" t="s">
        <v>91</v>
      </c>
      <c r="G557">
        <v>3149</v>
      </c>
      <c r="H557">
        <v>7264</v>
      </c>
      <c r="I557">
        <v>72.266306</v>
      </c>
      <c r="K557">
        <v>151.2</v>
      </c>
      <c r="L557">
        <v>40</v>
      </c>
      <c r="M557">
        <v>3.78</v>
      </c>
      <c r="N557">
        <v>22.87</v>
      </c>
    </row>
    <row r="558" spans="1:14">
      <c r="A558" t="s">
        <v>668</v>
      </c>
      <c r="B558" t="s">
        <v>93</v>
      </c>
      <c r="C558">
        <v>82</v>
      </c>
      <c r="D558">
        <v>73</v>
      </c>
      <c r="E558" t="s">
        <v>669</v>
      </c>
      <c r="F558" t="s">
        <v>21</v>
      </c>
      <c r="G558">
        <v>692</v>
      </c>
      <c r="H558">
        <v>5427</v>
      </c>
      <c r="I558">
        <v>22.835</v>
      </c>
      <c r="K558">
        <v>77.2</v>
      </c>
      <c r="L558">
        <v>16</v>
      </c>
      <c r="M558">
        <v>4.825</v>
      </c>
      <c r="N558">
        <v>3.76</v>
      </c>
    </row>
    <row r="559" spans="1:14">
      <c r="A559" t="s">
        <v>670</v>
      </c>
      <c r="C559">
        <v>58</v>
      </c>
      <c r="E559" t="s">
        <v>522</v>
      </c>
      <c r="G559">
        <v>2030</v>
      </c>
      <c r="H559">
        <v>5175</v>
      </c>
      <c r="I559">
        <v>25.534493</v>
      </c>
      <c r="K559">
        <v>29</v>
      </c>
      <c r="L559">
        <v>25.1</v>
      </c>
      <c r="M559">
        <v>1.15537848605578</v>
      </c>
      <c r="N559">
        <v>10.5</v>
      </c>
    </row>
    <row r="560" spans="1:14">
      <c r="A560" t="s">
        <v>671</v>
      </c>
      <c r="B560" t="s">
        <v>40</v>
      </c>
      <c r="C560">
        <v>96</v>
      </c>
      <c r="D560">
        <v>89</v>
      </c>
      <c r="E560" t="s">
        <v>546</v>
      </c>
      <c r="F560" t="s">
        <v>48</v>
      </c>
      <c r="G560">
        <v>3992</v>
      </c>
      <c r="H560">
        <v>15803</v>
      </c>
      <c r="I560">
        <v>223.783432</v>
      </c>
      <c r="K560">
        <v>507.3</v>
      </c>
      <c r="L560">
        <v>180</v>
      </c>
      <c r="M560">
        <v>2.81833333333333</v>
      </c>
      <c r="N560">
        <v>63.09</v>
      </c>
    </row>
    <row r="561" spans="1:14">
      <c r="A561" t="s">
        <v>672</v>
      </c>
      <c r="B561" t="s">
        <v>37</v>
      </c>
      <c r="C561">
        <v>73</v>
      </c>
      <c r="D561">
        <v>72</v>
      </c>
      <c r="E561" t="s">
        <v>134</v>
      </c>
      <c r="F561" t="s">
        <v>32</v>
      </c>
      <c r="G561">
        <v>3175</v>
      </c>
      <c r="H561">
        <v>16040</v>
      </c>
      <c r="I561">
        <v>134.327125</v>
      </c>
      <c r="K561">
        <v>342.1</v>
      </c>
      <c r="L561">
        <v>75</v>
      </c>
      <c r="M561">
        <v>4.56133333333333</v>
      </c>
      <c r="N561">
        <v>50.93</v>
      </c>
    </row>
    <row r="562" spans="1:14">
      <c r="A562" t="s">
        <v>673</v>
      </c>
      <c r="B562" t="s">
        <v>37</v>
      </c>
      <c r="C562">
        <v>24</v>
      </c>
      <c r="D562">
        <v>64</v>
      </c>
      <c r="E562" t="s">
        <v>674</v>
      </c>
      <c r="F562" t="s">
        <v>35</v>
      </c>
      <c r="G562">
        <v>2387</v>
      </c>
      <c r="H562">
        <v>6790</v>
      </c>
      <c r="I562">
        <v>42.1935</v>
      </c>
      <c r="K562">
        <v>43.4</v>
      </c>
      <c r="L562">
        <v>27.5</v>
      </c>
      <c r="M562">
        <v>1.57818181818182</v>
      </c>
      <c r="N562">
        <v>16.21</v>
      </c>
    </row>
    <row r="563" spans="1:14">
      <c r="A563" t="s">
        <v>675</v>
      </c>
      <c r="B563" t="s">
        <v>223</v>
      </c>
      <c r="C563">
        <v>28</v>
      </c>
      <c r="D563">
        <v>72</v>
      </c>
      <c r="E563" t="s">
        <v>20</v>
      </c>
      <c r="F563" t="s">
        <v>35</v>
      </c>
      <c r="G563">
        <v>3215</v>
      </c>
      <c r="H563">
        <v>6274</v>
      </c>
      <c r="I563">
        <v>80.277646</v>
      </c>
      <c r="K563">
        <v>219.3</v>
      </c>
      <c r="L563">
        <v>150</v>
      </c>
      <c r="M563">
        <v>0.289333333333333</v>
      </c>
      <c r="N563">
        <v>20.17</v>
      </c>
    </row>
    <row r="564" spans="1:14">
      <c r="A564" t="s">
        <v>676</v>
      </c>
      <c r="B564" t="s">
        <v>215</v>
      </c>
      <c r="C564">
        <v>43</v>
      </c>
      <c r="D564">
        <v>72</v>
      </c>
      <c r="E564" t="s">
        <v>134</v>
      </c>
      <c r="F564" t="s">
        <v>35</v>
      </c>
      <c r="G564">
        <v>3434</v>
      </c>
      <c r="H564">
        <v>5318</v>
      </c>
      <c r="I564">
        <v>79.413</v>
      </c>
      <c r="K564">
        <v>113.4</v>
      </c>
      <c r="L564">
        <v>50</v>
      </c>
      <c r="M564">
        <v>2.268</v>
      </c>
      <c r="N564">
        <v>18.26</v>
      </c>
    </row>
    <row r="565" spans="1:14">
      <c r="A565" t="s">
        <v>677</v>
      </c>
      <c r="B565" t="s">
        <v>19</v>
      </c>
      <c r="C565">
        <v>36</v>
      </c>
      <c r="D565">
        <v>50</v>
      </c>
      <c r="E565" t="s">
        <v>628</v>
      </c>
      <c r="F565" t="s">
        <v>35</v>
      </c>
      <c r="G565">
        <v>3462</v>
      </c>
      <c r="H565">
        <v>11130</v>
      </c>
      <c r="I565">
        <v>100.018837</v>
      </c>
      <c r="K565">
        <v>201.8</v>
      </c>
      <c r="L565">
        <v>80</v>
      </c>
      <c r="M565">
        <v>2.5225</v>
      </c>
      <c r="N565">
        <v>38.53</v>
      </c>
    </row>
    <row r="566" spans="1:14">
      <c r="A566" t="s">
        <v>678</v>
      </c>
      <c r="B566" t="s">
        <v>93</v>
      </c>
      <c r="C566">
        <v>64</v>
      </c>
      <c r="D566">
        <v>70</v>
      </c>
      <c r="E566" t="s">
        <v>20</v>
      </c>
      <c r="F566" t="s">
        <v>21</v>
      </c>
      <c r="G566">
        <v>3735</v>
      </c>
      <c r="H566">
        <v>3680</v>
      </c>
      <c r="I566">
        <v>31.301</v>
      </c>
      <c r="K566">
        <v>36.6</v>
      </c>
      <c r="L566">
        <v>24</v>
      </c>
      <c r="M566">
        <v>1.525</v>
      </c>
      <c r="N566">
        <v>10.07</v>
      </c>
    </row>
    <row r="567" spans="1:14">
      <c r="A567">
        <v>300</v>
      </c>
      <c r="B567" t="s">
        <v>215</v>
      </c>
      <c r="C567">
        <v>60</v>
      </c>
      <c r="D567">
        <v>90</v>
      </c>
      <c r="E567" t="s">
        <v>87</v>
      </c>
      <c r="F567" t="s">
        <v>32</v>
      </c>
      <c r="G567">
        <v>3103</v>
      </c>
      <c r="H567">
        <v>22844</v>
      </c>
      <c r="I567">
        <v>210.614939</v>
      </c>
      <c r="J567">
        <v>245.453242</v>
      </c>
      <c r="K567">
        <v>456.068181</v>
      </c>
      <c r="L567">
        <v>65</v>
      </c>
      <c r="M567">
        <v>7.01643355384615</v>
      </c>
      <c r="N567">
        <v>70.9</v>
      </c>
    </row>
    <row r="568" spans="1:14">
      <c r="A568" t="s">
        <v>679</v>
      </c>
      <c r="B568" t="s">
        <v>137</v>
      </c>
      <c r="C568">
        <v>88</v>
      </c>
      <c r="D568">
        <v>85</v>
      </c>
      <c r="E568" t="s">
        <v>560</v>
      </c>
      <c r="F568" t="s">
        <v>680</v>
      </c>
      <c r="G568">
        <v>2652</v>
      </c>
      <c r="H568">
        <v>5292</v>
      </c>
      <c r="I568">
        <v>53.606916</v>
      </c>
      <c r="J568">
        <v>16.173815</v>
      </c>
      <c r="K568">
        <v>69.780731</v>
      </c>
      <c r="L568">
        <v>50</v>
      </c>
      <c r="M568">
        <v>1.39561462</v>
      </c>
      <c r="N568">
        <v>14</v>
      </c>
    </row>
    <row r="569" spans="1:14">
      <c r="A569" t="s">
        <v>681</v>
      </c>
      <c r="B569" t="s">
        <v>15</v>
      </c>
      <c r="C569">
        <v>50</v>
      </c>
      <c r="E569" t="s">
        <v>44</v>
      </c>
      <c r="F569" t="s">
        <v>50</v>
      </c>
      <c r="G569">
        <v>2855</v>
      </c>
      <c r="H569">
        <v>5587</v>
      </c>
      <c r="I569">
        <v>39.568996</v>
      </c>
      <c r="J569">
        <v>35.526091</v>
      </c>
      <c r="K569">
        <v>75.095087</v>
      </c>
      <c r="L569">
        <v>32</v>
      </c>
      <c r="M569">
        <v>2.34672146875</v>
      </c>
      <c r="N569">
        <v>15.6</v>
      </c>
    </row>
    <row r="570" spans="1:14">
      <c r="A570" t="s">
        <v>682</v>
      </c>
      <c r="B570" t="s">
        <v>15</v>
      </c>
      <c r="C570">
        <v>54</v>
      </c>
      <c r="D570">
        <v>84</v>
      </c>
      <c r="E570" t="s">
        <v>20</v>
      </c>
      <c r="F570" t="s">
        <v>21</v>
      </c>
      <c r="G570">
        <v>954</v>
      </c>
      <c r="H570">
        <v>4009</v>
      </c>
      <c r="I570">
        <v>24.343673</v>
      </c>
      <c r="J570">
        <v>5.02347</v>
      </c>
      <c r="K570">
        <v>29.367143</v>
      </c>
      <c r="L570">
        <v>45</v>
      </c>
      <c r="M570">
        <v>0.652603177777778</v>
      </c>
      <c r="N570">
        <v>3.8</v>
      </c>
    </row>
    <row r="571" spans="1:14">
      <c r="A571" t="s">
        <v>683</v>
      </c>
      <c r="B571" t="s">
        <v>223</v>
      </c>
      <c r="C571">
        <v>14</v>
      </c>
      <c r="D571">
        <v>37</v>
      </c>
      <c r="E571" t="s">
        <v>44</v>
      </c>
      <c r="F571" t="s">
        <v>50</v>
      </c>
      <c r="G571">
        <v>2611</v>
      </c>
      <c r="H571">
        <v>3853</v>
      </c>
      <c r="I571">
        <v>41.797066</v>
      </c>
      <c r="J571">
        <v>87.08665</v>
      </c>
      <c r="K571">
        <v>128.883716</v>
      </c>
      <c r="L571">
        <v>40</v>
      </c>
      <c r="M571">
        <v>3.2220929</v>
      </c>
      <c r="N571">
        <v>10</v>
      </c>
    </row>
    <row r="572" spans="1:14">
      <c r="A572" t="s">
        <v>684</v>
      </c>
      <c r="B572" t="s">
        <v>223</v>
      </c>
      <c r="C572">
        <v>26</v>
      </c>
      <c r="D572">
        <v>73</v>
      </c>
      <c r="E572" t="s">
        <v>35</v>
      </c>
      <c r="F572" t="s">
        <v>48</v>
      </c>
      <c r="G572">
        <v>3475</v>
      </c>
      <c r="H572">
        <v>12750</v>
      </c>
      <c r="I572">
        <v>217.326974</v>
      </c>
      <c r="J572">
        <v>143.138914</v>
      </c>
      <c r="K572">
        <v>360.465888</v>
      </c>
      <c r="L572">
        <v>70</v>
      </c>
      <c r="M572">
        <v>5.14951268571429</v>
      </c>
      <c r="N572">
        <v>44.3</v>
      </c>
    </row>
    <row r="573" spans="1:14">
      <c r="A573" t="s">
        <v>685</v>
      </c>
      <c r="B573" t="s">
        <v>37</v>
      </c>
      <c r="C573">
        <v>79</v>
      </c>
      <c r="D573">
        <v>87</v>
      </c>
      <c r="E573" t="s">
        <v>519</v>
      </c>
      <c r="F573" t="s">
        <v>88</v>
      </c>
      <c r="G573">
        <v>3054</v>
      </c>
      <c r="H573">
        <v>14264</v>
      </c>
      <c r="I573">
        <v>130.164645</v>
      </c>
      <c r="J573">
        <v>137.737769</v>
      </c>
      <c r="K573">
        <v>267.902414</v>
      </c>
      <c r="L573">
        <v>100</v>
      </c>
      <c r="M573">
        <v>2.67902414</v>
      </c>
      <c r="N573">
        <v>43.6</v>
      </c>
    </row>
    <row r="574" spans="1:14">
      <c r="A574" t="s">
        <v>686</v>
      </c>
      <c r="B574" t="s">
        <v>58</v>
      </c>
      <c r="C574">
        <v>52</v>
      </c>
      <c r="D574">
        <v>57</v>
      </c>
      <c r="E574" t="s">
        <v>115</v>
      </c>
      <c r="F574" t="s">
        <v>48</v>
      </c>
      <c r="G574">
        <v>3928</v>
      </c>
      <c r="H574">
        <v>9679</v>
      </c>
      <c r="I574">
        <v>126.631277</v>
      </c>
      <c r="J574">
        <v>160.492289</v>
      </c>
      <c r="K574">
        <v>287.123566</v>
      </c>
      <c r="L574">
        <v>150</v>
      </c>
      <c r="M574">
        <v>1.91415710666667</v>
      </c>
      <c r="N574">
        <v>38</v>
      </c>
    </row>
    <row r="575" spans="1:14">
      <c r="A575" t="s">
        <v>687</v>
      </c>
      <c r="B575" t="s">
        <v>58</v>
      </c>
      <c r="C575">
        <v>71</v>
      </c>
      <c r="D575">
        <v>52</v>
      </c>
      <c r="E575" t="s">
        <v>115</v>
      </c>
      <c r="F575" t="s">
        <v>32</v>
      </c>
      <c r="G575">
        <v>3153</v>
      </c>
      <c r="H575">
        <v>8726</v>
      </c>
      <c r="I575">
        <v>82.195215</v>
      </c>
      <c r="J575">
        <v>114.068876</v>
      </c>
      <c r="K575">
        <v>196.264091</v>
      </c>
      <c r="L575">
        <v>150</v>
      </c>
      <c r="M575">
        <v>1.30842727333333</v>
      </c>
      <c r="N575">
        <v>27.5</v>
      </c>
    </row>
    <row r="576" spans="1:14">
      <c r="A576" t="s">
        <v>688</v>
      </c>
      <c r="B576" t="s">
        <v>58</v>
      </c>
      <c r="C576">
        <v>69</v>
      </c>
      <c r="D576">
        <v>66</v>
      </c>
      <c r="E576" t="s">
        <v>26</v>
      </c>
      <c r="F576" t="s">
        <v>35</v>
      </c>
      <c r="G576">
        <v>3372</v>
      </c>
      <c r="H576">
        <v>9790</v>
      </c>
      <c r="I576">
        <v>118.594548</v>
      </c>
      <c r="J576">
        <v>27.114094</v>
      </c>
      <c r="K576">
        <v>145.708642</v>
      </c>
      <c r="L576">
        <v>61</v>
      </c>
      <c r="M576">
        <v>2.38866626229508</v>
      </c>
      <c r="N576">
        <v>33</v>
      </c>
    </row>
    <row r="577" spans="1:14">
      <c r="A577" t="s">
        <v>689</v>
      </c>
      <c r="B577" t="s">
        <v>37</v>
      </c>
      <c r="C577">
        <v>82</v>
      </c>
      <c r="D577">
        <v>73</v>
      </c>
      <c r="E577" t="s">
        <v>16</v>
      </c>
      <c r="F577" t="s">
        <v>234</v>
      </c>
      <c r="G577">
        <v>2575</v>
      </c>
      <c r="H577">
        <v>3750</v>
      </c>
      <c r="I577">
        <v>66.661095</v>
      </c>
      <c r="J577">
        <v>51.814126</v>
      </c>
      <c r="K577">
        <v>118.475221</v>
      </c>
      <c r="L577">
        <v>75</v>
      </c>
      <c r="M577">
        <v>1.57966961333333</v>
      </c>
      <c r="N577">
        <v>9.6</v>
      </c>
    </row>
    <row r="578" spans="1:14">
      <c r="A578" t="s">
        <v>690</v>
      </c>
      <c r="B578" t="s">
        <v>19</v>
      </c>
      <c r="C578">
        <v>1</v>
      </c>
      <c r="D578">
        <v>63</v>
      </c>
      <c r="E578" t="s">
        <v>35</v>
      </c>
      <c r="F578" t="s">
        <v>35</v>
      </c>
      <c r="G578">
        <v>2332</v>
      </c>
      <c r="H578">
        <v>1459</v>
      </c>
      <c r="I578">
        <v>13.235267</v>
      </c>
      <c r="J578">
        <v>4.962131</v>
      </c>
      <c r="K578">
        <v>18.197398</v>
      </c>
      <c r="L578">
        <v>6</v>
      </c>
      <c r="M578">
        <v>3.03289966666667</v>
      </c>
      <c r="N578">
        <v>3.4</v>
      </c>
    </row>
    <row r="579" spans="1:14">
      <c r="A579" t="s">
        <v>691</v>
      </c>
      <c r="B579" t="s">
        <v>58</v>
      </c>
      <c r="C579">
        <v>67</v>
      </c>
      <c r="D579">
        <v>75</v>
      </c>
      <c r="E579" t="s">
        <v>126</v>
      </c>
      <c r="F579" t="s">
        <v>88</v>
      </c>
      <c r="G579">
        <v>2925</v>
      </c>
      <c r="H579">
        <v>7598</v>
      </c>
      <c r="I579">
        <v>80.209692</v>
      </c>
      <c r="J579">
        <v>37.550442</v>
      </c>
      <c r="K579">
        <v>117.760134</v>
      </c>
      <c r="L579">
        <v>20</v>
      </c>
      <c r="M579">
        <v>5.8880067</v>
      </c>
      <c r="N579">
        <v>22.2</v>
      </c>
    </row>
    <row r="580" spans="1:14">
      <c r="A580" t="s">
        <v>692</v>
      </c>
      <c r="B580" t="s">
        <v>693</v>
      </c>
      <c r="C580">
        <v>27</v>
      </c>
      <c r="D580">
        <v>44</v>
      </c>
      <c r="E580" t="s">
        <v>44</v>
      </c>
      <c r="F580" t="s">
        <v>32</v>
      </c>
      <c r="G580">
        <v>2277</v>
      </c>
      <c r="H580">
        <v>2213</v>
      </c>
      <c r="I580">
        <v>10.977721</v>
      </c>
      <c r="J580">
        <v>63.274132</v>
      </c>
      <c r="K580">
        <v>74.251853</v>
      </c>
      <c r="L580">
        <v>75</v>
      </c>
      <c r="M580">
        <v>0.990024706666667</v>
      </c>
      <c r="N580">
        <v>5</v>
      </c>
    </row>
    <row r="581" spans="1:14">
      <c r="A581" t="s">
        <v>694</v>
      </c>
      <c r="B581" t="s">
        <v>40</v>
      </c>
      <c r="C581">
        <v>93</v>
      </c>
      <c r="D581">
        <v>80</v>
      </c>
      <c r="E581" t="s">
        <v>20</v>
      </c>
      <c r="F581" t="s">
        <v>35</v>
      </c>
      <c r="G581">
        <v>3730</v>
      </c>
      <c r="H581">
        <v>9233</v>
      </c>
      <c r="I581">
        <v>127.807262</v>
      </c>
      <c r="J581">
        <v>212.68039</v>
      </c>
      <c r="K581">
        <v>340.487652</v>
      </c>
      <c r="L581">
        <v>85</v>
      </c>
      <c r="M581">
        <v>4.00573708235294</v>
      </c>
      <c r="N581">
        <v>34.4</v>
      </c>
    </row>
    <row r="582" spans="1:14">
      <c r="A582" t="s">
        <v>695</v>
      </c>
      <c r="B582" t="s">
        <v>15</v>
      </c>
      <c r="C582">
        <v>2</v>
      </c>
      <c r="D582">
        <v>38</v>
      </c>
      <c r="E582" t="s">
        <v>35</v>
      </c>
      <c r="F582" t="s">
        <v>35</v>
      </c>
      <c r="G582">
        <v>2801</v>
      </c>
      <c r="H582">
        <v>6644</v>
      </c>
      <c r="I582">
        <v>39.739367</v>
      </c>
      <c r="J582">
        <v>47.126197</v>
      </c>
      <c r="K582">
        <v>86.865564</v>
      </c>
      <c r="L582">
        <v>20</v>
      </c>
      <c r="M582">
        <v>4.3432782</v>
      </c>
      <c r="N582">
        <v>18.6</v>
      </c>
    </row>
    <row r="583" spans="1:14">
      <c r="A583" t="s">
        <v>696</v>
      </c>
      <c r="B583" t="s">
        <v>37</v>
      </c>
      <c r="C583">
        <v>23</v>
      </c>
      <c r="D583">
        <v>56</v>
      </c>
      <c r="E583" t="s">
        <v>35</v>
      </c>
      <c r="F583" t="s">
        <v>35</v>
      </c>
      <c r="G583">
        <v>3604</v>
      </c>
      <c r="H583">
        <v>8654</v>
      </c>
      <c r="I583">
        <v>100.462298</v>
      </c>
      <c r="J583">
        <v>72.92959</v>
      </c>
      <c r="K583">
        <v>173.391888</v>
      </c>
      <c r="L583">
        <v>175</v>
      </c>
      <c r="M583">
        <v>0.990810788571429</v>
      </c>
      <c r="N583">
        <v>31.2</v>
      </c>
    </row>
    <row r="584" spans="1:14">
      <c r="A584" t="s">
        <v>697</v>
      </c>
      <c r="B584" t="s">
        <v>223</v>
      </c>
      <c r="C584">
        <v>35</v>
      </c>
      <c r="D584">
        <v>55</v>
      </c>
      <c r="E584" t="s">
        <v>44</v>
      </c>
      <c r="F584" t="s">
        <v>32</v>
      </c>
      <c r="G584">
        <v>3959</v>
      </c>
      <c r="H584">
        <v>14663</v>
      </c>
      <c r="I584">
        <v>131.921738</v>
      </c>
      <c r="J584">
        <v>157.126025</v>
      </c>
      <c r="K584">
        <v>289.047763</v>
      </c>
      <c r="L584">
        <v>130</v>
      </c>
      <c r="M584">
        <v>2.22344433076923</v>
      </c>
      <c r="N584">
        <v>58</v>
      </c>
    </row>
    <row r="585" spans="1:14">
      <c r="A585" t="s">
        <v>698</v>
      </c>
      <c r="B585" t="s">
        <v>19</v>
      </c>
      <c r="C585">
        <v>28</v>
      </c>
      <c r="D585">
        <v>56</v>
      </c>
      <c r="E585" t="s">
        <v>44</v>
      </c>
      <c r="F585" t="s">
        <v>32</v>
      </c>
      <c r="G585">
        <v>3619</v>
      </c>
      <c r="H585">
        <v>12541</v>
      </c>
      <c r="I585">
        <v>115.802596</v>
      </c>
      <c r="J585">
        <v>112.935797</v>
      </c>
      <c r="K585">
        <v>228.738393</v>
      </c>
      <c r="L585">
        <v>110</v>
      </c>
      <c r="M585">
        <v>2.07943993636364</v>
      </c>
      <c r="N585">
        <v>45.3</v>
      </c>
    </row>
    <row r="586" spans="1:14">
      <c r="A586" t="s">
        <v>699</v>
      </c>
      <c r="C586">
        <v>3</v>
      </c>
      <c r="D586">
        <v>61</v>
      </c>
      <c r="E586" t="s">
        <v>20</v>
      </c>
      <c r="F586" t="s">
        <v>35</v>
      </c>
      <c r="G586">
        <v>2612</v>
      </c>
      <c r="H586">
        <v>5226</v>
      </c>
      <c r="I586">
        <v>35.017297</v>
      </c>
      <c r="J586">
        <v>24.174831</v>
      </c>
      <c r="K586">
        <v>59.192128</v>
      </c>
      <c r="L586">
        <v>25</v>
      </c>
      <c r="M586">
        <v>2.36768512</v>
      </c>
      <c r="N586">
        <v>13.7</v>
      </c>
    </row>
    <row r="587" spans="1:14">
      <c r="A587" t="s">
        <v>700</v>
      </c>
      <c r="B587" t="s">
        <v>93</v>
      </c>
      <c r="C587">
        <v>82</v>
      </c>
      <c r="D587">
        <v>86</v>
      </c>
      <c r="E587" t="s">
        <v>519</v>
      </c>
      <c r="F587" t="s">
        <v>32</v>
      </c>
      <c r="G587">
        <v>2624</v>
      </c>
      <c r="H587">
        <v>4419</v>
      </c>
      <c r="I587">
        <v>25.037897</v>
      </c>
      <c r="J587">
        <v>0.384191</v>
      </c>
      <c r="K587">
        <v>25.422088</v>
      </c>
      <c r="L587">
        <v>53</v>
      </c>
      <c r="M587">
        <v>0.479662037735849</v>
      </c>
      <c r="N587">
        <v>11.6</v>
      </c>
    </row>
    <row r="588" spans="1:14">
      <c r="A588" t="s">
        <v>701</v>
      </c>
      <c r="B588" t="s">
        <v>215</v>
      </c>
      <c r="C588">
        <v>92</v>
      </c>
      <c r="D588">
        <v>84</v>
      </c>
      <c r="E588" t="s">
        <v>84</v>
      </c>
      <c r="F588" t="s">
        <v>702</v>
      </c>
      <c r="G588">
        <v>3121</v>
      </c>
      <c r="H588">
        <v>8803</v>
      </c>
      <c r="I588">
        <v>118.871849</v>
      </c>
      <c r="J588">
        <v>83.676726</v>
      </c>
      <c r="K588">
        <v>202.548575</v>
      </c>
      <c r="L588">
        <v>75</v>
      </c>
      <c r="M588">
        <v>2.70064766666667</v>
      </c>
      <c r="N588">
        <v>27.5</v>
      </c>
    </row>
    <row r="589" spans="1:14">
      <c r="A589" t="s">
        <v>703</v>
      </c>
      <c r="B589" t="s">
        <v>93</v>
      </c>
      <c r="C589">
        <v>26</v>
      </c>
      <c r="D589">
        <v>64</v>
      </c>
      <c r="E589" t="s">
        <v>126</v>
      </c>
      <c r="F589" t="s">
        <v>50</v>
      </c>
      <c r="G589">
        <v>3472</v>
      </c>
      <c r="H589">
        <v>7592</v>
      </c>
      <c r="I589">
        <v>58.272029</v>
      </c>
      <c r="J589">
        <v>20.197855</v>
      </c>
      <c r="K589">
        <v>78.469884</v>
      </c>
      <c r="L589">
        <v>20</v>
      </c>
      <c r="M589">
        <v>3.9234942</v>
      </c>
      <c r="N589">
        <v>26.4</v>
      </c>
    </row>
    <row r="590" spans="1:14">
      <c r="A590" t="s">
        <v>704</v>
      </c>
      <c r="B590" t="s">
        <v>137</v>
      </c>
      <c r="C590">
        <v>4</v>
      </c>
      <c r="D590">
        <v>43</v>
      </c>
      <c r="E590" t="s">
        <v>67</v>
      </c>
      <c r="F590" t="s">
        <v>48</v>
      </c>
      <c r="G590">
        <v>2381</v>
      </c>
      <c r="H590">
        <v>2775</v>
      </c>
      <c r="I590">
        <v>15.589393</v>
      </c>
      <c r="J590">
        <v>22.495398</v>
      </c>
      <c r="K590">
        <v>38.084791</v>
      </c>
      <c r="L590">
        <v>47</v>
      </c>
      <c r="M590">
        <v>0.81031470212766</v>
      </c>
      <c r="N590">
        <v>6.6</v>
      </c>
    </row>
    <row r="591" spans="1:14">
      <c r="A591" t="s">
        <v>705</v>
      </c>
      <c r="B591" t="s">
        <v>215</v>
      </c>
      <c r="C591">
        <v>78</v>
      </c>
      <c r="D591">
        <v>82</v>
      </c>
      <c r="E591" t="s">
        <v>31</v>
      </c>
      <c r="F591" t="s">
        <v>76</v>
      </c>
      <c r="G591">
        <v>4285</v>
      </c>
      <c r="H591">
        <v>17998</v>
      </c>
      <c r="I591">
        <v>292</v>
      </c>
      <c r="J591">
        <v>647.88</v>
      </c>
      <c r="K591">
        <v>939.88</v>
      </c>
      <c r="L591">
        <v>150</v>
      </c>
      <c r="M591">
        <v>6.26586666666667</v>
      </c>
      <c r="N591">
        <v>77.1</v>
      </c>
    </row>
    <row r="592" spans="1:14">
      <c r="A592" t="s">
        <v>706</v>
      </c>
      <c r="B592" t="s">
        <v>223</v>
      </c>
      <c r="C592">
        <v>15</v>
      </c>
      <c r="D592">
        <v>61</v>
      </c>
      <c r="E592" t="s">
        <v>31</v>
      </c>
      <c r="F592" t="s">
        <v>32</v>
      </c>
      <c r="G592">
        <v>2458</v>
      </c>
      <c r="H592">
        <v>5362</v>
      </c>
      <c r="I592">
        <v>39.687694</v>
      </c>
      <c r="J592">
        <v>60.276289</v>
      </c>
      <c r="K592">
        <v>99.963983</v>
      </c>
      <c r="L592">
        <v>17.5</v>
      </c>
      <c r="M592">
        <v>5.7122276</v>
      </c>
      <c r="N592">
        <v>13.2</v>
      </c>
    </row>
    <row r="593" spans="1:14">
      <c r="A593" t="s">
        <v>707</v>
      </c>
      <c r="B593" t="s">
        <v>137</v>
      </c>
      <c r="C593">
        <v>44</v>
      </c>
      <c r="D593">
        <v>45</v>
      </c>
      <c r="E593" t="s">
        <v>38</v>
      </c>
      <c r="F593" t="s">
        <v>50</v>
      </c>
      <c r="G593">
        <v>2350</v>
      </c>
      <c r="H593">
        <v>3490</v>
      </c>
      <c r="I593">
        <v>17.609452</v>
      </c>
      <c r="J593">
        <v>18.010069</v>
      </c>
      <c r="K593">
        <v>35.619521</v>
      </c>
      <c r="L593">
        <v>10</v>
      </c>
      <c r="M593">
        <v>3.5619521</v>
      </c>
      <c r="N593">
        <v>8.2</v>
      </c>
    </row>
    <row r="594" spans="1:14">
      <c r="A594" t="s">
        <v>708</v>
      </c>
      <c r="B594" t="s">
        <v>215</v>
      </c>
      <c r="C594">
        <v>69</v>
      </c>
      <c r="D594">
        <v>69</v>
      </c>
      <c r="E594" t="s">
        <v>31</v>
      </c>
      <c r="F594" t="s">
        <v>88</v>
      </c>
      <c r="G594">
        <v>3606</v>
      </c>
      <c r="H594">
        <v>21411</v>
      </c>
      <c r="I594">
        <v>256.39301</v>
      </c>
      <c r="J594">
        <v>327.762415</v>
      </c>
      <c r="K594">
        <v>584.155425</v>
      </c>
      <c r="L594">
        <v>150</v>
      </c>
      <c r="M594">
        <v>3.8943695</v>
      </c>
      <c r="N594">
        <v>77.2</v>
      </c>
    </row>
    <row r="595" spans="1:14">
      <c r="A595" t="s">
        <v>709</v>
      </c>
      <c r="B595" t="s">
        <v>37</v>
      </c>
      <c r="C595">
        <v>13</v>
      </c>
      <c r="D595">
        <v>73</v>
      </c>
      <c r="E595" t="s">
        <v>35</v>
      </c>
      <c r="F595" t="s">
        <v>35</v>
      </c>
      <c r="G595">
        <v>3495</v>
      </c>
      <c r="H595">
        <v>9795</v>
      </c>
      <c r="I595">
        <v>120.059556</v>
      </c>
      <c r="J595">
        <v>65.994618</v>
      </c>
      <c r="K595">
        <v>186.054174</v>
      </c>
      <c r="L595">
        <v>85</v>
      </c>
      <c r="M595">
        <v>2.18887263529412</v>
      </c>
      <c r="N595">
        <v>34.2</v>
      </c>
    </row>
    <row r="596" spans="1:14">
      <c r="A596" t="s">
        <v>710</v>
      </c>
      <c r="B596" t="s">
        <v>215</v>
      </c>
      <c r="C596">
        <v>43</v>
      </c>
      <c r="D596">
        <v>72</v>
      </c>
      <c r="E596" t="s">
        <v>134</v>
      </c>
      <c r="F596" t="s">
        <v>35</v>
      </c>
      <c r="G596">
        <v>2155</v>
      </c>
      <c r="H596">
        <v>2186</v>
      </c>
      <c r="I596">
        <v>11.052958</v>
      </c>
      <c r="J596">
        <v>6.509113</v>
      </c>
      <c r="K596">
        <v>17.562071</v>
      </c>
      <c r="L596">
        <v>10</v>
      </c>
      <c r="M596">
        <v>1.7562071</v>
      </c>
      <c r="N596">
        <v>4.7</v>
      </c>
    </row>
    <row r="597" spans="1:14">
      <c r="A597" t="s">
        <v>711</v>
      </c>
      <c r="B597" t="s">
        <v>58</v>
      </c>
      <c r="C597">
        <v>82</v>
      </c>
      <c r="D597">
        <v>90</v>
      </c>
      <c r="E597" t="s">
        <v>510</v>
      </c>
      <c r="F597" t="s">
        <v>17</v>
      </c>
      <c r="G597">
        <v>658</v>
      </c>
      <c r="H597">
        <v>3249</v>
      </c>
      <c r="I597">
        <v>18.354356</v>
      </c>
      <c r="J597">
        <v>37.28021</v>
      </c>
      <c r="K597">
        <v>55.634566</v>
      </c>
      <c r="L597">
        <v>15</v>
      </c>
      <c r="M597">
        <v>3.70897106666667</v>
      </c>
      <c r="N597">
        <v>2.1</v>
      </c>
    </row>
    <row r="598" spans="1:14">
      <c r="A598" t="s">
        <v>712</v>
      </c>
      <c r="B598" t="s">
        <v>223</v>
      </c>
      <c r="C598">
        <v>94</v>
      </c>
      <c r="D598">
        <v>89</v>
      </c>
      <c r="E598" t="s">
        <v>67</v>
      </c>
      <c r="F598" t="s">
        <v>35</v>
      </c>
      <c r="G598">
        <v>1019</v>
      </c>
      <c r="H598">
        <v>10436</v>
      </c>
      <c r="I598">
        <v>143.495265</v>
      </c>
      <c r="J598">
        <v>87.688908</v>
      </c>
      <c r="K598">
        <v>231.184173</v>
      </c>
      <c r="L598">
        <v>7.5</v>
      </c>
      <c r="M598">
        <v>30.8245564</v>
      </c>
      <c r="N598">
        <v>10.6</v>
      </c>
    </row>
    <row r="599" spans="1:14">
      <c r="A599" t="s">
        <v>713</v>
      </c>
      <c r="B599" t="s">
        <v>37</v>
      </c>
      <c r="C599">
        <v>91</v>
      </c>
      <c r="D599">
        <v>83</v>
      </c>
      <c r="E599" t="s">
        <v>20</v>
      </c>
      <c r="F599" t="s">
        <v>35</v>
      </c>
      <c r="G599">
        <v>2871</v>
      </c>
      <c r="H599">
        <v>10690</v>
      </c>
      <c r="I599">
        <v>148.768917</v>
      </c>
      <c r="J599">
        <v>70.232344</v>
      </c>
      <c r="K599">
        <v>219.001261</v>
      </c>
      <c r="L599">
        <v>33</v>
      </c>
      <c r="M599">
        <v>6.63640184848485</v>
      </c>
      <c r="N599">
        <v>30.7</v>
      </c>
    </row>
    <row r="600" spans="1:14">
      <c r="A600" t="s">
        <v>714</v>
      </c>
      <c r="B600" t="s">
        <v>215</v>
      </c>
      <c r="C600">
        <v>8</v>
      </c>
      <c r="D600">
        <v>55</v>
      </c>
      <c r="E600" t="s">
        <v>20</v>
      </c>
      <c r="F600" t="s">
        <v>35</v>
      </c>
      <c r="G600">
        <v>2604</v>
      </c>
      <c r="H600">
        <v>4002</v>
      </c>
      <c r="I600">
        <v>43.799818</v>
      </c>
      <c r="J600">
        <v>25.507406</v>
      </c>
      <c r="K600">
        <v>69.307224</v>
      </c>
      <c r="L600">
        <v>35</v>
      </c>
      <c r="M600">
        <v>1.9802064</v>
      </c>
      <c r="N600">
        <v>10.4</v>
      </c>
    </row>
    <row r="601" spans="1:14">
      <c r="A601" t="s">
        <v>715</v>
      </c>
      <c r="C601">
        <v>27</v>
      </c>
      <c r="D601">
        <v>48</v>
      </c>
      <c r="E601" t="s">
        <v>31</v>
      </c>
      <c r="F601" t="s">
        <v>17</v>
      </c>
      <c r="G601">
        <v>2215</v>
      </c>
      <c r="H601">
        <v>3025</v>
      </c>
      <c r="I601">
        <v>15.000115</v>
      </c>
      <c r="J601">
        <v>48.209103</v>
      </c>
      <c r="K601">
        <v>63.209218</v>
      </c>
      <c r="L601">
        <v>35</v>
      </c>
      <c r="M601">
        <v>1.80597765714286</v>
      </c>
      <c r="N601">
        <v>6.7</v>
      </c>
    </row>
    <row r="602" spans="1:14">
      <c r="A602" t="s">
        <v>716</v>
      </c>
      <c r="B602" t="s">
        <v>223</v>
      </c>
      <c r="C602">
        <v>79</v>
      </c>
      <c r="D602">
        <v>86</v>
      </c>
      <c r="E602" t="s">
        <v>189</v>
      </c>
      <c r="F602" t="s">
        <v>32</v>
      </c>
      <c r="G602">
        <v>3408</v>
      </c>
      <c r="H602">
        <v>9791</v>
      </c>
      <c r="I602">
        <v>134.529403</v>
      </c>
      <c r="J602">
        <v>249.002043</v>
      </c>
      <c r="K602">
        <v>383.531446</v>
      </c>
      <c r="L602">
        <v>110</v>
      </c>
      <c r="M602">
        <v>3.48664950909091</v>
      </c>
      <c r="N602">
        <v>33.4</v>
      </c>
    </row>
    <row r="603" spans="1:14">
      <c r="A603" t="s">
        <v>717</v>
      </c>
      <c r="B603" t="s">
        <v>40</v>
      </c>
      <c r="C603">
        <v>66</v>
      </c>
      <c r="D603">
        <v>75</v>
      </c>
      <c r="E603" t="s">
        <v>31</v>
      </c>
      <c r="F603" t="s">
        <v>48</v>
      </c>
      <c r="G603">
        <v>3413</v>
      </c>
      <c r="H603">
        <v>7361</v>
      </c>
      <c r="I603">
        <v>97.822171</v>
      </c>
      <c r="J603">
        <v>71.510807</v>
      </c>
      <c r="K603">
        <v>169.332978</v>
      </c>
      <c r="L603">
        <v>100</v>
      </c>
      <c r="M603">
        <v>1.69332978</v>
      </c>
      <c r="N603">
        <v>25.1</v>
      </c>
    </row>
    <row r="604" spans="1:14">
      <c r="A604" t="s">
        <v>718</v>
      </c>
      <c r="B604" t="s">
        <v>15</v>
      </c>
      <c r="C604">
        <v>90</v>
      </c>
      <c r="D604">
        <v>72</v>
      </c>
      <c r="E604" t="s">
        <v>134</v>
      </c>
      <c r="F604" t="s">
        <v>88</v>
      </c>
      <c r="G604">
        <v>2511</v>
      </c>
      <c r="H604">
        <v>4131</v>
      </c>
      <c r="I604">
        <v>49.033882</v>
      </c>
      <c r="J604">
        <v>43.957953</v>
      </c>
      <c r="K604">
        <v>92.991835</v>
      </c>
      <c r="L604">
        <v>25</v>
      </c>
      <c r="M604">
        <v>3.7196734</v>
      </c>
      <c r="N604">
        <v>10.4</v>
      </c>
    </row>
    <row r="605" spans="1:14">
      <c r="A605" t="s">
        <v>719</v>
      </c>
      <c r="B605" t="s">
        <v>267</v>
      </c>
      <c r="C605">
        <v>56</v>
      </c>
      <c r="D605">
        <v>75</v>
      </c>
      <c r="E605" t="s">
        <v>104</v>
      </c>
      <c r="F605" t="s">
        <v>88</v>
      </c>
      <c r="G605">
        <v>2453</v>
      </c>
      <c r="H605">
        <v>4083</v>
      </c>
      <c r="I605">
        <v>28.549298</v>
      </c>
      <c r="J605">
        <v>19.572602</v>
      </c>
      <c r="K605">
        <v>48.1219</v>
      </c>
      <c r="L605">
        <v>20</v>
      </c>
      <c r="M605">
        <v>2.406095</v>
      </c>
      <c r="N605">
        <v>10</v>
      </c>
    </row>
    <row r="606" spans="1:14">
      <c r="A606" t="s">
        <v>720</v>
      </c>
      <c r="B606" t="s">
        <v>15</v>
      </c>
      <c r="C606">
        <v>36</v>
      </c>
      <c r="D606">
        <v>56</v>
      </c>
      <c r="E606" t="s">
        <v>134</v>
      </c>
      <c r="F606" t="s">
        <v>27</v>
      </c>
      <c r="G606">
        <v>3164</v>
      </c>
      <c r="H606">
        <v>3043</v>
      </c>
      <c r="I606">
        <v>32.061555</v>
      </c>
      <c r="J606">
        <v>36.886258</v>
      </c>
      <c r="K606">
        <v>68.947813</v>
      </c>
      <c r="L606">
        <v>25</v>
      </c>
      <c r="M606">
        <v>2.75791252</v>
      </c>
      <c r="N606">
        <v>6.9</v>
      </c>
    </row>
    <row r="607" spans="1:14">
      <c r="A607" t="s">
        <v>721</v>
      </c>
      <c r="B607" t="s">
        <v>215</v>
      </c>
      <c r="C607">
        <v>63</v>
      </c>
      <c r="D607">
        <v>70</v>
      </c>
      <c r="E607" t="s">
        <v>20</v>
      </c>
      <c r="F607" t="s">
        <v>21</v>
      </c>
      <c r="I607">
        <v>50.572589</v>
      </c>
      <c r="J607">
        <v>95.323833</v>
      </c>
      <c r="K607">
        <v>145.896422</v>
      </c>
      <c r="L607">
        <v>40</v>
      </c>
      <c r="M607">
        <v>3.64741055</v>
      </c>
      <c r="N607">
        <v>13.6</v>
      </c>
    </row>
    <row r="608" spans="1:14">
      <c r="A608" t="s">
        <v>722</v>
      </c>
      <c r="B608" t="s">
        <v>15</v>
      </c>
      <c r="C608">
        <v>49</v>
      </c>
      <c r="D608">
        <v>61</v>
      </c>
      <c r="E608" t="s">
        <v>91</v>
      </c>
      <c r="F608" t="s">
        <v>88</v>
      </c>
      <c r="G608">
        <v>2612</v>
      </c>
      <c r="H608">
        <v>2615</v>
      </c>
      <c r="I608">
        <v>25.61252</v>
      </c>
      <c r="J608">
        <v>5.05441</v>
      </c>
      <c r="K608">
        <v>30.66693</v>
      </c>
      <c r="L608">
        <v>20</v>
      </c>
      <c r="M608">
        <v>1.5333465</v>
      </c>
      <c r="N608">
        <v>6.9</v>
      </c>
    </row>
    <row r="609" spans="1:14">
      <c r="A609" t="s">
        <v>723</v>
      </c>
      <c r="B609" t="s">
        <v>40</v>
      </c>
      <c r="C609">
        <v>31</v>
      </c>
      <c r="D609">
        <v>72</v>
      </c>
      <c r="E609" t="s">
        <v>91</v>
      </c>
      <c r="F609" t="s">
        <v>88</v>
      </c>
      <c r="G609">
        <v>3832</v>
      </c>
      <c r="H609">
        <v>11686</v>
      </c>
      <c r="I609">
        <v>219.964115</v>
      </c>
      <c r="J609">
        <v>237.400485</v>
      </c>
      <c r="K609">
        <v>457.3646</v>
      </c>
      <c r="L609">
        <v>130</v>
      </c>
      <c r="M609">
        <v>3.51818923076923</v>
      </c>
      <c r="N609">
        <v>44.8</v>
      </c>
    </row>
    <row r="610" spans="1:14">
      <c r="A610" t="s">
        <v>724</v>
      </c>
      <c r="B610" t="s">
        <v>58</v>
      </c>
      <c r="C610">
        <v>29</v>
      </c>
      <c r="D610">
        <v>59</v>
      </c>
      <c r="E610" t="s">
        <v>126</v>
      </c>
      <c r="F610" t="s">
        <v>88</v>
      </c>
      <c r="G610">
        <v>2725</v>
      </c>
      <c r="H610">
        <v>2617</v>
      </c>
      <c r="I610">
        <v>18.211013</v>
      </c>
      <c r="J610">
        <v>55.330487</v>
      </c>
      <c r="K610">
        <v>73.5415</v>
      </c>
      <c r="L610">
        <v>70</v>
      </c>
      <c r="M610">
        <v>1.05059285714286</v>
      </c>
      <c r="N610">
        <v>7.1</v>
      </c>
    </row>
    <row r="611" spans="1:14">
      <c r="A611" t="s">
        <v>725</v>
      </c>
      <c r="B611" t="s">
        <v>58</v>
      </c>
      <c r="C611">
        <v>95</v>
      </c>
      <c r="D611">
        <v>84</v>
      </c>
      <c r="E611" t="s">
        <v>126</v>
      </c>
      <c r="F611" t="s">
        <v>17</v>
      </c>
      <c r="G611">
        <v>860</v>
      </c>
      <c r="H611">
        <v>9042</v>
      </c>
      <c r="I611">
        <v>74.283625</v>
      </c>
      <c r="J611">
        <v>86.715832</v>
      </c>
      <c r="K611">
        <v>160.999457</v>
      </c>
      <c r="L611">
        <v>25</v>
      </c>
      <c r="M611">
        <v>6.43997828</v>
      </c>
      <c r="N611">
        <v>7.8</v>
      </c>
    </row>
    <row r="612" spans="1:14">
      <c r="A612" t="s">
        <v>726</v>
      </c>
      <c r="C612">
        <v>39</v>
      </c>
      <c r="D612">
        <v>64</v>
      </c>
      <c r="E612" t="s">
        <v>20</v>
      </c>
      <c r="F612" t="s">
        <v>35</v>
      </c>
      <c r="G612">
        <v>2425</v>
      </c>
      <c r="H612">
        <v>4826</v>
      </c>
      <c r="I612">
        <v>43.107979</v>
      </c>
      <c r="J612">
        <v>49.493071</v>
      </c>
      <c r="K612">
        <v>92.60105</v>
      </c>
      <c r="L612">
        <v>28</v>
      </c>
      <c r="M612">
        <v>3.30718035714286</v>
      </c>
      <c r="N612">
        <v>11.7</v>
      </c>
    </row>
    <row r="613" spans="1:14">
      <c r="A613" t="s">
        <v>727</v>
      </c>
      <c r="B613" t="s">
        <v>58</v>
      </c>
      <c r="C613">
        <v>9</v>
      </c>
      <c r="D613">
        <v>56</v>
      </c>
      <c r="E613" t="s">
        <v>35</v>
      </c>
      <c r="F613" t="s">
        <v>35</v>
      </c>
      <c r="G613">
        <v>3136</v>
      </c>
      <c r="H613">
        <v>10904</v>
      </c>
      <c r="I613">
        <v>95.673607</v>
      </c>
      <c r="J613">
        <v>63.639954</v>
      </c>
      <c r="K613">
        <v>159.313561</v>
      </c>
      <c r="L613">
        <v>60</v>
      </c>
      <c r="M613">
        <v>2.65522601666667</v>
      </c>
      <c r="N613">
        <v>34.2</v>
      </c>
    </row>
    <row r="614" spans="1:14">
      <c r="A614" t="s">
        <v>728</v>
      </c>
      <c r="B614" t="s">
        <v>215</v>
      </c>
      <c r="C614">
        <v>70</v>
      </c>
      <c r="D614">
        <v>74</v>
      </c>
      <c r="E614" t="s">
        <v>53</v>
      </c>
      <c r="F614" t="s">
        <v>88</v>
      </c>
      <c r="G614">
        <v>3565</v>
      </c>
      <c r="H614">
        <v>10135</v>
      </c>
      <c r="I614">
        <v>117.154724</v>
      </c>
      <c r="J614">
        <v>194.1579</v>
      </c>
      <c r="K614">
        <v>311.312624</v>
      </c>
      <c r="L614">
        <v>85</v>
      </c>
      <c r="M614">
        <v>3.66250145882353</v>
      </c>
      <c r="N614">
        <v>36.1</v>
      </c>
    </row>
    <row r="615" spans="1:14">
      <c r="A615" t="s">
        <v>729</v>
      </c>
      <c r="B615" t="s">
        <v>15</v>
      </c>
      <c r="C615">
        <v>21</v>
      </c>
      <c r="D615">
        <v>82</v>
      </c>
      <c r="E615" t="s">
        <v>20</v>
      </c>
      <c r="F615" t="s">
        <v>21</v>
      </c>
      <c r="G615">
        <v>2454</v>
      </c>
      <c r="H615">
        <v>2641</v>
      </c>
      <c r="I615">
        <v>53.695808</v>
      </c>
      <c r="J615">
        <v>99.397697</v>
      </c>
      <c r="K615">
        <v>153.093505</v>
      </c>
      <c r="L615">
        <v>30</v>
      </c>
      <c r="M615">
        <v>5.10311683333333</v>
      </c>
      <c r="N615">
        <v>6.5</v>
      </c>
    </row>
    <row r="616" spans="1:14">
      <c r="A616" t="s">
        <v>730</v>
      </c>
      <c r="C616">
        <v>11</v>
      </c>
      <c r="D616">
        <v>41</v>
      </c>
      <c r="E616" t="s">
        <v>189</v>
      </c>
      <c r="F616" t="s">
        <v>32</v>
      </c>
      <c r="G616">
        <v>1720</v>
      </c>
      <c r="H616">
        <v>2907</v>
      </c>
      <c r="I616">
        <v>10.232081</v>
      </c>
      <c r="J616">
        <v>20.59078</v>
      </c>
      <c r="K616">
        <v>30.822861</v>
      </c>
      <c r="L616">
        <v>26</v>
      </c>
      <c r="M616">
        <v>1.18549465384615</v>
      </c>
      <c r="N616">
        <v>5</v>
      </c>
    </row>
    <row r="617" spans="1:14">
      <c r="A617" t="s">
        <v>731</v>
      </c>
      <c r="B617" t="s">
        <v>40</v>
      </c>
      <c r="C617">
        <v>45</v>
      </c>
      <c r="D617">
        <v>74</v>
      </c>
      <c r="E617" t="s">
        <v>189</v>
      </c>
      <c r="F617" t="s">
        <v>32</v>
      </c>
      <c r="G617">
        <v>4362</v>
      </c>
      <c r="H617">
        <v>26302</v>
      </c>
      <c r="I617">
        <v>309.420425</v>
      </c>
      <c r="J617">
        <v>651.576067</v>
      </c>
      <c r="K617">
        <v>960.996492</v>
      </c>
      <c r="L617">
        <v>300</v>
      </c>
      <c r="M617">
        <v>3.20332164</v>
      </c>
      <c r="N617">
        <v>114.7</v>
      </c>
    </row>
    <row r="618" spans="1:14">
      <c r="A618" t="s">
        <v>732</v>
      </c>
      <c r="B618" t="s">
        <v>19</v>
      </c>
      <c r="C618">
        <v>8</v>
      </c>
      <c r="D618">
        <v>55</v>
      </c>
      <c r="E618" t="s">
        <v>91</v>
      </c>
      <c r="F618" t="s">
        <v>17</v>
      </c>
      <c r="G618">
        <v>2831</v>
      </c>
      <c r="H618">
        <v>6202</v>
      </c>
      <c r="I618">
        <v>47.852604</v>
      </c>
      <c r="J618">
        <v>36.143751</v>
      </c>
      <c r="K618">
        <v>83.996355</v>
      </c>
      <c r="L618">
        <v>20</v>
      </c>
      <c r="M618">
        <v>4.19981775</v>
      </c>
      <c r="N618">
        <v>17.6</v>
      </c>
    </row>
    <row r="619" spans="1:14">
      <c r="A619" t="s">
        <v>733</v>
      </c>
      <c r="B619" t="s">
        <v>40</v>
      </c>
      <c r="C619">
        <v>97</v>
      </c>
      <c r="D619">
        <v>84</v>
      </c>
      <c r="E619" t="s">
        <v>134</v>
      </c>
      <c r="F619" t="s">
        <v>48</v>
      </c>
      <c r="G619">
        <v>3940</v>
      </c>
      <c r="H619">
        <v>11935</v>
      </c>
      <c r="I619">
        <v>206.445654</v>
      </c>
      <c r="J619">
        <v>414.979184</v>
      </c>
      <c r="K619">
        <v>621.424838</v>
      </c>
      <c r="L619">
        <v>150</v>
      </c>
      <c r="M619">
        <v>4.14283225333333</v>
      </c>
      <c r="N619">
        <v>47</v>
      </c>
    </row>
    <row r="620" spans="1:14">
      <c r="A620" t="s">
        <v>734</v>
      </c>
      <c r="B620" t="s">
        <v>215</v>
      </c>
      <c r="C620">
        <v>20</v>
      </c>
      <c r="D620">
        <v>68</v>
      </c>
      <c r="E620" t="s">
        <v>189</v>
      </c>
      <c r="F620" t="s">
        <v>32</v>
      </c>
      <c r="G620">
        <v>3778</v>
      </c>
      <c r="H620">
        <v>12996</v>
      </c>
      <c r="I620">
        <v>140.125968</v>
      </c>
      <c r="J620">
        <v>117.896265</v>
      </c>
      <c r="K620">
        <v>258.022233</v>
      </c>
      <c r="L620">
        <v>140</v>
      </c>
      <c r="M620">
        <v>1.84301595</v>
      </c>
      <c r="N620">
        <v>49.1</v>
      </c>
    </row>
    <row r="621" spans="1:14">
      <c r="A621" t="s">
        <v>735</v>
      </c>
      <c r="B621" t="s">
        <v>15</v>
      </c>
      <c r="C621">
        <v>18</v>
      </c>
      <c r="D621">
        <v>70</v>
      </c>
      <c r="E621" t="s">
        <v>38</v>
      </c>
      <c r="F621" t="s">
        <v>50</v>
      </c>
      <c r="G621">
        <v>3183</v>
      </c>
      <c r="H621">
        <v>9976</v>
      </c>
      <c r="I621">
        <v>63.300095</v>
      </c>
      <c r="J621">
        <v>76.052538</v>
      </c>
      <c r="K621">
        <v>139.352633</v>
      </c>
      <c r="L621">
        <v>10</v>
      </c>
      <c r="M621">
        <v>13.9352633</v>
      </c>
      <c r="N621">
        <v>31.7</v>
      </c>
    </row>
    <row r="622" spans="1:14">
      <c r="A622" t="s">
        <v>736</v>
      </c>
      <c r="B622" t="s">
        <v>215</v>
      </c>
      <c r="C622">
        <v>67</v>
      </c>
      <c r="D622">
        <v>66</v>
      </c>
      <c r="E622" t="s">
        <v>126</v>
      </c>
      <c r="F622" t="s">
        <v>32</v>
      </c>
      <c r="G622">
        <v>2108</v>
      </c>
      <c r="H622">
        <v>2711</v>
      </c>
      <c r="I622">
        <v>12.807139</v>
      </c>
      <c r="J622">
        <v>13.911411</v>
      </c>
      <c r="K622">
        <v>26.71855</v>
      </c>
      <c r="L622">
        <v>39</v>
      </c>
      <c r="M622">
        <v>0.685091025641026</v>
      </c>
      <c r="N622">
        <v>5.7</v>
      </c>
    </row>
    <row r="623" spans="1:14">
      <c r="A623" t="s">
        <v>737</v>
      </c>
      <c r="B623" t="s">
        <v>58</v>
      </c>
      <c r="C623">
        <v>47</v>
      </c>
      <c r="D623">
        <v>82</v>
      </c>
      <c r="E623" t="s">
        <v>126</v>
      </c>
      <c r="F623" t="s">
        <v>32</v>
      </c>
      <c r="G623">
        <v>2806</v>
      </c>
      <c r="H623">
        <v>5175</v>
      </c>
      <c r="I623">
        <v>47.003582</v>
      </c>
      <c r="J623">
        <v>48.693414</v>
      </c>
      <c r="K623">
        <v>95.696996</v>
      </c>
      <c r="L623">
        <v>61</v>
      </c>
      <c r="M623">
        <v>1.56880321311475</v>
      </c>
      <c r="N623">
        <v>14.5</v>
      </c>
    </row>
    <row r="624" spans="1:14">
      <c r="A624" t="s">
        <v>738</v>
      </c>
      <c r="B624" t="s">
        <v>58</v>
      </c>
      <c r="C624">
        <v>42</v>
      </c>
      <c r="D624">
        <v>57</v>
      </c>
      <c r="E624" t="s">
        <v>31</v>
      </c>
      <c r="F624" t="s">
        <v>48</v>
      </c>
      <c r="G624">
        <v>4122</v>
      </c>
      <c r="H624">
        <v>29507</v>
      </c>
      <c r="I624">
        <v>322.719944</v>
      </c>
      <c r="J624">
        <v>476.238221</v>
      </c>
      <c r="K624">
        <v>798.958165</v>
      </c>
      <c r="L624">
        <v>160</v>
      </c>
      <c r="M624">
        <v>4.99348853125</v>
      </c>
      <c r="N624">
        <v>121.6</v>
      </c>
    </row>
    <row r="625" spans="1:14">
      <c r="A625" t="s">
        <v>739</v>
      </c>
      <c r="B625" t="s">
        <v>93</v>
      </c>
      <c r="C625">
        <v>93</v>
      </c>
      <c r="D625">
        <v>87</v>
      </c>
      <c r="E625" t="s">
        <v>510</v>
      </c>
      <c r="F625" t="s">
        <v>274</v>
      </c>
      <c r="G625">
        <v>702</v>
      </c>
      <c r="H625">
        <v>5128</v>
      </c>
      <c r="I625">
        <v>24.540079</v>
      </c>
      <c r="J625">
        <v>11.227679</v>
      </c>
      <c r="K625">
        <v>35.767758</v>
      </c>
      <c r="L625">
        <v>9</v>
      </c>
      <c r="M625">
        <v>3.97419533333333</v>
      </c>
      <c r="N625">
        <v>3.6</v>
      </c>
    </row>
    <row r="626" spans="1:14">
      <c r="A626" t="s">
        <v>740</v>
      </c>
      <c r="B626" t="s">
        <v>37</v>
      </c>
      <c r="C626">
        <v>27</v>
      </c>
      <c r="D626">
        <v>64</v>
      </c>
      <c r="E626" t="s">
        <v>126</v>
      </c>
      <c r="F626" t="s">
        <v>32</v>
      </c>
      <c r="G626">
        <v>2218</v>
      </c>
      <c r="H626">
        <v>6599</v>
      </c>
      <c r="I626">
        <v>35.787686</v>
      </c>
      <c r="J626">
        <v>21.316209</v>
      </c>
      <c r="K626">
        <v>57.103895</v>
      </c>
      <c r="L626">
        <v>17</v>
      </c>
      <c r="M626">
        <v>3.35905264705882</v>
      </c>
      <c r="N626">
        <v>14.6</v>
      </c>
    </row>
    <row r="627" spans="1:14">
      <c r="A627" t="s">
        <v>741</v>
      </c>
      <c r="B627" t="s">
        <v>19</v>
      </c>
      <c r="C627">
        <v>61</v>
      </c>
      <c r="D627">
        <v>54</v>
      </c>
      <c r="E627" t="s">
        <v>42</v>
      </c>
      <c r="F627" t="s">
        <v>32</v>
      </c>
      <c r="G627">
        <v>4252</v>
      </c>
      <c r="H627">
        <v>35540</v>
      </c>
      <c r="I627">
        <v>336.530303</v>
      </c>
      <c r="J627">
        <v>554.341323</v>
      </c>
      <c r="K627">
        <v>890.871626</v>
      </c>
      <c r="L627">
        <v>258</v>
      </c>
      <c r="M627">
        <v>3.45299079844961</v>
      </c>
      <c r="N627">
        <v>151.1</v>
      </c>
    </row>
    <row r="628" spans="1:14">
      <c r="A628" t="s">
        <v>742</v>
      </c>
      <c r="B628" t="s">
        <v>58</v>
      </c>
      <c r="C628">
        <v>76</v>
      </c>
      <c r="D628">
        <v>86</v>
      </c>
      <c r="E628" t="s">
        <v>31</v>
      </c>
      <c r="F628" t="s">
        <v>76</v>
      </c>
      <c r="G628">
        <v>2540</v>
      </c>
      <c r="H628">
        <v>3610</v>
      </c>
      <c r="I628">
        <v>38.63</v>
      </c>
      <c r="J628">
        <v>96.92</v>
      </c>
      <c r="K628">
        <v>135.56</v>
      </c>
      <c r="L628">
        <v>70</v>
      </c>
      <c r="M628">
        <v>1.93657142857143</v>
      </c>
      <c r="N628">
        <v>9.16</v>
      </c>
    </row>
    <row r="629" spans="1:14">
      <c r="A629" t="s">
        <v>743</v>
      </c>
      <c r="B629" t="s">
        <v>15</v>
      </c>
      <c r="C629">
        <v>27</v>
      </c>
      <c r="D629">
        <v>83</v>
      </c>
      <c r="E629" t="s">
        <v>67</v>
      </c>
      <c r="F629" t="s">
        <v>702</v>
      </c>
      <c r="G629">
        <v>2051</v>
      </c>
      <c r="H629">
        <v>10645</v>
      </c>
      <c r="I629">
        <v>61.356221</v>
      </c>
      <c r="J629">
        <v>14.154902</v>
      </c>
      <c r="K629">
        <v>75.511123</v>
      </c>
      <c r="L629">
        <v>14</v>
      </c>
      <c r="M629">
        <v>5.39365164285714</v>
      </c>
      <c r="N629">
        <v>21.9</v>
      </c>
    </row>
    <row r="630" spans="1:14">
      <c r="A630" t="s">
        <v>744</v>
      </c>
      <c r="B630" t="s">
        <v>19</v>
      </c>
      <c r="C630">
        <v>88</v>
      </c>
      <c r="D630">
        <v>87</v>
      </c>
      <c r="E630" t="s">
        <v>35</v>
      </c>
      <c r="F630" t="s">
        <v>35</v>
      </c>
      <c r="G630">
        <v>2948</v>
      </c>
      <c r="H630">
        <v>11211</v>
      </c>
      <c r="I630">
        <v>121.463226</v>
      </c>
      <c r="J630">
        <v>48.408493</v>
      </c>
      <c r="K630">
        <v>169.871719</v>
      </c>
      <c r="L630">
        <v>20</v>
      </c>
      <c r="M630">
        <v>8.49358595</v>
      </c>
      <c r="N630">
        <v>33</v>
      </c>
    </row>
    <row r="631" spans="1:14">
      <c r="A631" t="s">
        <v>745</v>
      </c>
      <c r="B631" t="s">
        <v>19</v>
      </c>
      <c r="C631">
        <v>78</v>
      </c>
      <c r="D631">
        <v>64</v>
      </c>
      <c r="E631" t="s">
        <v>16</v>
      </c>
      <c r="F631" t="s">
        <v>48</v>
      </c>
      <c r="G631">
        <v>3528</v>
      </c>
      <c r="H631">
        <v>5000</v>
      </c>
      <c r="I631">
        <v>58.867694</v>
      </c>
      <c r="J631">
        <v>90.176819</v>
      </c>
      <c r="K631">
        <v>149.044513</v>
      </c>
      <c r="L631">
        <v>85</v>
      </c>
      <c r="M631">
        <v>1.75346485882353</v>
      </c>
      <c r="N631">
        <v>17.6</v>
      </c>
    </row>
    <row r="632" spans="1:14">
      <c r="A632" t="s">
        <v>746</v>
      </c>
      <c r="B632" t="s">
        <v>215</v>
      </c>
      <c r="C632">
        <v>86</v>
      </c>
      <c r="D632">
        <v>81</v>
      </c>
      <c r="E632" t="s">
        <v>53</v>
      </c>
      <c r="F632" t="s">
        <v>702</v>
      </c>
      <c r="G632">
        <v>1249</v>
      </c>
      <c r="H632">
        <v>7446</v>
      </c>
      <c r="I632">
        <v>52.898073</v>
      </c>
      <c r="J632">
        <v>99.625091</v>
      </c>
      <c r="K632">
        <v>152.523164</v>
      </c>
      <c r="L632">
        <v>50</v>
      </c>
      <c r="M632">
        <v>3.05046328</v>
      </c>
      <c r="N632">
        <v>9.3</v>
      </c>
    </row>
    <row r="633" spans="1:14">
      <c r="A633" t="s">
        <v>747</v>
      </c>
      <c r="B633" t="s">
        <v>37</v>
      </c>
      <c r="C633">
        <v>93</v>
      </c>
      <c r="D633">
        <v>91</v>
      </c>
      <c r="E633" t="s">
        <v>126</v>
      </c>
      <c r="F633" t="s">
        <v>88</v>
      </c>
      <c r="G633">
        <v>3660</v>
      </c>
      <c r="H633">
        <v>18929</v>
      </c>
      <c r="I633">
        <v>227.47107</v>
      </c>
      <c r="J633">
        <v>215.351344</v>
      </c>
      <c r="K633">
        <v>442.822414</v>
      </c>
      <c r="L633">
        <v>110</v>
      </c>
      <c r="M633">
        <v>4.02565830909091</v>
      </c>
      <c r="N633">
        <v>69.3</v>
      </c>
    </row>
    <row r="634" spans="1:14">
      <c r="A634" t="s">
        <v>748</v>
      </c>
      <c r="C634">
        <v>43</v>
      </c>
      <c r="D634">
        <v>65</v>
      </c>
      <c r="E634" t="s">
        <v>26</v>
      </c>
      <c r="F634" t="s">
        <v>32</v>
      </c>
      <c r="G634">
        <v>2755</v>
      </c>
      <c r="H634">
        <v>4889</v>
      </c>
      <c r="I634">
        <v>36.793804</v>
      </c>
      <c r="J634">
        <v>32.993859</v>
      </c>
      <c r="K634">
        <v>69.787663</v>
      </c>
      <c r="L634">
        <v>70</v>
      </c>
      <c r="M634">
        <v>0.996966614285714</v>
      </c>
      <c r="N634">
        <v>13.5</v>
      </c>
    </row>
    <row r="635" spans="1:14">
      <c r="A635" t="s">
        <v>749</v>
      </c>
      <c r="B635" t="s">
        <v>215</v>
      </c>
      <c r="C635">
        <v>41</v>
      </c>
      <c r="D635">
        <v>81</v>
      </c>
      <c r="E635" t="s">
        <v>674</v>
      </c>
      <c r="F635" t="s">
        <v>17</v>
      </c>
      <c r="G635">
        <v>2911</v>
      </c>
      <c r="H635">
        <v>6661</v>
      </c>
      <c r="I635">
        <v>93.466502</v>
      </c>
      <c r="J635">
        <v>80.843791</v>
      </c>
      <c r="K635">
        <v>174.310293</v>
      </c>
      <c r="L635">
        <v>45</v>
      </c>
      <c r="M635">
        <v>3.87356206666667</v>
      </c>
      <c r="N635">
        <v>19.4</v>
      </c>
    </row>
    <row r="636" spans="1:14">
      <c r="A636" t="s">
        <v>750</v>
      </c>
      <c r="B636" t="s">
        <v>223</v>
      </c>
      <c r="C636">
        <v>67</v>
      </c>
      <c r="D636">
        <v>79</v>
      </c>
      <c r="E636" t="s">
        <v>115</v>
      </c>
      <c r="F636" t="s">
        <v>17</v>
      </c>
      <c r="G636">
        <v>698</v>
      </c>
      <c r="H636">
        <v>2523</v>
      </c>
      <c r="I636">
        <v>11.897548</v>
      </c>
      <c r="J636">
        <v>23.02066</v>
      </c>
      <c r="K636">
        <v>34.918208</v>
      </c>
      <c r="L636">
        <v>17.5</v>
      </c>
      <c r="M636">
        <v>1.99532617142857</v>
      </c>
      <c r="N636">
        <v>1.8</v>
      </c>
    </row>
    <row r="637" spans="1:14">
      <c r="A637" t="s">
        <v>751</v>
      </c>
      <c r="B637" t="s">
        <v>40</v>
      </c>
      <c r="C637">
        <v>27</v>
      </c>
      <c r="D637">
        <v>75</v>
      </c>
      <c r="E637" t="s">
        <v>16</v>
      </c>
      <c r="F637" t="s">
        <v>35</v>
      </c>
      <c r="G637">
        <v>3103</v>
      </c>
      <c r="H637">
        <v>7396</v>
      </c>
      <c r="I637">
        <v>90.636983</v>
      </c>
      <c r="J637">
        <v>57.232341</v>
      </c>
      <c r="K637">
        <v>147.869324</v>
      </c>
      <c r="L637">
        <v>22</v>
      </c>
      <c r="M637">
        <v>6.72133290909091</v>
      </c>
      <c r="N637">
        <v>22.9</v>
      </c>
    </row>
    <row r="638" spans="1:14">
      <c r="A638" t="s">
        <v>752</v>
      </c>
      <c r="B638" t="s">
        <v>215</v>
      </c>
      <c r="C638">
        <v>42</v>
      </c>
      <c r="D638">
        <v>55</v>
      </c>
      <c r="E638" t="s">
        <v>189</v>
      </c>
      <c r="F638" t="s">
        <v>32</v>
      </c>
      <c r="G638">
        <v>3528</v>
      </c>
      <c r="H638">
        <v>7308</v>
      </c>
      <c r="I638">
        <v>70.107728</v>
      </c>
      <c r="J638">
        <v>302.127136</v>
      </c>
      <c r="K638">
        <v>372.234864</v>
      </c>
      <c r="L638">
        <v>180</v>
      </c>
      <c r="M638">
        <v>2.06797146666667</v>
      </c>
      <c r="N638">
        <v>25.7</v>
      </c>
    </row>
    <row r="639" spans="1:14">
      <c r="A639" t="s">
        <v>753</v>
      </c>
      <c r="B639" t="s">
        <v>58</v>
      </c>
      <c r="C639">
        <v>30</v>
      </c>
      <c r="D639">
        <v>41</v>
      </c>
      <c r="E639" t="s">
        <v>20</v>
      </c>
      <c r="F639" t="s">
        <v>35</v>
      </c>
      <c r="G639">
        <v>3229</v>
      </c>
      <c r="H639">
        <v>4342</v>
      </c>
      <c r="I639">
        <v>36.787257</v>
      </c>
      <c r="J639">
        <v>90.979393</v>
      </c>
      <c r="K639">
        <v>127.76665</v>
      </c>
      <c r="L639">
        <v>60</v>
      </c>
      <c r="M639">
        <v>2.12944416666667</v>
      </c>
      <c r="N639">
        <v>14</v>
      </c>
    </row>
    <row r="640" spans="1:14">
      <c r="A640" t="s">
        <v>754</v>
      </c>
      <c r="B640" t="s">
        <v>15</v>
      </c>
      <c r="C640">
        <v>11</v>
      </c>
      <c r="D640">
        <v>50</v>
      </c>
      <c r="E640" t="s">
        <v>44</v>
      </c>
      <c r="F640" t="s">
        <v>50</v>
      </c>
      <c r="G640">
        <v>2447</v>
      </c>
      <c r="H640">
        <v>3958</v>
      </c>
      <c r="I640">
        <v>20.804166</v>
      </c>
      <c r="J640">
        <v>16.661824</v>
      </c>
      <c r="K640">
        <v>37.46599</v>
      </c>
      <c r="L640">
        <v>15</v>
      </c>
      <c r="M640">
        <v>2.49773266666667</v>
      </c>
      <c r="N640">
        <v>9.7</v>
      </c>
    </row>
    <row r="641" spans="1:14">
      <c r="A641" t="s">
        <v>755</v>
      </c>
      <c r="B641" t="s">
        <v>215</v>
      </c>
      <c r="C641">
        <v>19</v>
      </c>
      <c r="D641">
        <v>43</v>
      </c>
      <c r="E641" t="s">
        <v>44</v>
      </c>
      <c r="F641" t="s">
        <v>756</v>
      </c>
      <c r="G641">
        <v>2776</v>
      </c>
      <c r="H641">
        <v>2143</v>
      </c>
      <c r="I641">
        <v>15.074191</v>
      </c>
      <c r="J641">
        <v>25.096367</v>
      </c>
      <c r="K641">
        <v>40.170558</v>
      </c>
      <c r="L641">
        <v>80</v>
      </c>
      <c r="M641">
        <v>0.502131975</v>
      </c>
      <c r="N641">
        <v>5.6</v>
      </c>
    </row>
    <row r="642" spans="1:14">
      <c r="A642" t="s">
        <v>757</v>
      </c>
      <c r="C642">
        <v>52</v>
      </c>
      <c r="D642">
        <v>78</v>
      </c>
      <c r="E642" t="s">
        <v>31</v>
      </c>
      <c r="F642" t="s">
        <v>32</v>
      </c>
      <c r="G642">
        <v>2793</v>
      </c>
      <c r="H642">
        <v>6135</v>
      </c>
      <c r="I642">
        <v>47.536778</v>
      </c>
      <c r="J642">
        <v>39.072011</v>
      </c>
      <c r="K642">
        <v>86.608789</v>
      </c>
      <c r="L642">
        <v>80</v>
      </c>
      <c r="M642">
        <v>1.0826098625</v>
      </c>
      <c r="N642">
        <v>17.1</v>
      </c>
    </row>
    <row r="643" spans="1:14">
      <c r="A643" t="s">
        <v>758</v>
      </c>
      <c r="B643" t="s">
        <v>58</v>
      </c>
      <c r="C643">
        <v>66</v>
      </c>
      <c r="D643">
        <v>85</v>
      </c>
      <c r="E643" t="s">
        <v>67</v>
      </c>
      <c r="F643" t="s">
        <v>17</v>
      </c>
      <c r="G643">
        <v>715</v>
      </c>
      <c r="H643">
        <v>2243</v>
      </c>
      <c r="I643">
        <v>15.800078</v>
      </c>
      <c r="J643">
        <v>57.3938</v>
      </c>
      <c r="K643">
        <v>73.193878</v>
      </c>
      <c r="L643">
        <v>20</v>
      </c>
      <c r="M643">
        <v>3.6596939</v>
      </c>
      <c r="N643">
        <v>1.6</v>
      </c>
    </row>
    <row r="644" spans="1:14">
      <c r="A644" t="s">
        <v>759</v>
      </c>
      <c r="B644" t="s">
        <v>93</v>
      </c>
      <c r="C644">
        <v>72</v>
      </c>
      <c r="D644">
        <v>64</v>
      </c>
      <c r="E644" t="s">
        <v>44</v>
      </c>
      <c r="F644" t="s">
        <v>50</v>
      </c>
      <c r="G644">
        <v>2423</v>
      </c>
      <c r="H644">
        <v>3686</v>
      </c>
      <c r="I644">
        <v>25.593755</v>
      </c>
      <c r="J644">
        <v>31.235392</v>
      </c>
      <c r="K644">
        <v>56.829147</v>
      </c>
      <c r="L644">
        <v>18</v>
      </c>
      <c r="M644">
        <v>3.15717483333333</v>
      </c>
      <c r="N644">
        <v>8.9</v>
      </c>
    </row>
    <row r="645" spans="1:14">
      <c r="A645" t="s">
        <v>760</v>
      </c>
      <c r="B645" t="s">
        <v>93</v>
      </c>
      <c r="C645">
        <v>33</v>
      </c>
      <c r="D645">
        <v>52</v>
      </c>
      <c r="E645" t="s">
        <v>16</v>
      </c>
      <c r="F645" t="s">
        <v>35</v>
      </c>
      <c r="G645">
        <v>2629</v>
      </c>
      <c r="H645">
        <v>2845</v>
      </c>
      <c r="I645">
        <v>25.930652</v>
      </c>
      <c r="J645">
        <v>21.069299</v>
      </c>
      <c r="K645">
        <v>46.999951</v>
      </c>
      <c r="L645">
        <v>20</v>
      </c>
      <c r="M645">
        <v>2.34999755</v>
      </c>
      <c r="N645">
        <v>7.5</v>
      </c>
    </row>
    <row r="646" spans="1:14">
      <c r="A646" t="s">
        <v>761</v>
      </c>
      <c r="C646">
        <v>9</v>
      </c>
      <c r="D646">
        <v>53</v>
      </c>
      <c r="E646" t="s">
        <v>31</v>
      </c>
      <c r="F646" t="s">
        <v>50</v>
      </c>
      <c r="G646">
        <v>2603</v>
      </c>
      <c r="H646">
        <v>3851</v>
      </c>
      <c r="I646">
        <v>25.126214</v>
      </c>
      <c r="J646">
        <v>37.644845</v>
      </c>
      <c r="K646">
        <v>62.771059</v>
      </c>
      <c r="L646">
        <v>40</v>
      </c>
      <c r="M646">
        <v>1.569276475</v>
      </c>
      <c r="N646">
        <v>10</v>
      </c>
    </row>
    <row r="647" spans="1:14">
      <c r="A647" t="s">
        <v>762</v>
      </c>
      <c r="B647" t="s">
        <v>223</v>
      </c>
      <c r="C647">
        <v>90</v>
      </c>
      <c r="D647">
        <v>78</v>
      </c>
      <c r="E647" t="s">
        <v>67</v>
      </c>
      <c r="F647" t="s">
        <v>35</v>
      </c>
      <c r="G647">
        <v>3922</v>
      </c>
      <c r="H647">
        <v>18877</v>
      </c>
      <c r="I647">
        <v>183.135014</v>
      </c>
      <c r="J647">
        <v>343.932723</v>
      </c>
      <c r="K647">
        <v>527.067737</v>
      </c>
      <c r="L647">
        <v>75</v>
      </c>
      <c r="M647">
        <v>7.02756982666667</v>
      </c>
      <c r="N647">
        <v>74</v>
      </c>
    </row>
    <row r="648" spans="1:14">
      <c r="A648" t="s">
        <v>763</v>
      </c>
      <c r="B648" t="s">
        <v>58</v>
      </c>
      <c r="C648">
        <v>91</v>
      </c>
      <c r="D648">
        <v>84</v>
      </c>
      <c r="E648" t="s">
        <v>99</v>
      </c>
      <c r="F648" t="s">
        <v>17</v>
      </c>
      <c r="G648">
        <v>885</v>
      </c>
      <c r="H648">
        <v>5502</v>
      </c>
      <c r="I648">
        <v>40.222514</v>
      </c>
      <c r="J648">
        <v>35.959017</v>
      </c>
      <c r="K648">
        <v>76.181531</v>
      </c>
      <c r="L648">
        <v>25</v>
      </c>
      <c r="M648">
        <v>3.04726124</v>
      </c>
      <c r="N648">
        <v>4.9</v>
      </c>
    </row>
    <row r="649" spans="1:14">
      <c r="A649" t="s">
        <v>764</v>
      </c>
      <c r="C649">
        <v>33</v>
      </c>
      <c r="D649">
        <v>63</v>
      </c>
      <c r="E649" t="s">
        <v>44</v>
      </c>
      <c r="F649" t="s">
        <v>32</v>
      </c>
      <c r="G649">
        <v>3110</v>
      </c>
      <c r="H649">
        <v>7799</v>
      </c>
      <c r="I649">
        <v>54.149098</v>
      </c>
      <c r="J649">
        <v>40.86079</v>
      </c>
      <c r="K649">
        <v>95.009888</v>
      </c>
      <c r="L649">
        <v>35</v>
      </c>
      <c r="M649">
        <v>2.71456822857143</v>
      </c>
      <c r="N649">
        <v>24.3</v>
      </c>
    </row>
    <row r="650" spans="1:14">
      <c r="A650" t="s">
        <v>765</v>
      </c>
      <c r="B650" t="s">
        <v>58</v>
      </c>
      <c r="C650">
        <v>57</v>
      </c>
      <c r="D650">
        <v>89</v>
      </c>
      <c r="E650" t="s">
        <v>44</v>
      </c>
      <c r="F650" t="s">
        <v>32</v>
      </c>
      <c r="G650">
        <v>4011</v>
      </c>
      <c r="H650">
        <v>17577</v>
      </c>
      <c r="I650">
        <v>319.246193</v>
      </c>
      <c r="J650">
        <v>389.026388</v>
      </c>
      <c r="K650">
        <v>708.272581</v>
      </c>
      <c r="L650">
        <v>150</v>
      </c>
      <c r="M650">
        <v>4.72181720666667</v>
      </c>
      <c r="N650">
        <v>70.5</v>
      </c>
    </row>
    <row r="651" spans="1:14">
      <c r="A651" t="s">
        <v>766</v>
      </c>
      <c r="B651" t="s">
        <v>15</v>
      </c>
      <c r="C651">
        <v>46</v>
      </c>
      <c r="D651">
        <v>47</v>
      </c>
      <c r="E651" t="s">
        <v>20</v>
      </c>
      <c r="F651" t="s">
        <v>21</v>
      </c>
      <c r="G651">
        <v>2011</v>
      </c>
      <c r="H651">
        <v>10618</v>
      </c>
      <c r="I651">
        <v>55.204525</v>
      </c>
      <c r="J651">
        <v>0.658361</v>
      </c>
      <c r="K651">
        <v>55.862886</v>
      </c>
      <c r="L651">
        <v>15</v>
      </c>
      <c r="M651">
        <v>3.7241924</v>
      </c>
      <c r="N651">
        <v>21.4</v>
      </c>
    </row>
    <row r="652" spans="1:14">
      <c r="A652" t="s">
        <v>767</v>
      </c>
      <c r="B652" t="s">
        <v>19</v>
      </c>
      <c r="C652">
        <v>55</v>
      </c>
      <c r="D652">
        <v>46</v>
      </c>
      <c r="E652" t="s">
        <v>126</v>
      </c>
      <c r="F652" t="s">
        <v>35</v>
      </c>
      <c r="G652">
        <v>2551</v>
      </c>
      <c r="H652">
        <v>2980</v>
      </c>
      <c r="I652">
        <v>19.363565</v>
      </c>
      <c r="J652">
        <v>15.93708</v>
      </c>
      <c r="K652">
        <v>35.300645</v>
      </c>
      <c r="L652">
        <v>19</v>
      </c>
      <c r="M652">
        <v>1.85792868421053</v>
      </c>
      <c r="N652">
        <v>7.6</v>
      </c>
    </row>
    <row r="653" spans="1:14">
      <c r="A653" t="s">
        <v>768</v>
      </c>
      <c r="B653" t="s">
        <v>15</v>
      </c>
      <c r="C653">
        <v>89</v>
      </c>
      <c r="D653">
        <v>67</v>
      </c>
      <c r="E653" t="s">
        <v>20</v>
      </c>
      <c r="F653" t="s">
        <v>21</v>
      </c>
      <c r="G653">
        <v>605</v>
      </c>
      <c r="H653">
        <v>3327</v>
      </c>
      <c r="I653">
        <v>19.0748</v>
      </c>
      <c r="J653">
        <v>3.104683</v>
      </c>
      <c r="K653">
        <v>22.179483</v>
      </c>
      <c r="L653">
        <v>2</v>
      </c>
      <c r="M653">
        <v>11.0897415</v>
      </c>
      <c r="N653">
        <v>2</v>
      </c>
    </row>
    <row r="654" spans="1:14">
      <c r="A654" t="s">
        <v>769</v>
      </c>
      <c r="B654" t="s">
        <v>19</v>
      </c>
      <c r="C654">
        <v>75</v>
      </c>
      <c r="D654">
        <v>55</v>
      </c>
      <c r="E654" t="s">
        <v>35</v>
      </c>
      <c r="F654" t="s">
        <v>35</v>
      </c>
      <c r="G654">
        <v>2650</v>
      </c>
      <c r="H654">
        <v>1575</v>
      </c>
      <c r="I654">
        <v>18.317151</v>
      </c>
      <c r="J654">
        <v>2.258092</v>
      </c>
      <c r="K654">
        <v>20.575243</v>
      </c>
      <c r="L654">
        <v>35</v>
      </c>
      <c r="M654">
        <v>0.587864085714286</v>
      </c>
      <c r="N654">
        <v>4.8</v>
      </c>
    </row>
    <row r="655" spans="1:14">
      <c r="A655" t="s">
        <v>770</v>
      </c>
      <c r="B655" t="s">
        <v>19</v>
      </c>
      <c r="C655">
        <v>55</v>
      </c>
      <c r="D655">
        <v>63</v>
      </c>
      <c r="E655" t="s">
        <v>87</v>
      </c>
      <c r="F655" t="s">
        <v>17</v>
      </c>
      <c r="G655">
        <v>2362</v>
      </c>
      <c r="H655">
        <v>4583</v>
      </c>
      <c r="I655">
        <v>28.563179</v>
      </c>
      <c r="J655">
        <v>26.262756</v>
      </c>
      <c r="K655">
        <v>54.825935</v>
      </c>
      <c r="L655">
        <v>21</v>
      </c>
      <c r="M655">
        <v>2.61075880952381</v>
      </c>
      <c r="N655">
        <v>10.8</v>
      </c>
    </row>
    <row r="656" spans="1:14">
      <c r="A656" t="s">
        <v>771</v>
      </c>
      <c r="B656" t="s">
        <v>40</v>
      </c>
      <c r="C656">
        <v>14</v>
      </c>
      <c r="D656">
        <v>72</v>
      </c>
      <c r="E656" t="s">
        <v>134</v>
      </c>
      <c r="F656" t="s">
        <v>35</v>
      </c>
      <c r="G656">
        <v>3287</v>
      </c>
      <c r="H656">
        <v>12077</v>
      </c>
      <c r="I656">
        <v>168.27355</v>
      </c>
      <c r="J656">
        <v>85.351877</v>
      </c>
      <c r="K656">
        <v>253.625427</v>
      </c>
      <c r="L656">
        <v>90</v>
      </c>
      <c r="M656">
        <v>2.8180603</v>
      </c>
      <c r="N656">
        <v>39.7</v>
      </c>
    </row>
    <row r="657" spans="1:14">
      <c r="A657" t="s">
        <v>772</v>
      </c>
      <c r="B657" t="s">
        <v>58</v>
      </c>
      <c r="C657">
        <v>89</v>
      </c>
      <c r="D657">
        <v>73</v>
      </c>
      <c r="E657" t="s">
        <v>126</v>
      </c>
      <c r="F657" t="s">
        <v>88</v>
      </c>
      <c r="G657">
        <v>2362</v>
      </c>
      <c r="H657">
        <v>5671</v>
      </c>
      <c r="I657">
        <v>33.080084</v>
      </c>
      <c r="J657">
        <v>51.70583</v>
      </c>
      <c r="K657">
        <v>84.785914</v>
      </c>
      <c r="L657">
        <v>65</v>
      </c>
      <c r="M657">
        <v>1.30439867692308</v>
      </c>
      <c r="N657">
        <v>13.4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655"/>
  <sheetViews>
    <sheetView tabSelected="1" zoomScale="69" zoomScaleNormal="69" topLeftCell="H1" workbookViewId="0">
      <selection activeCell="O2" sqref="O2:O655"/>
    </sheetView>
  </sheetViews>
  <sheetFormatPr defaultColWidth="9" defaultRowHeight="15"/>
  <cols>
    <col min="1" max="1" width="53.6666666666667" customWidth="1"/>
    <col min="2" max="2" width="26.1047619047619" customWidth="1"/>
    <col min="3" max="3" width="20.6666666666667" customWidth="1"/>
    <col min="4" max="4" width="17.3333333333333" customWidth="1"/>
    <col min="5" max="5" width="18.4380952380952" customWidth="1"/>
    <col min="6" max="6" width="12.8857142857143" customWidth="1"/>
    <col min="7" max="7" width="41.552380952381" customWidth="1"/>
    <col min="8" max="8" width="53.8857142857143" customWidth="1"/>
    <col min="9" max="9" width="24.4380952380952" customWidth="1"/>
    <col min="10" max="10" width="23" customWidth="1"/>
    <col min="11" max="11" width="26.1047619047619" customWidth="1"/>
    <col min="12" max="12" width="14.1047619047619" customWidth="1"/>
    <col min="13" max="13" width="35" customWidth="1"/>
    <col min="14" max="14" width="22.552380952381" customWidth="1"/>
    <col min="15" max="15" width="50" customWidth="1"/>
  </cols>
  <sheetData>
    <row r="1" spans="1:15">
      <c r="A1" t="s">
        <v>0</v>
      </c>
      <c r="B1" t="s">
        <v>1</v>
      </c>
      <c r="C1" t="s">
        <v>2</v>
      </c>
      <c r="D1" t="s">
        <v>3</v>
      </c>
      <c r="E1" t="s">
        <v>4</v>
      </c>
      <c r="F1" t="s">
        <v>5</v>
      </c>
      <c r="G1" t="s">
        <v>6</v>
      </c>
      <c r="H1" t="s">
        <v>7</v>
      </c>
      <c r="I1" t="s">
        <v>8</v>
      </c>
      <c r="J1" t="s">
        <v>9</v>
      </c>
      <c r="K1" t="s">
        <v>10</v>
      </c>
      <c r="L1" t="s">
        <v>11</v>
      </c>
      <c r="M1" t="s">
        <v>12</v>
      </c>
      <c r="O1" t="s">
        <v>773</v>
      </c>
    </row>
    <row r="2" spans="1:15">
      <c r="A2">
        <v>9</v>
      </c>
      <c r="B2" t="s">
        <v>90</v>
      </c>
      <c r="C2">
        <v>57</v>
      </c>
      <c r="D2">
        <v>58</v>
      </c>
      <c r="E2" t="s">
        <v>87</v>
      </c>
      <c r="F2" t="s">
        <v>48</v>
      </c>
      <c r="G2">
        <v>1661</v>
      </c>
      <c r="H2">
        <v>10398</v>
      </c>
      <c r="I2">
        <v>29.6</v>
      </c>
      <c r="J2">
        <v>18</v>
      </c>
      <c r="K2">
        <v>48</v>
      </c>
      <c r="L2">
        <v>30</v>
      </c>
      <c r="M2">
        <v>1.6</v>
      </c>
      <c r="O2" t="str">
        <f>_xlfn.IFS(G2&lt;100,"Less than 100",AND(G2&gt;=100,G2&lt;500),"100 to 500",AND(G2&gt;=500,G2&lt;1000),"500 to 1000",AND(G2&gt;=1000,G2&lt;2000),"1000 to 2000",AND(G2&gt;=2000,G2&lt;3000),"2000 to 3000",G2&gt;3000,"more than 3000")</f>
        <v>1000 to 2000</v>
      </c>
    </row>
    <row r="3" spans="1:15">
      <c r="A3">
        <v>300</v>
      </c>
      <c r="B3" t="s">
        <v>215</v>
      </c>
      <c r="C3">
        <v>60</v>
      </c>
      <c r="D3">
        <v>90</v>
      </c>
      <c r="E3" t="s">
        <v>87</v>
      </c>
      <c r="F3" t="s">
        <v>32</v>
      </c>
      <c r="G3">
        <v>3103</v>
      </c>
      <c r="H3">
        <v>22844</v>
      </c>
      <c r="I3">
        <v>210.614939</v>
      </c>
      <c r="J3">
        <v>245.453242</v>
      </c>
      <c r="K3">
        <v>456.068181</v>
      </c>
      <c r="L3">
        <v>65</v>
      </c>
      <c r="M3">
        <v>7.01643355384615</v>
      </c>
      <c r="O3" t="str">
        <f t="shared" ref="O3:O66" si="0">_xlfn.IFS(G3&lt;100,"Less than 100",AND(G3&gt;=100,G3&lt;500),"100 to 500",AND(G3&gt;=500,G3&lt;1000),"500 to 1000",AND(G3&gt;=1000,G3&lt;2000),"1000 to 2000",AND(G3&gt;=2000,G3&lt;3000),"2000 to 3000",G3&gt;3000,"more than 3000")</f>
        <v>more than 3000</v>
      </c>
    </row>
    <row r="4" spans="1:15">
      <c r="A4">
        <v>2012</v>
      </c>
      <c r="B4" t="s">
        <v>19</v>
      </c>
      <c r="C4">
        <v>39</v>
      </c>
      <c r="D4">
        <v>63</v>
      </c>
      <c r="E4" t="s">
        <v>38</v>
      </c>
      <c r="F4" t="s">
        <v>32</v>
      </c>
      <c r="G4">
        <v>3404</v>
      </c>
      <c r="H4">
        <v>19165</v>
      </c>
      <c r="I4">
        <v>165.6</v>
      </c>
      <c r="J4">
        <v>602.4</v>
      </c>
      <c r="K4">
        <v>767.9</v>
      </c>
      <c r="L4">
        <v>200</v>
      </c>
      <c r="M4">
        <v>3.84</v>
      </c>
      <c r="O4" t="str">
        <f t="shared" si="0"/>
        <v>more than 3000</v>
      </c>
    </row>
    <row r="5" spans="1:15">
      <c r="A5" t="s">
        <v>372</v>
      </c>
      <c r="B5" t="s">
        <v>223</v>
      </c>
      <c r="C5">
        <v>87</v>
      </c>
      <c r="D5">
        <v>81</v>
      </c>
      <c r="E5" t="s">
        <v>20</v>
      </c>
      <c r="F5" t="s">
        <v>35</v>
      </c>
      <c r="G5">
        <v>817</v>
      </c>
      <c r="H5">
        <v>4577</v>
      </c>
      <c r="I5">
        <v>48.3</v>
      </c>
      <c r="J5">
        <v>9.3</v>
      </c>
      <c r="K5">
        <v>58.6</v>
      </c>
      <c r="L5">
        <v>7.5</v>
      </c>
      <c r="M5">
        <v>7.81</v>
      </c>
      <c r="O5" t="str">
        <f t="shared" si="0"/>
        <v>500 to 1000</v>
      </c>
    </row>
    <row r="6" spans="1:15">
      <c r="A6" t="s">
        <v>508</v>
      </c>
      <c r="B6" t="s">
        <v>215</v>
      </c>
      <c r="C6">
        <v>9</v>
      </c>
      <c r="D6">
        <v>44</v>
      </c>
      <c r="E6" t="s">
        <v>189</v>
      </c>
      <c r="F6" t="s">
        <v>76</v>
      </c>
      <c r="G6">
        <v>3410</v>
      </c>
      <c r="H6">
        <v>10518</v>
      </c>
      <c r="I6">
        <v>94.784201</v>
      </c>
      <c r="J6">
        <v>175</v>
      </c>
      <c r="K6">
        <v>269.1</v>
      </c>
      <c r="L6">
        <v>105</v>
      </c>
      <c r="M6">
        <v>2.56285714285714</v>
      </c>
      <c r="O6" t="str">
        <f t="shared" si="0"/>
        <v>more than 3000</v>
      </c>
    </row>
    <row r="7" spans="1:15">
      <c r="A7" t="s">
        <v>373</v>
      </c>
      <c r="B7" t="s">
        <v>90</v>
      </c>
      <c r="C7">
        <v>30</v>
      </c>
      <c r="D7">
        <v>52</v>
      </c>
      <c r="E7" t="s">
        <v>189</v>
      </c>
      <c r="F7" t="s">
        <v>32</v>
      </c>
      <c r="G7">
        <v>2331</v>
      </c>
      <c r="H7">
        <v>2286</v>
      </c>
      <c r="I7">
        <v>16</v>
      </c>
      <c r="J7">
        <v>1.1</v>
      </c>
      <c r="K7">
        <v>17.1</v>
      </c>
      <c r="L7">
        <v>20</v>
      </c>
      <c r="M7">
        <v>0.86</v>
      </c>
      <c r="O7" t="str">
        <f t="shared" si="0"/>
        <v>2000 to 3000</v>
      </c>
    </row>
    <row r="8" spans="1:15">
      <c r="A8" t="s">
        <v>213</v>
      </c>
      <c r="B8" t="s">
        <v>15</v>
      </c>
      <c r="C8">
        <v>93</v>
      </c>
      <c r="D8">
        <v>84</v>
      </c>
      <c r="E8" t="s">
        <v>38</v>
      </c>
      <c r="F8" t="s">
        <v>76</v>
      </c>
      <c r="G8">
        <v>916</v>
      </c>
      <c r="H8">
        <v>2333</v>
      </c>
      <c r="I8">
        <v>18.33</v>
      </c>
      <c r="J8">
        <v>42.4</v>
      </c>
      <c r="K8">
        <v>60.73</v>
      </c>
      <c r="L8">
        <v>18</v>
      </c>
      <c r="M8">
        <v>3.37388888888889</v>
      </c>
      <c r="O8" t="str">
        <f t="shared" si="0"/>
        <v>500 to 1000</v>
      </c>
    </row>
    <row r="9" spans="1:15">
      <c r="A9" t="s">
        <v>374</v>
      </c>
      <c r="B9" t="s">
        <v>15</v>
      </c>
      <c r="C9">
        <v>55</v>
      </c>
      <c r="D9">
        <v>70</v>
      </c>
      <c r="E9" t="s">
        <v>67</v>
      </c>
      <c r="F9" t="s">
        <v>35</v>
      </c>
      <c r="G9">
        <v>3255</v>
      </c>
      <c r="H9">
        <v>7288</v>
      </c>
      <c r="I9">
        <v>64.2</v>
      </c>
      <c r="J9">
        <v>72.1</v>
      </c>
      <c r="K9">
        <v>136.3</v>
      </c>
      <c r="L9">
        <v>20</v>
      </c>
      <c r="M9">
        <v>6.82</v>
      </c>
      <c r="O9" t="str">
        <f t="shared" si="0"/>
        <v>more than 3000</v>
      </c>
    </row>
    <row r="10" spans="1:15">
      <c r="A10" t="s">
        <v>509</v>
      </c>
      <c r="B10" t="s">
        <v>90</v>
      </c>
      <c r="C10">
        <v>35</v>
      </c>
      <c r="D10">
        <v>73</v>
      </c>
      <c r="E10" t="s">
        <v>510</v>
      </c>
      <c r="F10" t="s">
        <v>250</v>
      </c>
      <c r="G10">
        <v>2648</v>
      </c>
      <c r="H10">
        <v>9103</v>
      </c>
      <c r="I10">
        <v>81.159365</v>
      </c>
      <c r="J10" t="s">
        <v>774</v>
      </c>
      <c r="K10">
        <v>157.9</v>
      </c>
      <c r="L10">
        <v>35</v>
      </c>
      <c r="M10">
        <v>4.51142857142857</v>
      </c>
      <c r="O10" t="str">
        <f t="shared" si="0"/>
        <v>2000 to 3000</v>
      </c>
    </row>
    <row r="11" spans="1:15">
      <c r="A11" t="s">
        <v>511</v>
      </c>
      <c r="B11" t="s">
        <v>223</v>
      </c>
      <c r="C11">
        <v>40</v>
      </c>
      <c r="D11">
        <v>71</v>
      </c>
      <c r="E11" t="s">
        <v>20</v>
      </c>
      <c r="F11" t="s">
        <v>35</v>
      </c>
      <c r="G11">
        <v>3057</v>
      </c>
      <c r="H11">
        <v>7526</v>
      </c>
      <c r="I11">
        <v>76.808654</v>
      </c>
      <c r="J11">
        <v>83.5</v>
      </c>
      <c r="K11">
        <v>160.3</v>
      </c>
      <c r="L11">
        <v>30</v>
      </c>
      <c r="M11">
        <v>5.34333333333333</v>
      </c>
      <c r="O11" t="str">
        <f t="shared" si="0"/>
        <v>more than 3000</v>
      </c>
    </row>
    <row r="12" spans="1:15">
      <c r="A12" t="s">
        <v>679</v>
      </c>
      <c r="B12" t="s">
        <v>137</v>
      </c>
      <c r="C12">
        <v>88</v>
      </c>
      <c r="D12">
        <v>85</v>
      </c>
      <c r="E12" t="s">
        <v>560</v>
      </c>
      <c r="F12" t="s">
        <v>680</v>
      </c>
      <c r="G12">
        <v>2652</v>
      </c>
      <c r="H12">
        <v>5292</v>
      </c>
      <c r="I12">
        <v>53.606916</v>
      </c>
      <c r="J12">
        <v>16.173815</v>
      </c>
      <c r="K12">
        <v>69.780731</v>
      </c>
      <c r="L12">
        <v>50</v>
      </c>
      <c r="M12">
        <v>1.39561462</v>
      </c>
      <c r="O12" t="str">
        <f t="shared" si="0"/>
        <v>2000 to 3000</v>
      </c>
    </row>
    <row r="13" spans="1:15">
      <c r="A13" t="s">
        <v>681</v>
      </c>
      <c r="B13" t="s">
        <v>15</v>
      </c>
      <c r="C13">
        <v>50</v>
      </c>
      <c r="D13" t="s">
        <v>775</v>
      </c>
      <c r="E13" t="s">
        <v>44</v>
      </c>
      <c r="F13" t="s">
        <v>50</v>
      </c>
      <c r="G13">
        <v>2855</v>
      </c>
      <c r="H13">
        <v>5587</v>
      </c>
      <c r="I13">
        <v>39.568996</v>
      </c>
      <c r="J13">
        <v>35.526091</v>
      </c>
      <c r="K13">
        <v>75.095087</v>
      </c>
      <c r="L13">
        <v>32</v>
      </c>
      <c r="M13">
        <v>2.34672146875</v>
      </c>
      <c r="O13" t="str">
        <f t="shared" si="0"/>
        <v>2000 to 3000</v>
      </c>
    </row>
    <row r="14" spans="1:15">
      <c r="A14" t="s">
        <v>146</v>
      </c>
      <c r="B14" t="s">
        <v>15</v>
      </c>
      <c r="C14">
        <v>43</v>
      </c>
      <c r="D14">
        <v>48</v>
      </c>
      <c r="E14" t="s">
        <v>35</v>
      </c>
      <c r="F14" t="s">
        <v>35</v>
      </c>
      <c r="G14">
        <v>2888</v>
      </c>
      <c r="H14">
        <v>4616</v>
      </c>
      <c r="I14">
        <v>37.053</v>
      </c>
      <c r="J14">
        <v>3.493</v>
      </c>
      <c r="K14">
        <v>40.546</v>
      </c>
      <c r="L14">
        <v>28</v>
      </c>
      <c r="M14">
        <v>1.44807142857143</v>
      </c>
      <c r="O14" t="str">
        <f t="shared" si="0"/>
        <v>2000 to 3000</v>
      </c>
    </row>
    <row r="15" spans="1:15">
      <c r="A15" t="s">
        <v>165</v>
      </c>
      <c r="B15" t="s">
        <v>15</v>
      </c>
      <c r="C15">
        <v>93</v>
      </c>
      <c r="D15">
        <v>93</v>
      </c>
      <c r="E15" t="s">
        <v>16</v>
      </c>
      <c r="F15" t="s">
        <v>35</v>
      </c>
      <c r="G15">
        <v>2458</v>
      </c>
      <c r="H15">
        <v>3517</v>
      </c>
      <c r="I15">
        <v>34.896</v>
      </c>
      <c r="J15">
        <v>1.615</v>
      </c>
      <c r="K15">
        <v>36.511</v>
      </c>
      <c r="L15">
        <v>8</v>
      </c>
      <c r="M15">
        <v>4.563875</v>
      </c>
      <c r="O15" t="str">
        <f t="shared" si="0"/>
        <v>2000 to 3000</v>
      </c>
    </row>
    <row r="16" spans="1:15">
      <c r="A16" t="s">
        <v>512</v>
      </c>
      <c r="B16" t="s">
        <v>90</v>
      </c>
      <c r="C16">
        <v>5</v>
      </c>
      <c r="D16">
        <v>51</v>
      </c>
      <c r="E16" t="s">
        <v>91</v>
      </c>
      <c r="F16" t="s">
        <v>17</v>
      </c>
      <c r="G16">
        <v>2168</v>
      </c>
      <c r="H16">
        <v>3209</v>
      </c>
      <c r="I16">
        <v>16.930884</v>
      </c>
      <c r="J16" t="s">
        <v>774</v>
      </c>
      <c r="K16">
        <v>32.3</v>
      </c>
      <c r="L16">
        <v>30</v>
      </c>
      <c r="M16">
        <v>1.07666666666667</v>
      </c>
      <c r="O16" t="str">
        <f t="shared" si="0"/>
        <v>2000 to 3000</v>
      </c>
    </row>
    <row r="17" spans="1:15">
      <c r="A17" t="s">
        <v>375</v>
      </c>
      <c r="B17" t="s">
        <v>40</v>
      </c>
      <c r="C17">
        <v>52</v>
      </c>
      <c r="D17">
        <v>72</v>
      </c>
      <c r="E17" t="s">
        <v>134</v>
      </c>
      <c r="F17" t="s">
        <v>48</v>
      </c>
      <c r="G17">
        <v>3683</v>
      </c>
      <c r="H17">
        <v>8159</v>
      </c>
      <c r="I17">
        <v>137.9</v>
      </c>
      <c r="J17">
        <v>185.7</v>
      </c>
      <c r="K17">
        <v>323.6</v>
      </c>
      <c r="L17">
        <v>190</v>
      </c>
      <c r="M17">
        <v>1.7</v>
      </c>
      <c r="O17" t="str">
        <f t="shared" si="0"/>
        <v>more than 3000</v>
      </c>
    </row>
    <row r="18" spans="1:15">
      <c r="A18" t="s">
        <v>197</v>
      </c>
      <c r="B18" t="s">
        <v>15</v>
      </c>
      <c r="C18">
        <v>79</v>
      </c>
      <c r="D18">
        <v>89</v>
      </c>
      <c r="E18" t="s">
        <v>20</v>
      </c>
      <c r="F18" t="s">
        <v>17</v>
      </c>
      <c r="G18" t="s">
        <v>90</v>
      </c>
      <c r="H18" t="s">
        <v>90</v>
      </c>
      <c r="I18">
        <v>0.535895</v>
      </c>
      <c r="J18">
        <v>8.437</v>
      </c>
      <c r="K18">
        <v>8.972895</v>
      </c>
      <c r="L18">
        <v>20</v>
      </c>
      <c r="M18">
        <v>0.44864475</v>
      </c>
      <c r="O18" t="str">
        <f t="shared" si="0"/>
        <v>more than 3000</v>
      </c>
    </row>
    <row r="19" spans="1:15">
      <c r="A19" t="s">
        <v>214</v>
      </c>
      <c r="B19" t="s">
        <v>215</v>
      </c>
      <c r="C19">
        <v>13</v>
      </c>
      <c r="D19">
        <v>40</v>
      </c>
      <c r="E19" t="s">
        <v>44</v>
      </c>
      <c r="F19" t="s">
        <v>50</v>
      </c>
      <c r="G19">
        <v>3332</v>
      </c>
      <c r="H19">
        <v>9875</v>
      </c>
      <c r="I19">
        <v>63.08</v>
      </c>
      <c r="J19">
        <v>52.59</v>
      </c>
      <c r="K19">
        <v>115.66</v>
      </c>
      <c r="L19">
        <v>35</v>
      </c>
      <c r="M19">
        <v>3.30457142857143</v>
      </c>
      <c r="O19" t="str">
        <f t="shared" si="0"/>
        <v>more than 3000</v>
      </c>
    </row>
    <row r="20" spans="1:15">
      <c r="A20" t="s">
        <v>376</v>
      </c>
      <c r="B20" t="s">
        <v>90</v>
      </c>
      <c r="C20">
        <v>61</v>
      </c>
      <c r="D20">
        <v>50</v>
      </c>
      <c r="E20" t="s">
        <v>38</v>
      </c>
      <c r="F20" t="s">
        <v>335</v>
      </c>
      <c r="G20">
        <v>2159</v>
      </c>
      <c r="H20">
        <v>2755</v>
      </c>
      <c r="I20">
        <v>15.5</v>
      </c>
      <c r="J20">
        <v>6.7</v>
      </c>
      <c r="K20">
        <v>22.2</v>
      </c>
      <c r="L20">
        <v>14</v>
      </c>
      <c r="M20">
        <v>1.59</v>
      </c>
      <c r="O20" t="str">
        <f t="shared" si="0"/>
        <v>2000 to 3000</v>
      </c>
    </row>
    <row r="21" spans="1:15">
      <c r="A21" t="s">
        <v>377</v>
      </c>
      <c r="B21" t="s">
        <v>37</v>
      </c>
      <c r="C21">
        <v>89</v>
      </c>
      <c r="D21">
        <v>64</v>
      </c>
      <c r="E21" t="s">
        <v>20</v>
      </c>
      <c r="F21" t="s">
        <v>17</v>
      </c>
      <c r="G21">
        <v>6</v>
      </c>
      <c r="H21">
        <v>41890</v>
      </c>
      <c r="I21">
        <v>9.2</v>
      </c>
      <c r="J21">
        <v>7.1</v>
      </c>
      <c r="K21">
        <v>20.5</v>
      </c>
      <c r="L21">
        <v>7</v>
      </c>
      <c r="M21">
        <v>2.93</v>
      </c>
      <c r="O21" t="str">
        <f t="shared" si="0"/>
        <v>Less than 100</v>
      </c>
    </row>
    <row r="22" spans="1:15">
      <c r="A22" t="s">
        <v>148</v>
      </c>
      <c r="B22" t="s">
        <v>137</v>
      </c>
      <c r="C22">
        <v>72</v>
      </c>
      <c r="D22">
        <v>71</v>
      </c>
      <c r="E22" t="s">
        <v>35</v>
      </c>
      <c r="F22" t="s">
        <v>35</v>
      </c>
      <c r="G22">
        <v>2875</v>
      </c>
      <c r="H22">
        <v>4506</v>
      </c>
      <c r="I22">
        <v>34.044</v>
      </c>
      <c r="J22" t="s">
        <v>774</v>
      </c>
      <c r="K22">
        <v>34.044</v>
      </c>
      <c r="L22">
        <v>19</v>
      </c>
      <c r="M22">
        <v>1.79178947368421</v>
      </c>
      <c r="O22" t="str">
        <f t="shared" si="0"/>
        <v>2000 to 3000</v>
      </c>
    </row>
    <row r="23" spans="1:15">
      <c r="A23" t="s">
        <v>166</v>
      </c>
      <c r="B23" t="s">
        <v>167</v>
      </c>
      <c r="C23">
        <v>4</v>
      </c>
      <c r="D23">
        <v>46</v>
      </c>
      <c r="E23" t="s">
        <v>67</v>
      </c>
      <c r="F23" t="s">
        <v>32</v>
      </c>
      <c r="G23">
        <v>3118</v>
      </c>
      <c r="H23">
        <v>3504</v>
      </c>
      <c r="I23">
        <v>28.069</v>
      </c>
      <c r="J23">
        <v>54</v>
      </c>
      <c r="K23">
        <v>82.069</v>
      </c>
      <c r="L23">
        <v>35</v>
      </c>
      <c r="M23">
        <v>2.34482857142857</v>
      </c>
      <c r="O23" t="str">
        <f t="shared" si="0"/>
        <v>more than 3000</v>
      </c>
    </row>
    <row r="24" spans="1:15">
      <c r="A24" t="s">
        <v>682</v>
      </c>
      <c r="B24" t="s">
        <v>15</v>
      </c>
      <c r="C24">
        <v>54</v>
      </c>
      <c r="D24">
        <v>84</v>
      </c>
      <c r="E24" t="s">
        <v>20</v>
      </c>
      <c r="F24" t="s">
        <v>21</v>
      </c>
      <c r="G24">
        <v>954</v>
      </c>
      <c r="H24">
        <v>4009</v>
      </c>
      <c r="I24">
        <v>24.343673</v>
      </c>
      <c r="J24">
        <v>5.02347</v>
      </c>
      <c r="K24">
        <v>29.367143</v>
      </c>
      <c r="L24">
        <v>45</v>
      </c>
      <c r="M24">
        <v>0.652603177777778</v>
      </c>
      <c r="O24" t="str">
        <f t="shared" si="0"/>
        <v>500 to 1000</v>
      </c>
    </row>
    <row r="25" spans="1:15">
      <c r="A25" t="s">
        <v>378</v>
      </c>
      <c r="B25" t="s">
        <v>90</v>
      </c>
      <c r="C25">
        <v>89</v>
      </c>
      <c r="D25">
        <v>56</v>
      </c>
      <c r="E25" t="s">
        <v>67</v>
      </c>
      <c r="F25" t="s">
        <v>35</v>
      </c>
      <c r="G25">
        <v>1862</v>
      </c>
      <c r="H25">
        <v>3073</v>
      </c>
      <c r="I25">
        <v>16.04</v>
      </c>
      <c r="J25">
        <v>0.01</v>
      </c>
      <c r="K25">
        <v>16.05</v>
      </c>
      <c r="L25">
        <v>9.5</v>
      </c>
      <c r="M25">
        <v>1.69</v>
      </c>
      <c r="O25" t="str">
        <f t="shared" si="0"/>
        <v>1000 to 2000</v>
      </c>
    </row>
    <row r="26" spans="1:15">
      <c r="A26" t="s">
        <v>216</v>
      </c>
      <c r="B26" t="s">
        <v>40</v>
      </c>
      <c r="C26">
        <v>52</v>
      </c>
      <c r="D26">
        <v>72</v>
      </c>
      <c r="E26" t="s">
        <v>115</v>
      </c>
      <c r="F26" t="s">
        <v>76</v>
      </c>
      <c r="G26">
        <v>3728</v>
      </c>
      <c r="H26">
        <v>31143</v>
      </c>
      <c r="I26">
        <v>334.19</v>
      </c>
      <c r="J26">
        <v>690.2</v>
      </c>
      <c r="K26">
        <v>1024.39</v>
      </c>
      <c r="L26">
        <v>200</v>
      </c>
      <c r="M26">
        <v>5.12195</v>
      </c>
      <c r="O26" t="str">
        <f t="shared" si="0"/>
        <v>more than 3000</v>
      </c>
    </row>
    <row r="27" spans="1:15">
      <c r="A27" t="s">
        <v>683</v>
      </c>
      <c r="B27" t="s">
        <v>223</v>
      </c>
      <c r="C27">
        <v>14</v>
      </c>
      <c r="D27">
        <v>37</v>
      </c>
      <c r="E27" t="s">
        <v>44</v>
      </c>
      <c r="F27" t="s">
        <v>50</v>
      </c>
      <c r="G27">
        <v>2611</v>
      </c>
      <c r="H27">
        <v>3853</v>
      </c>
      <c r="I27">
        <v>41.797066</v>
      </c>
      <c r="J27">
        <v>87.08665</v>
      </c>
      <c r="K27">
        <v>128.883716</v>
      </c>
      <c r="L27">
        <v>40</v>
      </c>
      <c r="M27">
        <v>3.2220929</v>
      </c>
      <c r="O27" t="str">
        <f t="shared" si="0"/>
        <v>2000 to 3000</v>
      </c>
    </row>
    <row r="28" spans="1:15">
      <c r="A28" t="s">
        <v>379</v>
      </c>
      <c r="B28" t="s">
        <v>90</v>
      </c>
      <c r="C28">
        <v>30</v>
      </c>
      <c r="D28">
        <v>46</v>
      </c>
      <c r="E28" t="s">
        <v>44</v>
      </c>
      <c r="F28" t="s">
        <v>76</v>
      </c>
      <c r="G28">
        <v>3106</v>
      </c>
      <c r="H28">
        <v>2578</v>
      </c>
      <c r="I28">
        <v>25.2</v>
      </c>
      <c r="J28">
        <v>24.35</v>
      </c>
      <c r="K28">
        <v>59.55</v>
      </c>
      <c r="L28">
        <v>45</v>
      </c>
      <c r="M28">
        <v>1.32</v>
      </c>
      <c r="O28" t="str">
        <f t="shared" si="0"/>
        <v>more than 3000</v>
      </c>
    </row>
    <row r="29" spans="1:15">
      <c r="A29" t="s">
        <v>217</v>
      </c>
      <c r="B29" t="s">
        <v>15</v>
      </c>
      <c r="C29">
        <v>6</v>
      </c>
      <c r="D29">
        <v>35</v>
      </c>
      <c r="E29" t="s">
        <v>35</v>
      </c>
      <c r="F29" t="s">
        <v>35</v>
      </c>
      <c r="G29">
        <v>2251</v>
      </c>
      <c r="H29">
        <v>4994</v>
      </c>
      <c r="I29">
        <v>33.86</v>
      </c>
      <c r="J29">
        <v>6.26</v>
      </c>
      <c r="K29">
        <v>40.13</v>
      </c>
      <c r="L29">
        <v>15</v>
      </c>
      <c r="M29">
        <v>2.67533333333333</v>
      </c>
      <c r="O29" t="str">
        <f t="shared" si="0"/>
        <v>2000 to 3000</v>
      </c>
    </row>
    <row r="30" spans="1:15">
      <c r="A30" t="s">
        <v>218</v>
      </c>
      <c r="B30" t="s">
        <v>15</v>
      </c>
      <c r="C30">
        <v>33</v>
      </c>
      <c r="D30">
        <v>64</v>
      </c>
      <c r="E30" t="s">
        <v>91</v>
      </c>
      <c r="F30" t="s">
        <v>17</v>
      </c>
      <c r="G30">
        <v>2</v>
      </c>
      <c r="H30" t="s">
        <v>90</v>
      </c>
      <c r="I30">
        <v>0.58</v>
      </c>
      <c r="J30">
        <v>0.062</v>
      </c>
      <c r="K30">
        <v>0.64</v>
      </c>
      <c r="L30">
        <v>20</v>
      </c>
      <c r="M30">
        <v>0.032</v>
      </c>
      <c r="O30" t="str">
        <f t="shared" si="0"/>
        <v>Less than 100</v>
      </c>
    </row>
    <row r="31" spans="1:15">
      <c r="A31" t="s">
        <v>219</v>
      </c>
      <c r="B31" t="s">
        <v>220</v>
      </c>
      <c r="C31">
        <v>17</v>
      </c>
      <c r="D31">
        <v>41</v>
      </c>
      <c r="E31" t="s">
        <v>115</v>
      </c>
      <c r="F31" t="s">
        <v>48</v>
      </c>
      <c r="G31">
        <v>2625</v>
      </c>
      <c r="H31">
        <v>3469</v>
      </c>
      <c r="I31">
        <v>25.12</v>
      </c>
      <c r="J31">
        <v>4.8</v>
      </c>
      <c r="K31">
        <v>29.91</v>
      </c>
      <c r="L31">
        <v>20</v>
      </c>
      <c r="M31">
        <v>1.4955</v>
      </c>
      <c r="O31" t="str">
        <f t="shared" si="0"/>
        <v>2000 to 3000</v>
      </c>
    </row>
    <row r="32" spans="1:15">
      <c r="A32" t="s">
        <v>684</v>
      </c>
      <c r="B32" t="s">
        <v>223</v>
      </c>
      <c r="C32">
        <v>26</v>
      </c>
      <c r="D32">
        <v>73</v>
      </c>
      <c r="E32" t="s">
        <v>35</v>
      </c>
      <c r="F32" t="s">
        <v>48</v>
      </c>
      <c r="G32">
        <v>3475</v>
      </c>
      <c r="H32">
        <v>12750</v>
      </c>
      <c r="I32">
        <v>217.326974</v>
      </c>
      <c r="J32">
        <v>143.138914</v>
      </c>
      <c r="K32">
        <v>360.465888</v>
      </c>
      <c r="L32">
        <v>70</v>
      </c>
      <c r="M32">
        <v>5.14951268571429</v>
      </c>
      <c r="O32" t="str">
        <f t="shared" si="0"/>
        <v>more than 3000</v>
      </c>
    </row>
    <row r="33" spans="1:15">
      <c r="A33" t="s">
        <v>380</v>
      </c>
      <c r="B33" t="s">
        <v>15</v>
      </c>
      <c r="C33">
        <v>21</v>
      </c>
      <c r="D33">
        <v>59</v>
      </c>
      <c r="E33" t="s">
        <v>35</v>
      </c>
      <c r="F33" t="s">
        <v>48</v>
      </c>
      <c r="G33">
        <v>3700</v>
      </c>
      <c r="H33">
        <v>13210</v>
      </c>
      <c r="I33">
        <v>219.5</v>
      </c>
      <c r="J33">
        <v>221.3</v>
      </c>
      <c r="K33">
        <v>440.7</v>
      </c>
      <c r="L33">
        <v>75</v>
      </c>
      <c r="M33">
        <v>5.88</v>
      </c>
      <c r="O33" t="str">
        <f t="shared" si="0"/>
        <v>more than 3000</v>
      </c>
    </row>
    <row r="34" spans="1:15">
      <c r="A34" t="s">
        <v>381</v>
      </c>
      <c r="B34" t="s">
        <v>90</v>
      </c>
      <c r="C34">
        <v>21</v>
      </c>
      <c r="D34">
        <v>35</v>
      </c>
      <c r="E34" t="s">
        <v>31</v>
      </c>
      <c r="F34" t="s">
        <v>76</v>
      </c>
      <c r="G34">
        <v>820</v>
      </c>
      <c r="H34">
        <v>4761</v>
      </c>
      <c r="I34">
        <v>14.2</v>
      </c>
      <c r="J34">
        <v>5</v>
      </c>
      <c r="K34">
        <v>19.2</v>
      </c>
      <c r="L34">
        <v>40</v>
      </c>
      <c r="M34">
        <v>0.48</v>
      </c>
      <c r="O34" t="str">
        <f t="shared" si="0"/>
        <v>500 to 1000</v>
      </c>
    </row>
    <row r="35" spans="1:15">
      <c r="A35" t="s">
        <v>685</v>
      </c>
      <c r="B35" t="s">
        <v>37</v>
      </c>
      <c r="C35">
        <v>79</v>
      </c>
      <c r="D35">
        <v>87</v>
      </c>
      <c r="E35" t="s">
        <v>126</v>
      </c>
      <c r="F35" t="s">
        <v>88</v>
      </c>
      <c r="G35">
        <v>3054</v>
      </c>
      <c r="H35">
        <v>14264</v>
      </c>
      <c r="I35">
        <v>130.164645</v>
      </c>
      <c r="J35">
        <v>137.737769</v>
      </c>
      <c r="K35">
        <v>267.902414</v>
      </c>
      <c r="L35">
        <v>100</v>
      </c>
      <c r="M35">
        <v>2.67902414</v>
      </c>
      <c r="O35" t="str">
        <f t="shared" si="0"/>
        <v>more than 3000</v>
      </c>
    </row>
    <row r="36" spans="1:15">
      <c r="A36" t="s">
        <v>382</v>
      </c>
      <c r="B36" t="s">
        <v>19</v>
      </c>
      <c r="C36">
        <v>36</v>
      </c>
      <c r="D36">
        <v>65</v>
      </c>
      <c r="E36" t="s">
        <v>91</v>
      </c>
      <c r="F36" t="s">
        <v>335</v>
      </c>
      <c r="G36">
        <v>3527</v>
      </c>
      <c r="H36">
        <v>13100</v>
      </c>
      <c r="I36">
        <v>133.4</v>
      </c>
      <c r="J36">
        <v>352.6</v>
      </c>
      <c r="K36">
        <v>485.9</v>
      </c>
      <c r="L36">
        <v>150</v>
      </c>
      <c r="M36">
        <v>3.24</v>
      </c>
      <c r="O36" t="str">
        <f t="shared" si="0"/>
        <v>more than 3000</v>
      </c>
    </row>
    <row r="37" spans="1:15">
      <c r="A37" t="s">
        <v>156</v>
      </c>
      <c r="B37" t="s">
        <v>60</v>
      </c>
      <c r="C37">
        <v>46</v>
      </c>
      <c r="D37">
        <v>66</v>
      </c>
      <c r="E37" t="s">
        <v>157</v>
      </c>
      <c r="F37" t="s">
        <v>17</v>
      </c>
      <c r="G37">
        <v>265</v>
      </c>
      <c r="H37">
        <v>3856</v>
      </c>
      <c r="I37">
        <v>4.463</v>
      </c>
      <c r="J37">
        <v>9.727</v>
      </c>
      <c r="K37">
        <v>14.19</v>
      </c>
      <c r="L37">
        <v>30</v>
      </c>
      <c r="M37">
        <v>0.473</v>
      </c>
      <c r="O37" t="str">
        <f t="shared" si="0"/>
        <v>100 to 500</v>
      </c>
    </row>
    <row r="38" spans="1:15">
      <c r="A38" t="s">
        <v>201</v>
      </c>
      <c r="B38" t="s">
        <v>15</v>
      </c>
      <c r="C38">
        <v>63</v>
      </c>
      <c r="D38">
        <v>74</v>
      </c>
      <c r="E38" t="s">
        <v>104</v>
      </c>
      <c r="F38" t="s">
        <v>27</v>
      </c>
      <c r="G38" t="s">
        <v>90</v>
      </c>
      <c r="H38" t="s">
        <v>90</v>
      </c>
      <c r="I38">
        <v>1.321</v>
      </c>
      <c r="J38" t="s">
        <v>774</v>
      </c>
      <c r="K38">
        <v>1.321</v>
      </c>
      <c r="L38">
        <v>0.2</v>
      </c>
      <c r="M38">
        <v>6.605</v>
      </c>
      <c r="O38" t="str">
        <f t="shared" si="0"/>
        <v>more than 3000</v>
      </c>
    </row>
    <row r="39" spans="1:15">
      <c r="A39" t="s">
        <v>185</v>
      </c>
      <c r="B39" t="s">
        <v>109</v>
      </c>
      <c r="C39">
        <v>23</v>
      </c>
      <c r="D39">
        <v>31</v>
      </c>
      <c r="E39" t="s">
        <v>44</v>
      </c>
      <c r="F39" t="s">
        <v>50</v>
      </c>
      <c r="G39">
        <v>3328</v>
      </c>
      <c r="H39">
        <v>2615</v>
      </c>
      <c r="I39">
        <v>17.687</v>
      </c>
      <c r="J39">
        <v>7.875</v>
      </c>
      <c r="K39">
        <v>25.562</v>
      </c>
      <c r="L39">
        <v>5</v>
      </c>
      <c r="M39">
        <v>5.1124</v>
      </c>
      <c r="O39" t="str">
        <f t="shared" si="0"/>
        <v>more than 3000</v>
      </c>
    </row>
    <row r="40" spans="1:15">
      <c r="A40" t="s">
        <v>513</v>
      </c>
      <c r="B40" t="s">
        <v>90</v>
      </c>
      <c r="C40">
        <v>77</v>
      </c>
      <c r="D40">
        <v>55</v>
      </c>
      <c r="E40" t="s">
        <v>189</v>
      </c>
      <c r="F40" t="s">
        <v>32</v>
      </c>
      <c r="G40" t="s">
        <v>90</v>
      </c>
      <c r="H40" t="s">
        <v>90</v>
      </c>
      <c r="I40">
        <v>20.070952</v>
      </c>
      <c r="J40" t="s">
        <v>774</v>
      </c>
      <c r="K40">
        <v>25.9</v>
      </c>
      <c r="L40">
        <v>20</v>
      </c>
      <c r="M40">
        <v>1.295</v>
      </c>
      <c r="O40" t="str">
        <f t="shared" si="0"/>
        <v>more than 3000</v>
      </c>
    </row>
    <row r="41" spans="1:15">
      <c r="A41" t="s">
        <v>383</v>
      </c>
      <c r="B41" t="s">
        <v>90</v>
      </c>
      <c r="C41">
        <v>40</v>
      </c>
      <c r="D41">
        <v>34</v>
      </c>
      <c r="E41" t="s">
        <v>104</v>
      </c>
      <c r="F41" t="s">
        <v>32</v>
      </c>
      <c r="G41">
        <v>1915</v>
      </c>
      <c r="H41">
        <v>3400</v>
      </c>
      <c r="I41">
        <v>16</v>
      </c>
      <c r="J41">
        <v>0</v>
      </c>
      <c r="K41">
        <v>16</v>
      </c>
      <c r="L41">
        <v>20</v>
      </c>
      <c r="M41">
        <v>0.8</v>
      </c>
      <c r="O41" t="str">
        <f t="shared" si="0"/>
        <v>1000 to 2000</v>
      </c>
    </row>
    <row r="42" spans="1:15">
      <c r="A42" t="s">
        <v>161</v>
      </c>
      <c r="B42" t="s">
        <v>215</v>
      </c>
      <c r="C42">
        <v>26</v>
      </c>
      <c r="D42">
        <v>49</v>
      </c>
      <c r="E42" t="s">
        <v>87</v>
      </c>
      <c r="F42" t="s">
        <v>35</v>
      </c>
      <c r="G42">
        <v>3276</v>
      </c>
      <c r="H42">
        <v>3731</v>
      </c>
      <c r="I42">
        <v>33.035</v>
      </c>
      <c r="J42">
        <v>12.7</v>
      </c>
      <c r="K42">
        <v>45.735</v>
      </c>
      <c r="L42">
        <v>40</v>
      </c>
      <c r="M42">
        <v>1.143375</v>
      </c>
      <c r="O42" t="str">
        <f t="shared" si="0"/>
        <v>more than 3000</v>
      </c>
    </row>
    <row r="43" spans="1:15">
      <c r="A43" t="s">
        <v>162</v>
      </c>
      <c r="B43" t="s">
        <v>163</v>
      </c>
      <c r="C43">
        <v>92</v>
      </c>
      <c r="D43">
        <v>82</v>
      </c>
      <c r="E43" t="s">
        <v>115</v>
      </c>
      <c r="F43" t="s">
        <v>48</v>
      </c>
      <c r="G43">
        <v>3376</v>
      </c>
      <c r="H43">
        <v>3537</v>
      </c>
      <c r="I43">
        <v>33.703</v>
      </c>
      <c r="J43">
        <v>57.5</v>
      </c>
      <c r="K43">
        <v>91.203</v>
      </c>
      <c r="L43">
        <v>150</v>
      </c>
      <c r="M43">
        <v>0.60802</v>
      </c>
      <c r="O43" t="str">
        <f t="shared" si="0"/>
        <v>more than 3000</v>
      </c>
    </row>
    <row r="44" spans="1:15">
      <c r="A44" t="s">
        <v>384</v>
      </c>
      <c r="B44" t="s">
        <v>90</v>
      </c>
      <c r="C44">
        <v>49</v>
      </c>
      <c r="D44">
        <v>53</v>
      </c>
      <c r="E44" t="s">
        <v>31</v>
      </c>
      <c r="F44" t="s">
        <v>48</v>
      </c>
      <c r="G44">
        <v>3014</v>
      </c>
      <c r="H44">
        <v>2224</v>
      </c>
      <c r="I44">
        <v>19.55</v>
      </c>
      <c r="J44">
        <v>12.04</v>
      </c>
      <c r="K44">
        <v>31.59</v>
      </c>
      <c r="L44">
        <v>65</v>
      </c>
      <c r="M44">
        <v>0.49</v>
      </c>
      <c r="O44" t="str">
        <f t="shared" si="0"/>
        <v>more than 3000</v>
      </c>
    </row>
    <row r="45" spans="1:15">
      <c r="A45" t="s">
        <v>514</v>
      </c>
      <c r="B45" t="s">
        <v>223</v>
      </c>
      <c r="C45">
        <v>55</v>
      </c>
      <c r="D45">
        <v>69</v>
      </c>
      <c r="E45" t="s">
        <v>515</v>
      </c>
      <c r="F45" t="s">
        <v>76</v>
      </c>
      <c r="G45">
        <v>2642</v>
      </c>
      <c r="H45">
        <v>5602</v>
      </c>
      <c r="I45">
        <v>46.694</v>
      </c>
      <c r="J45">
        <v>161.8</v>
      </c>
      <c r="K45">
        <v>129.4</v>
      </c>
      <c r="L45">
        <v>78</v>
      </c>
      <c r="M45">
        <v>1.65897435897436</v>
      </c>
      <c r="O45" t="str">
        <f t="shared" si="0"/>
        <v>2000 to 3000</v>
      </c>
    </row>
    <row r="46" spans="1:15">
      <c r="A46" t="s">
        <v>385</v>
      </c>
      <c r="B46" t="s">
        <v>223</v>
      </c>
      <c r="C46">
        <v>83</v>
      </c>
      <c r="D46">
        <v>92</v>
      </c>
      <c r="E46" t="s">
        <v>42</v>
      </c>
      <c r="F46" t="s">
        <v>32</v>
      </c>
      <c r="G46">
        <v>3452</v>
      </c>
      <c r="H46">
        <v>22313</v>
      </c>
      <c r="I46">
        <v>743.8</v>
      </c>
      <c r="J46">
        <v>1969</v>
      </c>
      <c r="K46">
        <v>2712.85</v>
      </c>
      <c r="L46">
        <v>237</v>
      </c>
      <c r="M46">
        <v>11.45</v>
      </c>
      <c r="O46" t="str">
        <f t="shared" si="0"/>
        <v>more than 3000</v>
      </c>
    </row>
    <row r="47" spans="1:15">
      <c r="A47" t="s">
        <v>386</v>
      </c>
      <c r="B47" t="s">
        <v>90</v>
      </c>
      <c r="C47">
        <v>67</v>
      </c>
      <c r="D47">
        <v>74</v>
      </c>
      <c r="E47" t="s">
        <v>16</v>
      </c>
      <c r="F47" t="s">
        <v>35</v>
      </c>
      <c r="G47">
        <v>4</v>
      </c>
      <c r="H47">
        <v>32603</v>
      </c>
      <c r="I47">
        <v>9.5</v>
      </c>
      <c r="J47">
        <v>0.77</v>
      </c>
      <c r="K47">
        <v>10.2</v>
      </c>
      <c r="L47">
        <v>21</v>
      </c>
      <c r="M47">
        <v>0.49</v>
      </c>
      <c r="O47" t="str">
        <f t="shared" si="0"/>
        <v>Less than 100</v>
      </c>
    </row>
    <row r="48" spans="1:15">
      <c r="A48" t="s">
        <v>516</v>
      </c>
      <c r="B48" t="s">
        <v>15</v>
      </c>
      <c r="C48">
        <v>63</v>
      </c>
      <c r="D48">
        <v>59</v>
      </c>
      <c r="E48" t="s">
        <v>16</v>
      </c>
      <c r="F48" t="s">
        <v>35</v>
      </c>
      <c r="G48">
        <v>2543</v>
      </c>
      <c r="H48">
        <v>6845</v>
      </c>
      <c r="I48">
        <v>60.32179</v>
      </c>
      <c r="J48">
        <v>3.7</v>
      </c>
      <c r="K48">
        <v>63.9</v>
      </c>
      <c r="L48">
        <v>70</v>
      </c>
      <c r="M48">
        <v>0.912857142857143</v>
      </c>
      <c r="O48" t="str">
        <f t="shared" si="0"/>
        <v>2000 to 3000</v>
      </c>
    </row>
    <row r="49" spans="1:15">
      <c r="A49" t="s">
        <v>517</v>
      </c>
      <c r="B49" t="s">
        <v>90</v>
      </c>
      <c r="C49">
        <v>7</v>
      </c>
      <c r="D49">
        <v>32</v>
      </c>
      <c r="E49" t="s">
        <v>510</v>
      </c>
      <c r="F49" t="s">
        <v>32</v>
      </c>
      <c r="G49">
        <v>3390</v>
      </c>
      <c r="H49">
        <v>2798</v>
      </c>
      <c r="I49">
        <v>22.531698</v>
      </c>
      <c r="J49" t="s">
        <v>774</v>
      </c>
      <c r="K49">
        <v>70.6</v>
      </c>
      <c r="L49">
        <v>45</v>
      </c>
      <c r="M49">
        <v>1.56888888888889</v>
      </c>
      <c r="O49" t="str">
        <f t="shared" si="0"/>
        <v>more than 3000</v>
      </c>
    </row>
    <row r="50" spans="1:15">
      <c r="A50" t="s">
        <v>64</v>
      </c>
      <c r="B50" t="s">
        <v>15</v>
      </c>
      <c r="C50">
        <v>44</v>
      </c>
      <c r="D50">
        <v>38</v>
      </c>
      <c r="E50" t="s">
        <v>35</v>
      </c>
      <c r="F50" t="s">
        <v>35</v>
      </c>
      <c r="G50">
        <v>3049</v>
      </c>
      <c r="H50">
        <v>10365</v>
      </c>
      <c r="I50">
        <v>100.292</v>
      </c>
      <c r="J50">
        <v>115.904</v>
      </c>
      <c r="K50">
        <v>216.196</v>
      </c>
      <c r="L50">
        <v>20</v>
      </c>
      <c r="M50">
        <v>10.8098</v>
      </c>
      <c r="O50" t="str">
        <f t="shared" si="0"/>
        <v>more than 3000</v>
      </c>
    </row>
    <row r="51" spans="1:15">
      <c r="A51" t="s">
        <v>387</v>
      </c>
      <c r="B51" t="s">
        <v>90</v>
      </c>
      <c r="C51">
        <v>79</v>
      </c>
      <c r="D51">
        <v>60</v>
      </c>
      <c r="E51" t="s">
        <v>67</v>
      </c>
      <c r="F51" t="s">
        <v>35</v>
      </c>
      <c r="G51">
        <v>2121</v>
      </c>
      <c r="H51">
        <v>1052</v>
      </c>
      <c r="I51">
        <v>5.2</v>
      </c>
      <c r="J51">
        <v>6.9</v>
      </c>
      <c r="K51">
        <v>12.1</v>
      </c>
      <c r="L51">
        <v>20</v>
      </c>
      <c r="M51">
        <v>0.61</v>
      </c>
      <c r="O51" t="str">
        <f t="shared" si="0"/>
        <v>2000 to 3000</v>
      </c>
    </row>
    <row r="52" spans="1:15">
      <c r="A52" t="s">
        <v>518</v>
      </c>
      <c r="B52" t="s">
        <v>90</v>
      </c>
      <c r="C52">
        <v>9</v>
      </c>
      <c r="D52">
        <v>33</v>
      </c>
      <c r="E52" t="s">
        <v>126</v>
      </c>
      <c r="F52" t="s">
        <v>32</v>
      </c>
      <c r="G52">
        <v>2650</v>
      </c>
      <c r="H52">
        <v>2937</v>
      </c>
      <c r="I52">
        <v>15.298133</v>
      </c>
      <c r="J52" t="s">
        <v>774</v>
      </c>
      <c r="K52">
        <v>39.4</v>
      </c>
      <c r="L52">
        <v>45</v>
      </c>
      <c r="M52">
        <v>0.875555555555556</v>
      </c>
      <c r="O52" t="str">
        <f t="shared" si="0"/>
        <v>2000 to 3000</v>
      </c>
    </row>
    <row r="53" spans="1:15">
      <c r="A53" t="s">
        <v>221</v>
      </c>
      <c r="B53" t="s">
        <v>15</v>
      </c>
      <c r="C53">
        <v>43</v>
      </c>
      <c r="D53">
        <v>43</v>
      </c>
      <c r="E53" t="s">
        <v>67</v>
      </c>
      <c r="F53" t="s">
        <v>35</v>
      </c>
      <c r="G53" t="s">
        <v>90</v>
      </c>
      <c r="H53" t="s">
        <v>90</v>
      </c>
      <c r="I53" t="s">
        <v>90</v>
      </c>
      <c r="J53" t="s">
        <v>774</v>
      </c>
      <c r="K53" t="s">
        <v>90</v>
      </c>
      <c r="L53" t="s">
        <v>90</v>
      </c>
      <c r="M53" t="s">
        <v>90</v>
      </c>
      <c r="O53" t="str">
        <f t="shared" si="0"/>
        <v>more than 3000</v>
      </c>
    </row>
    <row r="54" spans="1:15">
      <c r="A54" t="s">
        <v>63</v>
      </c>
      <c r="B54" t="s">
        <v>60</v>
      </c>
      <c r="C54">
        <v>35</v>
      </c>
      <c r="D54">
        <v>50</v>
      </c>
      <c r="E54" t="s">
        <v>44</v>
      </c>
      <c r="F54" t="s">
        <v>32</v>
      </c>
      <c r="G54">
        <v>3417</v>
      </c>
      <c r="H54">
        <v>10411</v>
      </c>
      <c r="I54">
        <v>83.552</v>
      </c>
      <c r="J54">
        <v>128.266</v>
      </c>
      <c r="K54">
        <v>211.818</v>
      </c>
      <c r="L54">
        <v>70</v>
      </c>
      <c r="M54">
        <v>3.02597142857143</v>
      </c>
      <c r="O54" t="str">
        <f t="shared" si="0"/>
        <v>more than 3000</v>
      </c>
    </row>
    <row r="55" spans="1:15">
      <c r="A55" t="s">
        <v>520</v>
      </c>
      <c r="B55" t="s">
        <v>90</v>
      </c>
      <c r="C55">
        <v>65</v>
      </c>
      <c r="D55">
        <v>57</v>
      </c>
      <c r="E55" t="s">
        <v>35</v>
      </c>
      <c r="F55" t="s">
        <v>35</v>
      </c>
      <c r="G55">
        <v>808</v>
      </c>
      <c r="H55">
        <v>5013</v>
      </c>
      <c r="I55">
        <v>11.175164</v>
      </c>
      <c r="J55" t="s">
        <v>774</v>
      </c>
      <c r="K55">
        <v>29.3</v>
      </c>
      <c r="L55">
        <v>20</v>
      </c>
      <c r="M55">
        <v>1.465</v>
      </c>
      <c r="O55" t="str">
        <f t="shared" si="0"/>
        <v>500 to 1000</v>
      </c>
    </row>
    <row r="56" spans="1:15">
      <c r="A56" t="s">
        <v>127</v>
      </c>
      <c r="B56" t="s">
        <v>128</v>
      </c>
      <c r="C56">
        <v>19</v>
      </c>
      <c r="D56">
        <v>50</v>
      </c>
      <c r="E56" t="s">
        <v>42</v>
      </c>
      <c r="F56" t="s">
        <v>21</v>
      </c>
      <c r="G56">
        <v>1952</v>
      </c>
      <c r="H56">
        <v>5047</v>
      </c>
      <c r="I56">
        <v>27.865</v>
      </c>
      <c r="J56">
        <v>0.968</v>
      </c>
      <c r="K56">
        <v>28.833</v>
      </c>
      <c r="L56">
        <v>17</v>
      </c>
      <c r="M56">
        <v>1.69605882352941</v>
      </c>
      <c r="O56" t="str">
        <f t="shared" si="0"/>
        <v>1000 to 2000</v>
      </c>
    </row>
    <row r="57" spans="1:15">
      <c r="A57" t="s">
        <v>521</v>
      </c>
      <c r="B57" t="s">
        <v>40</v>
      </c>
      <c r="C57">
        <v>25</v>
      </c>
      <c r="D57">
        <v>63</v>
      </c>
      <c r="E57" t="s">
        <v>522</v>
      </c>
      <c r="F57" t="s">
        <v>35</v>
      </c>
      <c r="G57">
        <v>3681</v>
      </c>
      <c r="H57">
        <v>7457</v>
      </c>
      <c r="I57">
        <v>85.351</v>
      </c>
      <c r="J57">
        <v>102.77</v>
      </c>
      <c r="K57">
        <v>85.4</v>
      </c>
      <c r="L57">
        <v>80</v>
      </c>
      <c r="M57">
        <v>1.0675</v>
      </c>
      <c r="O57" t="str">
        <f t="shared" si="0"/>
        <v>more than 3000</v>
      </c>
    </row>
    <row r="58" spans="1:15">
      <c r="A58" t="s">
        <v>686</v>
      </c>
      <c r="B58" t="s">
        <v>58</v>
      </c>
      <c r="C58">
        <v>52</v>
      </c>
      <c r="D58">
        <v>57</v>
      </c>
      <c r="E58" t="s">
        <v>115</v>
      </c>
      <c r="F58" t="s">
        <v>48</v>
      </c>
      <c r="G58">
        <v>3928</v>
      </c>
      <c r="H58">
        <v>9679</v>
      </c>
      <c r="I58">
        <v>126.631277</v>
      </c>
      <c r="J58">
        <v>160.492289</v>
      </c>
      <c r="K58">
        <v>287.123566</v>
      </c>
      <c r="L58">
        <v>150</v>
      </c>
      <c r="M58">
        <v>1.91415710666667</v>
      </c>
      <c r="O58" t="str">
        <f t="shared" si="0"/>
        <v>more than 3000</v>
      </c>
    </row>
    <row r="59" spans="1:15">
      <c r="A59" t="s">
        <v>199</v>
      </c>
      <c r="B59" t="s">
        <v>15</v>
      </c>
      <c r="C59">
        <v>84</v>
      </c>
      <c r="D59">
        <v>80</v>
      </c>
      <c r="E59" t="s">
        <v>20</v>
      </c>
      <c r="F59" t="s">
        <v>35</v>
      </c>
      <c r="G59" t="s">
        <v>90</v>
      </c>
      <c r="H59" t="s">
        <v>90</v>
      </c>
      <c r="I59">
        <v>5.79</v>
      </c>
      <c r="J59">
        <v>8.392</v>
      </c>
      <c r="K59">
        <v>14.182</v>
      </c>
      <c r="L59">
        <v>3.2</v>
      </c>
      <c r="M59">
        <v>4.431875</v>
      </c>
      <c r="O59" t="str">
        <f t="shared" si="0"/>
        <v>more than 3000</v>
      </c>
    </row>
    <row r="60" spans="1:15">
      <c r="A60" t="s">
        <v>687</v>
      </c>
      <c r="B60" t="s">
        <v>58</v>
      </c>
      <c r="C60">
        <v>71</v>
      </c>
      <c r="D60">
        <v>52</v>
      </c>
      <c r="E60" t="s">
        <v>115</v>
      </c>
      <c r="F60" t="s">
        <v>32</v>
      </c>
      <c r="G60">
        <v>3153</v>
      </c>
      <c r="H60">
        <v>8726</v>
      </c>
      <c r="I60">
        <v>82.195215</v>
      </c>
      <c r="J60">
        <v>114.068876</v>
      </c>
      <c r="K60">
        <v>196.264091</v>
      </c>
      <c r="L60">
        <v>150</v>
      </c>
      <c r="M60">
        <v>1.30842727333333</v>
      </c>
      <c r="O60" t="str">
        <f t="shared" si="0"/>
        <v>more than 3000</v>
      </c>
    </row>
    <row r="61" spans="1:15">
      <c r="A61" t="s">
        <v>523</v>
      </c>
      <c r="B61" t="s">
        <v>40</v>
      </c>
      <c r="C61">
        <v>41</v>
      </c>
      <c r="D61">
        <v>56</v>
      </c>
      <c r="E61" t="s">
        <v>115</v>
      </c>
      <c r="F61" t="s">
        <v>76</v>
      </c>
      <c r="G61">
        <v>3215</v>
      </c>
      <c r="H61">
        <v>9114</v>
      </c>
      <c r="I61">
        <v>93.118082</v>
      </c>
      <c r="J61">
        <v>54.76</v>
      </c>
      <c r="K61">
        <v>116</v>
      </c>
      <c r="L61">
        <v>20</v>
      </c>
      <c r="M61">
        <v>5.8</v>
      </c>
      <c r="O61" t="str">
        <f t="shared" si="0"/>
        <v>more than 3000</v>
      </c>
    </row>
    <row r="62" spans="1:15">
      <c r="A62" t="s">
        <v>222</v>
      </c>
      <c r="B62" t="s">
        <v>223</v>
      </c>
      <c r="C62">
        <v>88</v>
      </c>
      <c r="D62">
        <v>86</v>
      </c>
      <c r="E62" t="s">
        <v>99</v>
      </c>
      <c r="F62" t="s">
        <v>17</v>
      </c>
      <c r="G62">
        <v>959</v>
      </c>
      <c r="H62">
        <v>8742</v>
      </c>
      <c r="I62">
        <v>106.95</v>
      </c>
      <c r="J62">
        <v>222.44</v>
      </c>
      <c r="K62">
        <v>329.39</v>
      </c>
      <c r="L62">
        <v>13</v>
      </c>
      <c r="M62">
        <v>25.3376923076923</v>
      </c>
      <c r="O62" t="str">
        <f t="shared" si="0"/>
        <v>500 to 1000</v>
      </c>
    </row>
    <row r="63" spans="1:15">
      <c r="A63" t="s">
        <v>688</v>
      </c>
      <c r="B63" t="s">
        <v>58</v>
      </c>
      <c r="C63">
        <v>69</v>
      </c>
      <c r="D63">
        <v>66</v>
      </c>
      <c r="E63" t="s">
        <v>26</v>
      </c>
      <c r="F63" t="s">
        <v>35</v>
      </c>
      <c r="G63">
        <v>3372</v>
      </c>
      <c r="H63">
        <v>9790</v>
      </c>
      <c r="I63">
        <v>118.594548</v>
      </c>
      <c r="J63">
        <v>27.114094</v>
      </c>
      <c r="K63">
        <v>145.708642</v>
      </c>
      <c r="L63">
        <v>61</v>
      </c>
      <c r="M63">
        <v>2.38866626229508</v>
      </c>
      <c r="O63" t="str">
        <f t="shared" si="0"/>
        <v>more than 3000</v>
      </c>
    </row>
    <row r="64" spans="1:15">
      <c r="A64" t="s">
        <v>524</v>
      </c>
      <c r="B64" t="s">
        <v>215</v>
      </c>
      <c r="C64">
        <v>53</v>
      </c>
      <c r="D64">
        <v>65</v>
      </c>
      <c r="E64" t="s">
        <v>104</v>
      </c>
      <c r="F64" t="s">
        <v>32</v>
      </c>
      <c r="G64">
        <v>2710</v>
      </c>
      <c r="H64">
        <v>4754</v>
      </c>
      <c r="I64">
        <v>39.189913</v>
      </c>
      <c r="J64">
        <v>75.7</v>
      </c>
      <c r="K64">
        <v>17.5</v>
      </c>
      <c r="L64">
        <v>67.5</v>
      </c>
      <c r="M64">
        <v>0.259259259259259</v>
      </c>
      <c r="O64" t="str">
        <f t="shared" si="0"/>
        <v>2000 to 3000</v>
      </c>
    </row>
    <row r="65" spans="1:15">
      <c r="A65" t="s">
        <v>525</v>
      </c>
      <c r="B65" t="s">
        <v>40</v>
      </c>
      <c r="C65">
        <v>89</v>
      </c>
      <c r="D65">
        <v>76</v>
      </c>
      <c r="E65" t="s">
        <v>526</v>
      </c>
      <c r="F65" t="s">
        <v>48</v>
      </c>
      <c r="G65">
        <v>3651</v>
      </c>
      <c r="H65">
        <v>7182</v>
      </c>
      <c r="I65">
        <v>109.897</v>
      </c>
      <c r="J65">
        <v>195.93</v>
      </c>
      <c r="K65">
        <v>289.3</v>
      </c>
      <c r="L65">
        <v>150</v>
      </c>
      <c r="M65">
        <v>1.92866666666667</v>
      </c>
      <c r="O65" t="str">
        <f t="shared" si="0"/>
        <v>more than 3000</v>
      </c>
    </row>
    <row r="66" spans="1:15">
      <c r="A66" t="s">
        <v>388</v>
      </c>
      <c r="B66" t="s">
        <v>223</v>
      </c>
      <c r="C66">
        <v>11</v>
      </c>
      <c r="D66">
        <v>56</v>
      </c>
      <c r="E66" t="s">
        <v>35</v>
      </c>
      <c r="F66" t="s">
        <v>35</v>
      </c>
      <c r="G66">
        <v>3226</v>
      </c>
      <c r="H66">
        <v>6528</v>
      </c>
      <c r="I66">
        <v>100.4</v>
      </c>
      <c r="J66">
        <v>13.4</v>
      </c>
      <c r="K66">
        <v>114.7</v>
      </c>
      <c r="L66">
        <v>30</v>
      </c>
      <c r="M66">
        <v>3.82</v>
      </c>
      <c r="O66" t="str">
        <f t="shared" si="0"/>
        <v>more than 3000</v>
      </c>
    </row>
    <row r="67" spans="1:15">
      <c r="A67" t="s">
        <v>74</v>
      </c>
      <c r="B67" t="s">
        <v>60</v>
      </c>
      <c r="C67">
        <v>90</v>
      </c>
      <c r="D67">
        <v>77</v>
      </c>
      <c r="E67" t="s">
        <v>26</v>
      </c>
      <c r="F67" t="s">
        <v>35</v>
      </c>
      <c r="G67">
        <v>2918</v>
      </c>
      <c r="H67">
        <v>8995</v>
      </c>
      <c r="I67">
        <v>169.106</v>
      </c>
      <c r="J67">
        <v>119.276</v>
      </c>
      <c r="K67">
        <v>288.382</v>
      </c>
      <c r="L67">
        <v>32.5</v>
      </c>
      <c r="M67">
        <v>8.87329230769231</v>
      </c>
      <c r="O67" t="str">
        <f t="shared" ref="O67:O130" si="1">_xlfn.IFS(G67&lt;100,"Less than 100",AND(G67&gt;=100,G67&lt;500),"100 to 500",AND(G67&gt;=500,G67&lt;1000),"500 to 1000",AND(G67&gt;=1000,G67&lt;2000),"1000 to 2000",AND(G67&gt;=2000,G67&lt;3000),"2000 to 3000",G67&gt;3000,"more than 3000")</f>
        <v>2000 to 3000</v>
      </c>
    </row>
    <row r="68" spans="1:15">
      <c r="A68" t="s">
        <v>224</v>
      </c>
      <c r="B68" t="s">
        <v>15</v>
      </c>
      <c r="C68">
        <v>42</v>
      </c>
      <c r="D68">
        <v>47</v>
      </c>
      <c r="E68" t="s">
        <v>104</v>
      </c>
      <c r="F68" t="s">
        <v>32</v>
      </c>
      <c r="G68">
        <v>1936</v>
      </c>
      <c r="H68">
        <v>6896</v>
      </c>
      <c r="I68">
        <v>27.2</v>
      </c>
      <c r="J68">
        <v>9.15</v>
      </c>
      <c r="K68">
        <v>36.31</v>
      </c>
      <c r="L68">
        <v>17</v>
      </c>
      <c r="M68">
        <v>2.13588235294118</v>
      </c>
      <c r="O68" t="str">
        <f t="shared" si="1"/>
        <v>1000 to 2000</v>
      </c>
    </row>
    <row r="69" spans="1:15">
      <c r="A69" t="s">
        <v>389</v>
      </c>
      <c r="B69" t="s">
        <v>90</v>
      </c>
      <c r="C69">
        <v>61</v>
      </c>
      <c r="D69">
        <v>62</v>
      </c>
      <c r="E69" t="s">
        <v>134</v>
      </c>
      <c r="F69" t="s">
        <v>17</v>
      </c>
      <c r="G69">
        <v>2088</v>
      </c>
      <c r="H69">
        <v>4563</v>
      </c>
      <c r="I69">
        <v>28.5</v>
      </c>
      <c r="J69">
        <v>11</v>
      </c>
      <c r="K69">
        <v>39.5</v>
      </c>
      <c r="L69">
        <v>26</v>
      </c>
      <c r="M69">
        <v>1.52</v>
      </c>
      <c r="O69" t="str">
        <f t="shared" si="1"/>
        <v>2000 to 3000</v>
      </c>
    </row>
    <row r="70" spans="1:15">
      <c r="A70" t="s">
        <v>390</v>
      </c>
      <c r="B70" t="s">
        <v>37</v>
      </c>
      <c r="C70">
        <v>68</v>
      </c>
      <c r="D70">
        <v>48</v>
      </c>
      <c r="E70" t="s">
        <v>35</v>
      </c>
      <c r="F70" t="s">
        <v>35</v>
      </c>
      <c r="G70">
        <v>2756</v>
      </c>
      <c r="H70">
        <v>11110</v>
      </c>
      <c r="I70">
        <v>60.1</v>
      </c>
      <c r="J70">
        <v>70.7</v>
      </c>
      <c r="K70">
        <v>130.8</v>
      </c>
      <c r="L70">
        <v>42</v>
      </c>
      <c r="M70">
        <v>3.11</v>
      </c>
      <c r="O70" t="str">
        <f t="shared" si="1"/>
        <v>2000 to 3000</v>
      </c>
    </row>
    <row r="71" spans="1:15">
      <c r="A71" t="s">
        <v>225</v>
      </c>
      <c r="B71" t="s">
        <v>15</v>
      </c>
      <c r="C71">
        <v>86</v>
      </c>
      <c r="D71">
        <v>63</v>
      </c>
      <c r="E71" t="s">
        <v>38</v>
      </c>
      <c r="F71" t="s">
        <v>17</v>
      </c>
      <c r="G71">
        <v>11</v>
      </c>
      <c r="H71">
        <v>9115</v>
      </c>
      <c r="I71">
        <v>1.04</v>
      </c>
      <c r="J71">
        <v>17.33</v>
      </c>
      <c r="K71">
        <v>18.38</v>
      </c>
      <c r="L71">
        <v>2</v>
      </c>
      <c r="M71">
        <v>9.19</v>
      </c>
      <c r="O71" t="str">
        <f t="shared" si="1"/>
        <v>Less than 100</v>
      </c>
    </row>
    <row r="72" spans="1:15">
      <c r="A72" t="s">
        <v>226</v>
      </c>
      <c r="B72" t="s">
        <v>58</v>
      </c>
      <c r="C72">
        <v>36</v>
      </c>
      <c r="D72">
        <v>66</v>
      </c>
      <c r="E72" t="s">
        <v>227</v>
      </c>
      <c r="F72" t="s">
        <v>17</v>
      </c>
      <c r="G72">
        <v>3037</v>
      </c>
      <c r="H72">
        <v>3934</v>
      </c>
      <c r="I72">
        <v>38.24</v>
      </c>
      <c r="J72">
        <v>17.84</v>
      </c>
      <c r="K72">
        <v>56.08</v>
      </c>
      <c r="L72">
        <v>55</v>
      </c>
      <c r="M72">
        <v>1.01963636363636</v>
      </c>
      <c r="O72" t="str">
        <f t="shared" si="1"/>
        <v>more than 3000</v>
      </c>
    </row>
    <row r="73" spans="1:15">
      <c r="A73" t="s">
        <v>527</v>
      </c>
      <c r="B73" t="s">
        <v>60</v>
      </c>
      <c r="C73">
        <v>78</v>
      </c>
      <c r="D73">
        <v>64</v>
      </c>
      <c r="E73" t="s">
        <v>35</v>
      </c>
      <c r="F73" t="s">
        <v>35</v>
      </c>
      <c r="G73">
        <v>2651</v>
      </c>
      <c r="H73">
        <v>7215</v>
      </c>
      <c r="I73">
        <v>60.355347</v>
      </c>
      <c r="J73">
        <v>103.36</v>
      </c>
      <c r="K73">
        <v>154.8</v>
      </c>
      <c r="L73">
        <v>37</v>
      </c>
      <c r="M73">
        <v>4.18378378378378</v>
      </c>
      <c r="O73" t="str">
        <f t="shared" si="1"/>
        <v>2000 to 3000</v>
      </c>
    </row>
    <row r="74" spans="1:15">
      <c r="A74" t="s">
        <v>528</v>
      </c>
      <c r="B74" t="s">
        <v>90</v>
      </c>
      <c r="C74">
        <v>67</v>
      </c>
      <c r="D74">
        <v>64</v>
      </c>
      <c r="E74" t="s">
        <v>227</v>
      </c>
      <c r="F74" t="s">
        <v>234</v>
      </c>
      <c r="G74">
        <v>687</v>
      </c>
      <c r="H74">
        <v>5015</v>
      </c>
      <c r="I74">
        <v>8.138</v>
      </c>
      <c r="J74" t="s">
        <v>774</v>
      </c>
      <c r="K74">
        <v>8.88</v>
      </c>
      <c r="L74">
        <v>12</v>
      </c>
      <c r="M74">
        <v>0.74</v>
      </c>
      <c r="O74" t="str">
        <f t="shared" si="1"/>
        <v>500 to 1000</v>
      </c>
    </row>
    <row r="75" spans="1:15">
      <c r="A75" t="s">
        <v>41</v>
      </c>
      <c r="B75" t="s">
        <v>40</v>
      </c>
      <c r="C75">
        <v>78</v>
      </c>
      <c r="D75">
        <v>75</v>
      </c>
      <c r="E75" t="s">
        <v>42</v>
      </c>
      <c r="F75" t="s">
        <v>32</v>
      </c>
      <c r="G75">
        <v>3715</v>
      </c>
      <c r="H75">
        <v>17512</v>
      </c>
      <c r="I75">
        <v>176.654</v>
      </c>
      <c r="J75">
        <v>191.75</v>
      </c>
      <c r="K75">
        <v>368.404</v>
      </c>
      <c r="L75">
        <v>140</v>
      </c>
      <c r="M75">
        <v>2.63145714285714</v>
      </c>
      <c r="O75" t="str">
        <f t="shared" si="1"/>
        <v>more than 3000</v>
      </c>
    </row>
    <row r="76" spans="1:15">
      <c r="A76" t="s">
        <v>45</v>
      </c>
      <c r="B76" t="s">
        <v>46</v>
      </c>
      <c r="C76">
        <v>38</v>
      </c>
      <c r="D76">
        <v>56</v>
      </c>
      <c r="E76" t="s">
        <v>47</v>
      </c>
      <c r="F76" t="s">
        <v>48</v>
      </c>
      <c r="G76">
        <v>4115</v>
      </c>
      <c r="H76">
        <v>16072</v>
      </c>
      <c r="I76">
        <v>191.45</v>
      </c>
      <c r="J76">
        <v>360.4</v>
      </c>
      <c r="K76">
        <v>551.85</v>
      </c>
      <c r="L76">
        <v>200</v>
      </c>
      <c r="M76">
        <v>2.75925</v>
      </c>
      <c r="O76" t="str">
        <f t="shared" si="1"/>
        <v>more than 3000</v>
      </c>
    </row>
    <row r="77" spans="1:15">
      <c r="A77" t="s">
        <v>228</v>
      </c>
      <c r="B77" t="s">
        <v>15</v>
      </c>
      <c r="C77">
        <v>23</v>
      </c>
      <c r="D77">
        <v>42</v>
      </c>
      <c r="E77" t="s">
        <v>44</v>
      </c>
      <c r="F77" t="s">
        <v>50</v>
      </c>
      <c r="G77">
        <v>2211</v>
      </c>
      <c r="H77">
        <v>2420</v>
      </c>
      <c r="I77">
        <v>13.26</v>
      </c>
      <c r="J77">
        <v>14.93</v>
      </c>
      <c r="K77">
        <v>28.19</v>
      </c>
      <c r="L77">
        <v>26</v>
      </c>
      <c r="M77">
        <v>1.08423076923077</v>
      </c>
      <c r="O77" t="str">
        <f t="shared" si="1"/>
        <v>2000 to 3000</v>
      </c>
    </row>
    <row r="78" spans="1:15">
      <c r="A78" t="s">
        <v>229</v>
      </c>
      <c r="B78" t="s">
        <v>15</v>
      </c>
      <c r="C78">
        <v>13</v>
      </c>
      <c r="D78">
        <v>43</v>
      </c>
      <c r="E78" t="s">
        <v>126</v>
      </c>
      <c r="F78" t="s">
        <v>32</v>
      </c>
      <c r="G78">
        <v>3705</v>
      </c>
      <c r="H78">
        <v>3314</v>
      </c>
      <c r="I78">
        <v>43.59</v>
      </c>
      <c r="J78">
        <v>68.9</v>
      </c>
      <c r="K78">
        <v>112.48</v>
      </c>
      <c r="L78">
        <v>85</v>
      </c>
      <c r="M78">
        <v>1.32329411764706</v>
      </c>
      <c r="O78" t="str">
        <f t="shared" si="1"/>
        <v>more than 3000</v>
      </c>
    </row>
    <row r="79" spans="1:15">
      <c r="A79" t="s">
        <v>206</v>
      </c>
      <c r="B79" t="s">
        <v>23</v>
      </c>
      <c r="C79">
        <v>86</v>
      </c>
      <c r="D79">
        <v>61</v>
      </c>
      <c r="E79" t="s">
        <v>67</v>
      </c>
      <c r="F79" t="s">
        <v>35</v>
      </c>
      <c r="G79" t="s">
        <v>90</v>
      </c>
      <c r="H79" t="s">
        <v>90</v>
      </c>
      <c r="I79">
        <v>6.861</v>
      </c>
      <c r="J79" t="s">
        <v>774</v>
      </c>
      <c r="K79">
        <v>6.861</v>
      </c>
      <c r="L79">
        <v>10</v>
      </c>
      <c r="M79">
        <v>0.6861</v>
      </c>
      <c r="O79" t="str">
        <f t="shared" si="1"/>
        <v>more than 3000</v>
      </c>
    </row>
    <row r="80" spans="1:15">
      <c r="A80" t="s">
        <v>529</v>
      </c>
      <c r="B80" t="s">
        <v>15</v>
      </c>
      <c r="C80">
        <v>62</v>
      </c>
      <c r="D80">
        <v>84</v>
      </c>
      <c r="E80" t="s">
        <v>510</v>
      </c>
      <c r="F80" t="s">
        <v>17</v>
      </c>
      <c r="G80" t="s">
        <v>90</v>
      </c>
      <c r="H80" t="s">
        <v>90</v>
      </c>
      <c r="I80">
        <v>35.694</v>
      </c>
      <c r="J80">
        <v>77.28</v>
      </c>
      <c r="K80">
        <v>66.9</v>
      </c>
      <c r="L80">
        <v>55</v>
      </c>
      <c r="M80">
        <v>1.21636363636364</v>
      </c>
      <c r="O80" t="str">
        <f t="shared" si="1"/>
        <v>more than 3000</v>
      </c>
    </row>
    <row r="81" spans="1:15">
      <c r="A81" t="s">
        <v>230</v>
      </c>
      <c r="B81" t="s">
        <v>37</v>
      </c>
      <c r="C81">
        <v>27</v>
      </c>
      <c r="D81">
        <v>62</v>
      </c>
      <c r="E81" t="s">
        <v>16</v>
      </c>
      <c r="F81" t="s">
        <v>27</v>
      </c>
      <c r="G81">
        <v>2718</v>
      </c>
      <c r="H81">
        <v>4555</v>
      </c>
      <c r="I81">
        <v>31.16</v>
      </c>
      <c r="J81">
        <v>14.93</v>
      </c>
      <c r="K81">
        <v>46.09</v>
      </c>
      <c r="L81">
        <v>44</v>
      </c>
      <c r="M81">
        <v>1.0475</v>
      </c>
      <c r="O81" t="str">
        <f t="shared" si="1"/>
        <v>2000 to 3000</v>
      </c>
    </row>
    <row r="82" spans="1:15">
      <c r="A82" t="s">
        <v>689</v>
      </c>
      <c r="B82" t="s">
        <v>37</v>
      </c>
      <c r="C82">
        <v>82</v>
      </c>
      <c r="D82">
        <v>73</v>
      </c>
      <c r="E82" t="s">
        <v>16</v>
      </c>
      <c r="F82" t="s">
        <v>234</v>
      </c>
      <c r="G82">
        <v>2575</v>
      </c>
      <c r="H82">
        <v>3750</v>
      </c>
      <c r="I82">
        <v>66.661095</v>
      </c>
      <c r="J82">
        <v>51.814126</v>
      </c>
      <c r="K82">
        <v>118.475221</v>
      </c>
      <c r="L82">
        <v>75</v>
      </c>
      <c r="M82">
        <v>1.57966961333333</v>
      </c>
      <c r="O82" t="str">
        <f t="shared" si="1"/>
        <v>2000 to 3000</v>
      </c>
    </row>
    <row r="83" spans="1:15">
      <c r="A83" t="s">
        <v>391</v>
      </c>
      <c r="B83" t="s">
        <v>90</v>
      </c>
      <c r="C83">
        <v>38</v>
      </c>
      <c r="D83">
        <v>50</v>
      </c>
      <c r="E83" t="s">
        <v>16</v>
      </c>
      <c r="F83" t="s">
        <v>32</v>
      </c>
      <c r="G83">
        <v>2754</v>
      </c>
      <c r="H83">
        <v>2285</v>
      </c>
      <c r="I83">
        <v>13.9</v>
      </c>
      <c r="J83">
        <v>14.3</v>
      </c>
      <c r="K83">
        <v>28.2</v>
      </c>
      <c r="L83">
        <v>40</v>
      </c>
      <c r="M83">
        <v>0.71</v>
      </c>
      <c r="O83" t="str">
        <f t="shared" si="1"/>
        <v>2000 to 3000</v>
      </c>
    </row>
    <row r="84" spans="1:15">
      <c r="A84" t="s">
        <v>231</v>
      </c>
      <c r="B84" t="s">
        <v>15</v>
      </c>
      <c r="C84">
        <v>81</v>
      </c>
      <c r="D84">
        <v>77</v>
      </c>
      <c r="E84" t="s">
        <v>134</v>
      </c>
      <c r="F84" t="s">
        <v>35</v>
      </c>
      <c r="G84">
        <v>2</v>
      </c>
      <c r="H84" t="s">
        <v>90</v>
      </c>
      <c r="I84">
        <v>6.67</v>
      </c>
      <c r="J84">
        <v>1.19</v>
      </c>
      <c r="K84">
        <v>7.86</v>
      </c>
      <c r="L84">
        <v>6</v>
      </c>
      <c r="M84">
        <v>1.31</v>
      </c>
      <c r="O84" t="str">
        <f t="shared" si="1"/>
        <v>Less than 100</v>
      </c>
    </row>
    <row r="85" spans="1:15">
      <c r="A85" t="s">
        <v>530</v>
      </c>
      <c r="B85" t="s">
        <v>15</v>
      </c>
      <c r="C85">
        <v>52</v>
      </c>
      <c r="D85">
        <v>48</v>
      </c>
      <c r="E85" t="s">
        <v>531</v>
      </c>
      <c r="F85" t="s">
        <v>76</v>
      </c>
      <c r="G85" t="s">
        <v>90</v>
      </c>
      <c r="H85" t="s">
        <v>90</v>
      </c>
      <c r="I85">
        <v>7.841892</v>
      </c>
      <c r="J85">
        <v>3.94</v>
      </c>
      <c r="K85">
        <v>11.781892</v>
      </c>
      <c r="L85">
        <v>38</v>
      </c>
      <c r="M85">
        <v>0.310049789473684</v>
      </c>
      <c r="O85" t="str">
        <f t="shared" si="1"/>
        <v>more than 3000</v>
      </c>
    </row>
    <row r="86" spans="1:15">
      <c r="A86" t="s">
        <v>232</v>
      </c>
      <c r="B86" t="s">
        <v>215</v>
      </c>
      <c r="C86">
        <v>28</v>
      </c>
      <c r="D86">
        <v>48</v>
      </c>
      <c r="E86" t="s">
        <v>31</v>
      </c>
      <c r="F86" t="s">
        <v>32</v>
      </c>
      <c r="G86">
        <v>3777</v>
      </c>
      <c r="H86">
        <v>16213</v>
      </c>
      <c r="I86">
        <v>163.21</v>
      </c>
      <c r="J86">
        <v>330</v>
      </c>
      <c r="K86">
        <v>493.21</v>
      </c>
      <c r="L86">
        <v>125</v>
      </c>
      <c r="M86">
        <v>3.94568</v>
      </c>
      <c r="O86" t="str">
        <f t="shared" si="1"/>
        <v>more than 3000</v>
      </c>
    </row>
    <row r="87" spans="1:15">
      <c r="A87" t="s">
        <v>392</v>
      </c>
      <c r="B87" t="s">
        <v>19</v>
      </c>
      <c r="C87">
        <v>86</v>
      </c>
      <c r="D87">
        <v>70</v>
      </c>
      <c r="E87" t="s">
        <v>35</v>
      </c>
      <c r="F87" t="s">
        <v>48</v>
      </c>
      <c r="G87">
        <v>3119</v>
      </c>
      <c r="H87">
        <v>9716</v>
      </c>
      <c r="I87">
        <v>124.9</v>
      </c>
      <c r="J87">
        <v>87.8</v>
      </c>
      <c r="K87">
        <v>212.7</v>
      </c>
      <c r="L87">
        <v>100</v>
      </c>
      <c r="M87">
        <v>2.13</v>
      </c>
      <c r="O87" t="str">
        <f t="shared" si="1"/>
        <v>more than 3000</v>
      </c>
    </row>
    <row r="88" spans="1:15">
      <c r="A88" t="s">
        <v>532</v>
      </c>
      <c r="B88" t="s">
        <v>58</v>
      </c>
      <c r="C88">
        <v>77</v>
      </c>
      <c r="D88">
        <v>67</v>
      </c>
      <c r="E88" t="s">
        <v>44</v>
      </c>
      <c r="F88" t="s">
        <v>32</v>
      </c>
      <c r="G88">
        <v>3411</v>
      </c>
      <c r="H88">
        <v>11744</v>
      </c>
      <c r="I88">
        <v>80.048433</v>
      </c>
      <c r="J88">
        <v>90.72</v>
      </c>
      <c r="K88">
        <v>170.8</v>
      </c>
      <c r="L88">
        <v>25</v>
      </c>
      <c r="M88">
        <v>6.832</v>
      </c>
      <c r="O88" t="str">
        <f t="shared" si="1"/>
        <v>more than 3000</v>
      </c>
    </row>
    <row r="89" spans="1:15">
      <c r="A89" t="s">
        <v>533</v>
      </c>
      <c r="B89" t="s">
        <v>90</v>
      </c>
      <c r="C89">
        <v>13</v>
      </c>
      <c r="D89">
        <v>56</v>
      </c>
      <c r="E89" t="s">
        <v>534</v>
      </c>
      <c r="F89" t="s">
        <v>76</v>
      </c>
      <c r="G89">
        <v>2706</v>
      </c>
      <c r="H89">
        <v>5026</v>
      </c>
      <c r="I89">
        <v>45.610425</v>
      </c>
      <c r="J89" t="s">
        <v>774</v>
      </c>
      <c r="K89">
        <v>51.5</v>
      </c>
      <c r="L89">
        <v>140</v>
      </c>
      <c r="M89">
        <v>0.367857142857143</v>
      </c>
      <c r="O89" t="str">
        <f t="shared" si="1"/>
        <v>2000 to 3000</v>
      </c>
    </row>
    <row r="90" spans="1:15">
      <c r="A90" t="s">
        <v>152</v>
      </c>
      <c r="B90" t="s">
        <v>19</v>
      </c>
      <c r="C90">
        <v>28</v>
      </c>
      <c r="D90">
        <v>55</v>
      </c>
      <c r="E90" t="s">
        <v>53</v>
      </c>
      <c r="F90" t="s">
        <v>32</v>
      </c>
      <c r="G90">
        <v>2614</v>
      </c>
      <c r="H90">
        <v>3982</v>
      </c>
      <c r="I90">
        <v>36.665</v>
      </c>
      <c r="J90">
        <v>24.3</v>
      </c>
      <c r="K90">
        <v>60.965</v>
      </c>
      <c r="L90">
        <v>40</v>
      </c>
      <c r="M90">
        <v>1.524125</v>
      </c>
      <c r="O90" t="str">
        <f t="shared" si="1"/>
        <v>2000 to 3000</v>
      </c>
    </row>
    <row r="91" spans="1:15">
      <c r="A91" t="s">
        <v>170</v>
      </c>
      <c r="B91" t="s">
        <v>137</v>
      </c>
      <c r="C91">
        <v>22</v>
      </c>
      <c r="D91">
        <v>34</v>
      </c>
      <c r="E91" t="s">
        <v>31</v>
      </c>
      <c r="F91" t="s">
        <v>32</v>
      </c>
      <c r="G91">
        <v>3015</v>
      </c>
      <c r="H91">
        <v>3324</v>
      </c>
      <c r="I91">
        <v>21.295</v>
      </c>
      <c r="J91">
        <v>27.5</v>
      </c>
      <c r="K91">
        <v>48.795</v>
      </c>
      <c r="L91">
        <v>90</v>
      </c>
      <c r="M91">
        <v>0.542166666666667</v>
      </c>
      <c r="O91" t="str">
        <f t="shared" si="1"/>
        <v>more than 3000</v>
      </c>
    </row>
    <row r="92" spans="1:15">
      <c r="A92" t="s">
        <v>393</v>
      </c>
      <c r="B92" t="s">
        <v>90</v>
      </c>
      <c r="C92">
        <v>24</v>
      </c>
      <c r="D92">
        <v>53</v>
      </c>
      <c r="E92" t="s">
        <v>35</v>
      </c>
      <c r="F92" t="s">
        <v>35</v>
      </c>
      <c r="G92">
        <v>2507</v>
      </c>
      <c r="H92">
        <v>6010</v>
      </c>
      <c r="I92">
        <v>44.27</v>
      </c>
      <c r="J92">
        <v>63.57</v>
      </c>
      <c r="K92">
        <v>108.3</v>
      </c>
      <c r="L92">
        <v>70</v>
      </c>
      <c r="M92">
        <v>1.55</v>
      </c>
      <c r="O92" t="str">
        <f t="shared" si="1"/>
        <v>2000 to 3000</v>
      </c>
    </row>
    <row r="93" spans="1:15">
      <c r="A93" t="s">
        <v>96</v>
      </c>
      <c r="B93" t="s">
        <v>215</v>
      </c>
      <c r="C93">
        <v>84</v>
      </c>
      <c r="D93">
        <v>63</v>
      </c>
      <c r="E93" t="s">
        <v>91</v>
      </c>
      <c r="F93" t="s">
        <v>88</v>
      </c>
      <c r="G93">
        <v>3222</v>
      </c>
      <c r="H93">
        <v>6935</v>
      </c>
      <c r="I93">
        <v>75.643</v>
      </c>
      <c r="J93">
        <v>59.8</v>
      </c>
      <c r="K93">
        <v>135.443</v>
      </c>
      <c r="L93">
        <v>60</v>
      </c>
      <c r="M93">
        <v>2.25738333333333</v>
      </c>
      <c r="O93" t="str">
        <f t="shared" si="1"/>
        <v>more than 3000</v>
      </c>
    </row>
    <row r="94" spans="1:15">
      <c r="A94" t="s">
        <v>233</v>
      </c>
      <c r="B94" t="s">
        <v>15</v>
      </c>
      <c r="C94">
        <v>68</v>
      </c>
      <c r="D94">
        <v>71</v>
      </c>
      <c r="E94" t="s">
        <v>189</v>
      </c>
      <c r="F94" t="s">
        <v>234</v>
      </c>
      <c r="G94">
        <v>672</v>
      </c>
      <c r="H94">
        <v>2424</v>
      </c>
      <c r="I94">
        <v>6.79</v>
      </c>
      <c r="J94">
        <v>2.92</v>
      </c>
      <c r="K94">
        <v>9.71</v>
      </c>
      <c r="L94">
        <v>12.5</v>
      </c>
      <c r="M94">
        <v>0.7768</v>
      </c>
      <c r="O94" t="str">
        <f t="shared" si="1"/>
        <v>500 to 1000</v>
      </c>
    </row>
    <row r="95" spans="1:15">
      <c r="A95" t="s">
        <v>235</v>
      </c>
      <c r="B95" t="s">
        <v>215</v>
      </c>
      <c r="C95">
        <v>19</v>
      </c>
      <c r="D95">
        <v>45</v>
      </c>
      <c r="E95" t="s">
        <v>91</v>
      </c>
      <c r="F95" t="s">
        <v>32</v>
      </c>
      <c r="G95">
        <v>3150</v>
      </c>
      <c r="H95">
        <v>5781</v>
      </c>
      <c r="I95">
        <v>44.88</v>
      </c>
      <c r="J95">
        <v>10.64</v>
      </c>
      <c r="K95">
        <v>55.52</v>
      </c>
      <c r="L95">
        <v>30</v>
      </c>
      <c r="M95">
        <v>1.85066666666667</v>
      </c>
      <c r="O95" t="str">
        <f t="shared" si="1"/>
        <v>more than 3000</v>
      </c>
    </row>
    <row r="96" spans="1:15">
      <c r="A96" t="s">
        <v>394</v>
      </c>
      <c r="B96" t="s">
        <v>37</v>
      </c>
      <c r="C96">
        <v>89</v>
      </c>
      <c r="D96">
        <v>77</v>
      </c>
      <c r="E96" t="s">
        <v>115</v>
      </c>
      <c r="F96" t="s">
        <v>48</v>
      </c>
      <c r="G96">
        <v>2299</v>
      </c>
      <c r="H96">
        <v>7329</v>
      </c>
      <c r="I96">
        <v>75.3</v>
      </c>
      <c r="J96">
        <v>46.6</v>
      </c>
      <c r="K96">
        <v>121.9</v>
      </c>
      <c r="L96">
        <v>60</v>
      </c>
      <c r="M96">
        <v>2.03</v>
      </c>
      <c r="O96" t="str">
        <f t="shared" si="1"/>
        <v>2000 to 3000</v>
      </c>
    </row>
    <row r="97" spans="1:15">
      <c r="A97" t="s">
        <v>236</v>
      </c>
      <c r="B97" t="s">
        <v>19</v>
      </c>
      <c r="C97">
        <v>20</v>
      </c>
      <c r="D97">
        <v>56</v>
      </c>
      <c r="E97" t="s">
        <v>227</v>
      </c>
      <c r="F97" t="s">
        <v>17</v>
      </c>
      <c r="G97">
        <v>1424</v>
      </c>
      <c r="H97">
        <v>5145</v>
      </c>
      <c r="I97">
        <v>20.21</v>
      </c>
      <c r="J97">
        <v>0.31</v>
      </c>
      <c r="K97">
        <v>20.52</v>
      </c>
      <c r="L97">
        <v>15</v>
      </c>
      <c r="M97">
        <v>1.368</v>
      </c>
      <c r="O97" t="str">
        <f t="shared" si="1"/>
        <v>1000 to 2000</v>
      </c>
    </row>
    <row r="98" spans="1:15">
      <c r="A98" t="s">
        <v>395</v>
      </c>
      <c r="B98" t="s">
        <v>37</v>
      </c>
      <c r="C98">
        <v>12</v>
      </c>
      <c r="D98">
        <v>47</v>
      </c>
      <c r="E98" t="s">
        <v>35</v>
      </c>
      <c r="F98" t="s">
        <v>35</v>
      </c>
      <c r="G98">
        <v>3000</v>
      </c>
      <c r="H98">
        <v>11429</v>
      </c>
      <c r="I98">
        <v>109.2</v>
      </c>
      <c r="J98">
        <v>57.2</v>
      </c>
      <c r="K98">
        <v>166.4</v>
      </c>
      <c r="L98">
        <v>60</v>
      </c>
      <c r="M98">
        <v>2.77</v>
      </c>
      <c r="O98" t="e">
        <f t="shared" si="1"/>
        <v>#N/A</v>
      </c>
    </row>
    <row r="99" spans="1:15">
      <c r="A99" t="s">
        <v>70</v>
      </c>
      <c r="B99" t="s">
        <v>37</v>
      </c>
      <c r="C99">
        <v>44</v>
      </c>
      <c r="D99">
        <v>50</v>
      </c>
      <c r="E99" t="s">
        <v>44</v>
      </c>
      <c r="F99" t="s">
        <v>32</v>
      </c>
      <c r="G99">
        <v>3750</v>
      </c>
      <c r="H99">
        <v>9715</v>
      </c>
      <c r="I99">
        <v>100.24</v>
      </c>
      <c r="J99">
        <v>74.581</v>
      </c>
      <c r="K99">
        <v>174.821</v>
      </c>
      <c r="L99">
        <v>163</v>
      </c>
      <c r="M99">
        <v>1.07252147239264</v>
      </c>
      <c r="O99" t="str">
        <f t="shared" si="1"/>
        <v>more than 3000</v>
      </c>
    </row>
    <row r="100" spans="1:15">
      <c r="A100" t="s">
        <v>396</v>
      </c>
      <c r="B100" t="s">
        <v>90</v>
      </c>
      <c r="C100">
        <v>62</v>
      </c>
      <c r="D100">
        <v>54</v>
      </c>
      <c r="E100" t="s">
        <v>126</v>
      </c>
      <c r="F100" t="s">
        <v>32</v>
      </c>
      <c r="G100">
        <v>2223</v>
      </c>
      <c r="H100">
        <v>3133</v>
      </c>
      <c r="I100">
        <v>13.7</v>
      </c>
      <c r="J100">
        <v>20.8</v>
      </c>
      <c r="K100">
        <v>34.5</v>
      </c>
      <c r="L100">
        <v>12.9</v>
      </c>
      <c r="M100">
        <v>2.67</v>
      </c>
      <c r="O100" t="str">
        <f t="shared" si="1"/>
        <v>2000 to 3000</v>
      </c>
    </row>
    <row r="101" spans="1:15">
      <c r="A101" t="s">
        <v>105</v>
      </c>
      <c r="B101" t="s">
        <v>215</v>
      </c>
      <c r="C101">
        <v>78</v>
      </c>
      <c r="D101">
        <v>81</v>
      </c>
      <c r="E101" t="s">
        <v>16</v>
      </c>
      <c r="F101" t="s">
        <v>21</v>
      </c>
      <c r="G101">
        <v>3020</v>
      </c>
      <c r="H101">
        <v>6326</v>
      </c>
      <c r="I101">
        <v>84.341</v>
      </c>
      <c r="J101">
        <v>58.5</v>
      </c>
      <c r="K101">
        <v>142.841</v>
      </c>
      <c r="L101">
        <v>50</v>
      </c>
      <c r="M101">
        <v>2.85682</v>
      </c>
      <c r="O101" t="str">
        <f t="shared" si="1"/>
        <v>more than 3000</v>
      </c>
    </row>
    <row r="102" spans="1:15">
      <c r="A102" t="s">
        <v>237</v>
      </c>
      <c r="B102" t="s">
        <v>15</v>
      </c>
      <c r="C102">
        <v>80</v>
      </c>
      <c r="D102">
        <v>51</v>
      </c>
      <c r="E102" t="s">
        <v>26</v>
      </c>
      <c r="F102" t="s">
        <v>35</v>
      </c>
      <c r="G102">
        <v>4</v>
      </c>
      <c r="H102">
        <v>45429</v>
      </c>
      <c r="I102">
        <v>7.47</v>
      </c>
      <c r="J102">
        <v>2.45</v>
      </c>
      <c r="K102">
        <v>9.92</v>
      </c>
      <c r="L102">
        <v>7</v>
      </c>
      <c r="M102">
        <v>1.41714285714286</v>
      </c>
      <c r="O102" t="str">
        <f t="shared" si="1"/>
        <v>Less than 100</v>
      </c>
    </row>
    <row r="103" spans="1:15">
      <c r="A103" t="s">
        <v>690</v>
      </c>
      <c r="B103" t="s">
        <v>19</v>
      </c>
      <c r="C103">
        <v>1</v>
      </c>
      <c r="D103">
        <v>63</v>
      </c>
      <c r="E103" t="s">
        <v>35</v>
      </c>
      <c r="F103" t="s">
        <v>35</v>
      </c>
      <c r="G103">
        <v>2332</v>
      </c>
      <c r="H103">
        <v>1459</v>
      </c>
      <c r="I103">
        <v>13.235267</v>
      </c>
      <c r="J103">
        <v>4.962131</v>
      </c>
      <c r="K103">
        <v>18.197398</v>
      </c>
      <c r="L103">
        <v>6</v>
      </c>
      <c r="M103">
        <v>3.03289966666667</v>
      </c>
      <c r="O103" t="str">
        <f t="shared" si="1"/>
        <v>2000 to 3000</v>
      </c>
    </row>
    <row r="104" spans="1:15">
      <c r="A104" t="s">
        <v>398</v>
      </c>
      <c r="B104" t="s">
        <v>90</v>
      </c>
      <c r="C104">
        <v>17</v>
      </c>
      <c r="D104">
        <v>35</v>
      </c>
      <c r="E104" t="s">
        <v>35</v>
      </c>
      <c r="F104" t="s">
        <v>32</v>
      </c>
      <c r="G104">
        <v>2450</v>
      </c>
      <c r="H104">
        <v>4344</v>
      </c>
      <c r="I104">
        <v>25.66</v>
      </c>
      <c r="J104">
        <v>6.43</v>
      </c>
      <c r="K104">
        <v>32.09</v>
      </c>
      <c r="L104">
        <v>25</v>
      </c>
      <c r="M104">
        <v>1.28</v>
      </c>
      <c r="O104" t="str">
        <f t="shared" si="1"/>
        <v>2000 to 3000</v>
      </c>
    </row>
    <row r="105" spans="1:15">
      <c r="A105" t="s">
        <v>238</v>
      </c>
      <c r="B105" t="s">
        <v>223</v>
      </c>
      <c r="C105">
        <v>66</v>
      </c>
      <c r="D105">
        <v>58</v>
      </c>
      <c r="E105" t="s">
        <v>126</v>
      </c>
      <c r="F105" t="s">
        <v>35</v>
      </c>
      <c r="G105">
        <v>3374</v>
      </c>
      <c r="H105">
        <v>7471</v>
      </c>
      <c r="I105">
        <v>98.71</v>
      </c>
      <c r="J105">
        <v>53.55</v>
      </c>
      <c r="K105">
        <v>152.26</v>
      </c>
      <c r="L105">
        <v>55</v>
      </c>
      <c r="M105">
        <v>2.76836363636364</v>
      </c>
      <c r="O105" t="str">
        <f t="shared" si="1"/>
        <v>more than 3000</v>
      </c>
    </row>
    <row r="106" spans="1:15">
      <c r="A106" t="s">
        <v>239</v>
      </c>
      <c r="B106" t="s">
        <v>137</v>
      </c>
      <c r="C106">
        <v>67</v>
      </c>
      <c r="D106">
        <v>50</v>
      </c>
      <c r="E106" t="s">
        <v>16</v>
      </c>
      <c r="F106" t="s">
        <v>32</v>
      </c>
      <c r="G106">
        <v>2523</v>
      </c>
      <c r="H106">
        <v>6003</v>
      </c>
      <c r="I106">
        <v>30.1</v>
      </c>
      <c r="J106">
        <v>21.31</v>
      </c>
      <c r="K106">
        <v>51.42</v>
      </c>
      <c r="L106">
        <v>20</v>
      </c>
      <c r="M106">
        <v>2.571</v>
      </c>
      <c r="O106" t="str">
        <f t="shared" si="1"/>
        <v>2000 to 3000</v>
      </c>
    </row>
    <row r="107" spans="1:15">
      <c r="A107" t="s">
        <v>240</v>
      </c>
      <c r="B107" t="s">
        <v>19</v>
      </c>
      <c r="C107">
        <v>29</v>
      </c>
      <c r="D107">
        <v>66</v>
      </c>
      <c r="E107" t="s">
        <v>20</v>
      </c>
      <c r="F107" t="s">
        <v>17</v>
      </c>
      <c r="G107">
        <v>2969</v>
      </c>
      <c r="H107">
        <v>10262</v>
      </c>
      <c r="I107">
        <v>80.01</v>
      </c>
      <c r="J107">
        <v>34.96</v>
      </c>
      <c r="K107">
        <v>114.98</v>
      </c>
      <c r="L107">
        <v>25</v>
      </c>
      <c r="M107">
        <v>4.5992</v>
      </c>
      <c r="O107" t="str">
        <f t="shared" si="1"/>
        <v>2000 to 3000</v>
      </c>
    </row>
    <row r="108" spans="1:15">
      <c r="A108" t="s">
        <v>241</v>
      </c>
      <c r="B108" t="s">
        <v>15</v>
      </c>
      <c r="C108">
        <v>40</v>
      </c>
      <c r="D108">
        <v>48</v>
      </c>
      <c r="E108" t="s">
        <v>35</v>
      </c>
      <c r="F108" t="s">
        <v>35</v>
      </c>
      <c r="G108">
        <v>2459</v>
      </c>
      <c r="H108">
        <v>6595</v>
      </c>
      <c r="I108">
        <v>42.74</v>
      </c>
      <c r="J108">
        <v>6.31</v>
      </c>
      <c r="K108">
        <v>49.05</v>
      </c>
      <c r="L108">
        <v>21</v>
      </c>
      <c r="M108">
        <v>2.33571428571429</v>
      </c>
      <c r="O108" t="str">
        <f t="shared" si="1"/>
        <v>2000 to 3000</v>
      </c>
    </row>
    <row r="109" spans="1:15">
      <c r="A109" t="s">
        <v>535</v>
      </c>
      <c r="B109" t="s">
        <v>37</v>
      </c>
      <c r="C109">
        <v>42</v>
      </c>
      <c r="D109">
        <v>69</v>
      </c>
      <c r="E109" t="s">
        <v>531</v>
      </c>
      <c r="F109" t="s">
        <v>32</v>
      </c>
      <c r="G109">
        <v>2532</v>
      </c>
      <c r="H109">
        <v>4985</v>
      </c>
      <c r="I109">
        <v>36.09753</v>
      </c>
      <c r="J109">
        <v>75.67</v>
      </c>
      <c r="K109">
        <v>73.8</v>
      </c>
      <c r="L109">
        <v>65</v>
      </c>
      <c r="M109">
        <v>1.13538461538462</v>
      </c>
      <c r="O109" t="str">
        <f t="shared" si="1"/>
        <v>2000 to 3000</v>
      </c>
    </row>
    <row r="110" spans="1:15">
      <c r="A110" t="s">
        <v>536</v>
      </c>
      <c r="B110" t="s">
        <v>37</v>
      </c>
      <c r="C110">
        <v>71</v>
      </c>
      <c r="D110">
        <v>72</v>
      </c>
      <c r="E110" t="s">
        <v>16</v>
      </c>
      <c r="F110" t="s">
        <v>35</v>
      </c>
      <c r="G110">
        <v>2204</v>
      </c>
      <c r="H110">
        <v>4430</v>
      </c>
      <c r="I110">
        <v>32.01312</v>
      </c>
      <c r="J110">
        <v>23.2</v>
      </c>
      <c r="K110">
        <v>55</v>
      </c>
      <c r="L110">
        <v>7</v>
      </c>
      <c r="M110">
        <v>7.85714285714286</v>
      </c>
      <c r="O110" t="str">
        <f t="shared" si="1"/>
        <v>2000 to 3000</v>
      </c>
    </row>
    <row r="111" spans="1:15">
      <c r="A111" t="s">
        <v>242</v>
      </c>
      <c r="B111" t="s">
        <v>37</v>
      </c>
      <c r="C111">
        <v>81</v>
      </c>
      <c r="D111">
        <v>81</v>
      </c>
      <c r="E111" t="s">
        <v>67</v>
      </c>
      <c r="F111" t="s">
        <v>48</v>
      </c>
      <c r="G111">
        <v>3476</v>
      </c>
      <c r="H111">
        <v>16225</v>
      </c>
      <c r="I111">
        <v>251.38</v>
      </c>
      <c r="J111">
        <v>290.5</v>
      </c>
      <c r="K111">
        <v>541.88</v>
      </c>
      <c r="L111">
        <v>69</v>
      </c>
      <c r="M111">
        <v>7.85333333333333</v>
      </c>
      <c r="O111" t="str">
        <f t="shared" si="1"/>
        <v>more than 3000</v>
      </c>
    </row>
    <row r="112" spans="1:15">
      <c r="A112" t="s">
        <v>243</v>
      </c>
      <c r="B112" t="s">
        <v>15</v>
      </c>
      <c r="C112">
        <v>52</v>
      </c>
      <c r="D112">
        <v>45</v>
      </c>
      <c r="E112" t="s">
        <v>44</v>
      </c>
      <c r="F112" t="s">
        <v>50</v>
      </c>
      <c r="G112">
        <v>2809</v>
      </c>
      <c r="H112">
        <v>4375</v>
      </c>
      <c r="I112">
        <v>33.6</v>
      </c>
      <c r="J112">
        <v>23.23</v>
      </c>
      <c r="K112">
        <v>56.83</v>
      </c>
      <c r="L112">
        <v>10</v>
      </c>
      <c r="M112">
        <v>5.683</v>
      </c>
      <c r="O112" t="str">
        <f t="shared" si="1"/>
        <v>2000 to 3000</v>
      </c>
    </row>
    <row r="113" spans="1:15">
      <c r="A113" t="s">
        <v>244</v>
      </c>
      <c r="B113" t="s">
        <v>15</v>
      </c>
      <c r="C113">
        <v>53</v>
      </c>
      <c r="D113">
        <v>49</v>
      </c>
      <c r="E113" t="s">
        <v>84</v>
      </c>
      <c r="F113" t="s">
        <v>35</v>
      </c>
      <c r="G113">
        <v>3077</v>
      </c>
      <c r="H113">
        <v>7191</v>
      </c>
      <c r="I113">
        <v>64</v>
      </c>
      <c r="J113">
        <v>11.7</v>
      </c>
      <c r="K113">
        <v>75.7</v>
      </c>
      <c r="L113">
        <v>15</v>
      </c>
      <c r="M113">
        <v>5.04666666666667</v>
      </c>
      <c r="O113" t="str">
        <f t="shared" si="1"/>
        <v>more than 3000</v>
      </c>
    </row>
    <row r="114" spans="1:15">
      <c r="A114" t="s">
        <v>85</v>
      </c>
      <c r="B114" t="s">
        <v>23</v>
      </c>
      <c r="C114">
        <v>47</v>
      </c>
      <c r="D114">
        <v>63</v>
      </c>
      <c r="E114" t="s">
        <v>35</v>
      </c>
      <c r="F114" t="s">
        <v>35</v>
      </c>
      <c r="G114">
        <v>3167</v>
      </c>
      <c r="H114">
        <v>7500</v>
      </c>
      <c r="I114">
        <v>52.698</v>
      </c>
      <c r="J114">
        <v>19.718</v>
      </c>
      <c r="K114">
        <v>72.416</v>
      </c>
      <c r="L114">
        <v>21</v>
      </c>
      <c r="M114">
        <v>3.44838095238095</v>
      </c>
      <c r="O114" t="str">
        <f t="shared" si="1"/>
        <v>more than 3000</v>
      </c>
    </row>
    <row r="115" spans="1:15">
      <c r="A115" t="s">
        <v>399</v>
      </c>
      <c r="B115" t="s">
        <v>90</v>
      </c>
      <c r="C115">
        <v>12</v>
      </c>
      <c r="D115">
        <v>31</v>
      </c>
      <c r="E115" t="s">
        <v>35</v>
      </c>
      <c r="F115" t="s">
        <v>35</v>
      </c>
      <c r="G115">
        <v>2718</v>
      </c>
      <c r="H115">
        <v>2434</v>
      </c>
      <c r="I115">
        <v>6.1</v>
      </c>
      <c r="J115">
        <v>41.3</v>
      </c>
      <c r="K115">
        <v>47.5</v>
      </c>
      <c r="L115">
        <v>58</v>
      </c>
      <c r="M115">
        <v>0.82</v>
      </c>
      <c r="O115" t="str">
        <f t="shared" si="1"/>
        <v>2000 to 3000</v>
      </c>
    </row>
    <row r="116" spans="1:15">
      <c r="A116" t="s">
        <v>245</v>
      </c>
      <c r="B116" t="s">
        <v>58</v>
      </c>
      <c r="C116">
        <v>43</v>
      </c>
      <c r="D116">
        <v>47</v>
      </c>
      <c r="E116" t="s">
        <v>35</v>
      </c>
      <c r="F116" t="s">
        <v>35</v>
      </c>
      <c r="G116">
        <v>2911</v>
      </c>
      <c r="H116">
        <v>8082</v>
      </c>
      <c r="I116">
        <v>73.03</v>
      </c>
      <c r="J116">
        <v>13.38</v>
      </c>
      <c r="K116">
        <v>86.41</v>
      </c>
      <c r="L116">
        <v>69</v>
      </c>
      <c r="M116">
        <v>1.25231884057971</v>
      </c>
      <c r="O116" t="str">
        <f t="shared" si="1"/>
        <v>2000 to 3000</v>
      </c>
    </row>
    <row r="117" spans="1:15">
      <c r="A117" t="s">
        <v>537</v>
      </c>
      <c r="B117" t="s">
        <v>137</v>
      </c>
      <c r="C117">
        <v>2</v>
      </c>
      <c r="D117">
        <v>28</v>
      </c>
      <c r="E117" t="s">
        <v>189</v>
      </c>
      <c r="F117" t="s">
        <v>35</v>
      </c>
      <c r="G117">
        <v>2642</v>
      </c>
      <c r="H117">
        <v>2209</v>
      </c>
      <c r="I117">
        <v>14.190901</v>
      </c>
      <c r="J117">
        <v>20.62</v>
      </c>
      <c r="K117">
        <v>34.5</v>
      </c>
      <c r="L117">
        <v>20</v>
      </c>
      <c r="M117">
        <v>1.725</v>
      </c>
      <c r="O117" t="str">
        <f t="shared" si="1"/>
        <v>2000 to 3000</v>
      </c>
    </row>
    <row r="118" spans="1:15">
      <c r="A118" t="s">
        <v>400</v>
      </c>
      <c r="B118" t="s">
        <v>15</v>
      </c>
      <c r="C118">
        <v>91</v>
      </c>
      <c r="D118">
        <v>81</v>
      </c>
      <c r="E118" t="s">
        <v>42</v>
      </c>
      <c r="F118" t="s">
        <v>32</v>
      </c>
      <c r="G118">
        <v>3049</v>
      </c>
      <c r="H118">
        <v>12251</v>
      </c>
      <c r="I118">
        <v>115.6</v>
      </c>
      <c r="J118">
        <v>89.2</v>
      </c>
      <c r="K118">
        <v>204.8</v>
      </c>
      <c r="L118">
        <v>30</v>
      </c>
      <c r="M118">
        <v>6.83</v>
      </c>
      <c r="O118" t="str">
        <f t="shared" si="1"/>
        <v>more than 3000</v>
      </c>
    </row>
    <row r="119" spans="1:15">
      <c r="A119" t="s">
        <v>691</v>
      </c>
      <c r="B119" t="s">
        <v>58</v>
      </c>
      <c r="C119">
        <v>67</v>
      </c>
      <c r="D119">
        <v>75</v>
      </c>
      <c r="E119" t="s">
        <v>126</v>
      </c>
      <c r="F119" t="s">
        <v>88</v>
      </c>
      <c r="G119">
        <v>2925</v>
      </c>
      <c r="H119">
        <v>7598</v>
      </c>
      <c r="I119">
        <v>80.209692</v>
      </c>
      <c r="J119">
        <v>37.550442</v>
      </c>
      <c r="K119">
        <v>117.760134</v>
      </c>
      <c r="L119">
        <v>20</v>
      </c>
      <c r="M119">
        <v>5.8880067</v>
      </c>
      <c r="O119" t="str">
        <f t="shared" si="1"/>
        <v>2000 to 3000</v>
      </c>
    </row>
    <row r="120" spans="1:15">
      <c r="A120" t="s">
        <v>124</v>
      </c>
      <c r="B120" t="s">
        <v>15</v>
      </c>
      <c r="C120">
        <v>84</v>
      </c>
      <c r="D120">
        <v>81</v>
      </c>
      <c r="E120" t="s">
        <v>31</v>
      </c>
      <c r="F120" t="s">
        <v>17</v>
      </c>
      <c r="G120">
        <v>3507</v>
      </c>
      <c r="H120">
        <v>5461</v>
      </c>
      <c r="I120">
        <v>71.084</v>
      </c>
      <c r="J120">
        <v>16.863</v>
      </c>
      <c r="K120">
        <v>87.947</v>
      </c>
      <c r="L120">
        <v>37</v>
      </c>
      <c r="M120">
        <v>2.37694594594595</v>
      </c>
      <c r="O120" t="str">
        <f t="shared" si="1"/>
        <v>more than 3000</v>
      </c>
    </row>
    <row r="121" spans="1:15">
      <c r="A121" t="s">
        <v>173</v>
      </c>
      <c r="B121" t="s">
        <v>174</v>
      </c>
      <c r="C121">
        <v>59</v>
      </c>
      <c r="D121">
        <v>37</v>
      </c>
      <c r="E121" t="s">
        <v>44</v>
      </c>
      <c r="F121" t="s">
        <v>50</v>
      </c>
      <c r="G121">
        <v>2760</v>
      </c>
      <c r="H121">
        <v>3089</v>
      </c>
      <c r="I121">
        <v>24.046</v>
      </c>
      <c r="J121">
        <v>7.5</v>
      </c>
      <c r="K121">
        <v>31.546</v>
      </c>
      <c r="L121">
        <v>25</v>
      </c>
      <c r="M121">
        <v>1.26184</v>
      </c>
      <c r="O121" t="str">
        <f t="shared" si="1"/>
        <v>2000 to 3000</v>
      </c>
    </row>
    <row r="122" spans="1:15">
      <c r="A122" t="s">
        <v>538</v>
      </c>
      <c r="B122" t="s">
        <v>60</v>
      </c>
      <c r="C122">
        <v>48</v>
      </c>
      <c r="D122">
        <v>47</v>
      </c>
      <c r="E122" t="s">
        <v>31</v>
      </c>
      <c r="F122" t="s">
        <v>32</v>
      </c>
      <c r="G122">
        <v>1936</v>
      </c>
      <c r="H122">
        <v>2544</v>
      </c>
      <c r="I122">
        <v>11.00877</v>
      </c>
      <c r="J122">
        <v>11.2</v>
      </c>
      <c r="K122">
        <v>21.6</v>
      </c>
      <c r="L122">
        <v>33</v>
      </c>
      <c r="M122">
        <v>0.654545454545455</v>
      </c>
      <c r="O122" t="str">
        <f t="shared" si="1"/>
        <v>1000 to 2000</v>
      </c>
    </row>
    <row r="123" spans="1:15">
      <c r="A123" t="s">
        <v>539</v>
      </c>
      <c r="B123" t="s">
        <v>15</v>
      </c>
      <c r="C123">
        <v>78</v>
      </c>
      <c r="D123">
        <v>75</v>
      </c>
      <c r="E123" t="s">
        <v>91</v>
      </c>
      <c r="F123" t="s">
        <v>17</v>
      </c>
      <c r="G123" t="s">
        <v>90</v>
      </c>
      <c r="H123" t="s">
        <v>90</v>
      </c>
      <c r="I123">
        <v>18.73</v>
      </c>
      <c r="J123">
        <v>17.46</v>
      </c>
      <c r="K123">
        <v>18.7</v>
      </c>
      <c r="L123">
        <v>25</v>
      </c>
      <c r="M123">
        <v>0.748</v>
      </c>
      <c r="O123" t="str">
        <f t="shared" si="1"/>
        <v>more than 3000</v>
      </c>
    </row>
    <row r="124" spans="1:15">
      <c r="A124" t="s">
        <v>541</v>
      </c>
      <c r="B124" t="s">
        <v>223</v>
      </c>
      <c r="C124">
        <v>79</v>
      </c>
      <c r="D124">
        <v>75</v>
      </c>
      <c r="E124" t="s">
        <v>526</v>
      </c>
      <c r="F124" t="s">
        <v>48</v>
      </c>
      <c r="G124">
        <v>3954</v>
      </c>
      <c r="H124">
        <v>11384</v>
      </c>
      <c r="I124">
        <v>154.529439</v>
      </c>
      <c r="J124">
        <v>142.6</v>
      </c>
      <c r="K124">
        <v>297</v>
      </c>
      <c r="L124">
        <v>85</v>
      </c>
      <c r="M124">
        <v>3.49411764705882</v>
      </c>
      <c r="O124" t="str">
        <f t="shared" si="1"/>
        <v>more than 3000</v>
      </c>
    </row>
    <row r="125" spans="1:15">
      <c r="A125" t="s">
        <v>401</v>
      </c>
      <c r="B125" t="s">
        <v>37</v>
      </c>
      <c r="C125">
        <v>92</v>
      </c>
      <c r="D125">
        <v>61</v>
      </c>
      <c r="E125" t="s">
        <v>44</v>
      </c>
      <c r="F125" t="s">
        <v>50</v>
      </c>
      <c r="G125">
        <v>2508</v>
      </c>
      <c r="H125">
        <v>6310</v>
      </c>
      <c r="I125">
        <v>77.2</v>
      </c>
      <c r="J125">
        <v>8.1</v>
      </c>
      <c r="K125">
        <v>86.7</v>
      </c>
      <c r="L125">
        <v>30</v>
      </c>
      <c r="M125">
        <v>2.89</v>
      </c>
      <c r="O125" t="str">
        <f t="shared" si="1"/>
        <v>2000 to 3000</v>
      </c>
    </row>
    <row r="126" spans="1:15">
      <c r="A126" t="s">
        <v>692</v>
      </c>
      <c r="B126" t="s">
        <v>693</v>
      </c>
      <c r="C126">
        <v>27</v>
      </c>
      <c r="D126">
        <v>44</v>
      </c>
      <c r="E126" t="s">
        <v>44</v>
      </c>
      <c r="F126" t="s">
        <v>32</v>
      </c>
      <c r="G126">
        <v>2277</v>
      </c>
      <c r="H126">
        <v>2213</v>
      </c>
      <c r="I126">
        <v>10.977721</v>
      </c>
      <c r="J126">
        <v>63.274132</v>
      </c>
      <c r="K126">
        <v>74.251853</v>
      </c>
      <c r="L126">
        <v>75</v>
      </c>
      <c r="M126">
        <v>0.990024706666667</v>
      </c>
      <c r="O126" t="str">
        <f t="shared" si="1"/>
        <v>2000 to 3000</v>
      </c>
    </row>
    <row r="127" spans="1:15">
      <c r="A127" t="s">
        <v>402</v>
      </c>
      <c r="B127" t="s">
        <v>90</v>
      </c>
      <c r="C127">
        <v>15</v>
      </c>
      <c r="D127">
        <v>28</v>
      </c>
      <c r="E127" t="s">
        <v>31</v>
      </c>
      <c r="F127" t="s">
        <v>32</v>
      </c>
      <c r="G127">
        <v>2181</v>
      </c>
      <c r="H127">
        <v>2181</v>
      </c>
      <c r="I127">
        <v>9.36</v>
      </c>
      <c r="J127">
        <v>48.87</v>
      </c>
      <c r="K127">
        <v>58.23</v>
      </c>
      <c r="L127">
        <v>30</v>
      </c>
      <c r="M127">
        <v>1.94</v>
      </c>
      <c r="O127" t="str">
        <f t="shared" si="1"/>
        <v>2000 to 3000</v>
      </c>
    </row>
    <row r="128" spans="1:15">
      <c r="A128" t="s">
        <v>175</v>
      </c>
      <c r="B128" t="s">
        <v>176</v>
      </c>
      <c r="C128">
        <v>7</v>
      </c>
      <c r="D128">
        <v>38</v>
      </c>
      <c r="E128" t="s">
        <v>91</v>
      </c>
      <c r="F128" t="s">
        <v>50</v>
      </c>
      <c r="G128">
        <v>2661</v>
      </c>
      <c r="H128">
        <v>3055</v>
      </c>
      <c r="I128">
        <v>21.302</v>
      </c>
      <c r="J128">
        <v>17.2</v>
      </c>
      <c r="K128">
        <v>38.502</v>
      </c>
      <c r="L128">
        <v>50</v>
      </c>
      <c r="M128">
        <v>0.77004</v>
      </c>
      <c r="O128" t="str">
        <f t="shared" si="1"/>
        <v>2000 to 3000</v>
      </c>
    </row>
    <row r="129" spans="1:15">
      <c r="A129" t="s">
        <v>542</v>
      </c>
      <c r="B129" t="s">
        <v>58</v>
      </c>
      <c r="C129">
        <v>26</v>
      </c>
      <c r="D129">
        <v>49</v>
      </c>
      <c r="E129" t="s">
        <v>35</v>
      </c>
      <c r="F129" t="s">
        <v>35</v>
      </c>
      <c r="G129">
        <v>3056</v>
      </c>
      <c r="H129">
        <v>3373</v>
      </c>
      <c r="I129">
        <v>32.862104</v>
      </c>
      <c r="J129">
        <v>16.82</v>
      </c>
      <c r="K129">
        <v>49.7</v>
      </c>
      <c r="L129">
        <v>40</v>
      </c>
      <c r="M129">
        <v>1.2425</v>
      </c>
      <c r="O129" t="str">
        <f t="shared" si="1"/>
        <v>more than 3000</v>
      </c>
    </row>
    <row r="130" spans="1:15">
      <c r="A130" t="s">
        <v>153</v>
      </c>
      <c r="B130" t="s">
        <v>15</v>
      </c>
      <c r="C130">
        <v>93</v>
      </c>
      <c r="D130">
        <v>79</v>
      </c>
      <c r="E130" t="s">
        <v>26</v>
      </c>
      <c r="F130" t="s">
        <v>88</v>
      </c>
      <c r="G130">
        <v>2886</v>
      </c>
      <c r="H130">
        <v>3929</v>
      </c>
      <c r="I130">
        <v>34.677</v>
      </c>
      <c r="J130">
        <v>32.33</v>
      </c>
      <c r="K130">
        <v>67.007</v>
      </c>
      <c r="L130">
        <v>15</v>
      </c>
      <c r="M130">
        <v>4.46713333333333</v>
      </c>
      <c r="O130" t="str">
        <f t="shared" si="1"/>
        <v>2000 to 3000</v>
      </c>
    </row>
    <row r="131" spans="1:15">
      <c r="A131" t="s">
        <v>188</v>
      </c>
      <c r="B131" t="s">
        <v>15</v>
      </c>
      <c r="C131">
        <v>45</v>
      </c>
      <c r="D131">
        <v>38</v>
      </c>
      <c r="E131" t="s">
        <v>189</v>
      </c>
      <c r="F131" t="s">
        <v>32</v>
      </c>
      <c r="G131">
        <v>2990</v>
      </c>
      <c r="H131">
        <v>2265</v>
      </c>
      <c r="I131">
        <v>10.721</v>
      </c>
      <c r="J131">
        <v>18.21</v>
      </c>
      <c r="K131">
        <v>28.931</v>
      </c>
      <c r="L131">
        <v>45</v>
      </c>
      <c r="M131">
        <v>0.642911111111111</v>
      </c>
      <c r="O131" t="str">
        <f t="shared" ref="O131:O194" si="2">_xlfn.IFS(G131&lt;100,"Less than 100",AND(G131&gt;=100,G131&lt;500),"100 to 500",AND(G131&gt;=500,G131&lt;1000),"500 to 1000",AND(G131&gt;=1000,G131&lt;2000),"1000 to 2000",AND(G131&gt;=2000,G131&lt;3000),"2000 to 3000",G131&gt;3000,"more than 3000")</f>
        <v>2000 to 3000</v>
      </c>
    </row>
    <row r="132" spans="1:15">
      <c r="A132" t="s">
        <v>246</v>
      </c>
      <c r="B132" t="s">
        <v>215</v>
      </c>
      <c r="C132">
        <v>40</v>
      </c>
      <c r="D132">
        <v>56</v>
      </c>
      <c r="E132" t="s">
        <v>35</v>
      </c>
      <c r="F132" t="s">
        <v>35</v>
      </c>
      <c r="G132">
        <v>3355</v>
      </c>
      <c r="H132">
        <v>9743</v>
      </c>
      <c r="I132">
        <v>99.65</v>
      </c>
      <c r="J132">
        <v>100.9</v>
      </c>
      <c r="K132">
        <v>200.55</v>
      </c>
      <c r="L132">
        <v>50</v>
      </c>
      <c r="M132">
        <v>4.011</v>
      </c>
      <c r="O132" t="str">
        <f t="shared" si="2"/>
        <v>more than 3000</v>
      </c>
    </row>
    <row r="133" spans="1:15">
      <c r="A133" t="s">
        <v>403</v>
      </c>
      <c r="B133" t="s">
        <v>90</v>
      </c>
      <c r="C133">
        <v>64</v>
      </c>
      <c r="D133">
        <v>38</v>
      </c>
      <c r="E133" t="s">
        <v>26</v>
      </c>
      <c r="F133" t="s">
        <v>21</v>
      </c>
      <c r="G133">
        <v>2574</v>
      </c>
      <c r="H133">
        <v>5425</v>
      </c>
      <c r="I133">
        <v>55.4</v>
      </c>
      <c r="J133">
        <v>21.4</v>
      </c>
      <c r="K133">
        <v>78.1</v>
      </c>
      <c r="L133">
        <v>60</v>
      </c>
      <c r="M133">
        <v>1.3</v>
      </c>
      <c r="O133" t="str">
        <f t="shared" si="2"/>
        <v>2000 to 3000</v>
      </c>
    </row>
    <row r="134" spans="1:15">
      <c r="A134" t="s">
        <v>211</v>
      </c>
      <c r="B134" t="s">
        <v>15</v>
      </c>
      <c r="C134">
        <v>6</v>
      </c>
      <c r="D134">
        <v>28</v>
      </c>
      <c r="E134" t="s">
        <v>44</v>
      </c>
      <c r="F134" t="s">
        <v>50</v>
      </c>
      <c r="G134" t="s">
        <v>90</v>
      </c>
      <c r="H134" t="s">
        <v>90</v>
      </c>
      <c r="I134">
        <v>1.186</v>
      </c>
      <c r="J134">
        <v>3.447</v>
      </c>
      <c r="K134">
        <v>4.633</v>
      </c>
      <c r="L134">
        <v>20</v>
      </c>
      <c r="M134">
        <v>0.23165</v>
      </c>
      <c r="O134" t="str">
        <f t="shared" si="2"/>
        <v>more than 3000</v>
      </c>
    </row>
    <row r="135" spans="1:15">
      <c r="A135" t="s">
        <v>543</v>
      </c>
      <c r="B135" t="s">
        <v>58</v>
      </c>
      <c r="C135">
        <v>27</v>
      </c>
      <c r="D135">
        <v>72</v>
      </c>
      <c r="E135" t="s">
        <v>126</v>
      </c>
      <c r="F135" t="s">
        <v>32</v>
      </c>
      <c r="G135">
        <v>3510</v>
      </c>
      <c r="H135">
        <v>8305</v>
      </c>
      <c r="I135">
        <v>101.176114</v>
      </c>
      <c r="J135">
        <v>76.62</v>
      </c>
      <c r="K135">
        <v>175.9</v>
      </c>
      <c r="L135">
        <v>80</v>
      </c>
      <c r="M135">
        <v>2.19875</v>
      </c>
      <c r="O135" t="str">
        <f t="shared" si="2"/>
        <v>more than 3000</v>
      </c>
    </row>
    <row r="136" spans="1:15">
      <c r="A136" t="s">
        <v>247</v>
      </c>
      <c r="B136" t="s">
        <v>19</v>
      </c>
      <c r="C136">
        <v>85</v>
      </c>
      <c r="D136">
        <v>75</v>
      </c>
      <c r="E136" t="s">
        <v>67</v>
      </c>
      <c r="F136" t="s">
        <v>35</v>
      </c>
      <c r="G136">
        <v>2856</v>
      </c>
      <c r="H136">
        <v>6209</v>
      </c>
      <c r="I136">
        <v>58.4</v>
      </c>
      <c r="J136">
        <v>15.24</v>
      </c>
      <c r="K136">
        <v>73.64</v>
      </c>
      <c r="L136">
        <v>8</v>
      </c>
      <c r="M136">
        <v>9.205</v>
      </c>
      <c r="O136" t="str">
        <f t="shared" si="2"/>
        <v>2000 to 3000</v>
      </c>
    </row>
    <row r="137" spans="1:15">
      <c r="A137" t="s">
        <v>248</v>
      </c>
      <c r="B137" t="s">
        <v>19</v>
      </c>
      <c r="C137">
        <v>36</v>
      </c>
      <c r="D137">
        <v>46</v>
      </c>
      <c r="E137" t="s">
        <v>115</v>
      </c>
      <c r="F137" t="s">
        <v>17</v>
      </c>
      <c r="G137">
        <v>3082</v>
      </c>
      <c r="H137">
        <v>7497</v>
      </c>
      <c r="I137">
        <v>80.57</v>
      </c>
      <c r="J137">
        <v>123.91</v>
      </c>
      <c r="K137">
        <v>204.48</v>
      </c>
      <c r="L137">
        <v>60</v>
      </c>
      <c r="M137">
        <v>3.408</v>
      </c>
      <c r="O137" t="str">
        <f t="shared" si="2"/>
        <v>more than 3000</v>
      </c>
    </row>
    <row r="138" spans="1:15">
      <c r="A138" t="s">
        <v>249</v>
      </c>
      <c r="B138" t="s">
        <v>215</v>
      </c>
      <c r="C138">
        <v>55</v>
      </c>
      <c r="D138">
        <v>56</v>
      </c>
      <c r="E138" t="s">
        <v>53</v>
      </c>
      <c r="F138" t="s">
        <v>250</v>
      </c>
      <c r="G138">
        <v>3066</v>
      </c>
      <c r="H138">
        <v>5615</v>
      </c>
      <c r="I138">
        <v>43.31</v>
      </c>
      <c r="J138">
        <v>37.81</v>
      </c>
      <c r="K138">
        <v>81.12</v>
      </c>
      <c r="L138">
        <v>80</v>
      </c>
      <c r="M138">
        <v>1.014</v>
      </c>
      <c r="O138" t="str">
        <f t="shared" si="2"/>
        <v>more than 3000</v>
      </c>
    </row>
    <row r="139" spans="1:15">
      <c r="A139" t="s">
        <v>694</v>
      </c>
      <c r="B139" t="s">
        <v>40</v>
      </c>
      <c r="C139">
        <v>93</v>
      </c>
      <c r="D139">
        <v>80</v>
      </c>
      <c r="E139" t="s">
        <v>20</v>
      </c>
      <c r="F139" t="s">
        <v>35</v>
      </c>
      <c r="G139">
        <v>3730</v>
      </c>
      <c r="H139">
        <v>9233</v>
      </c>
      <c r="I139">
        <v>127.807262</v>
      </c>
      <c r="J139">
        <v>212.68039</v>
      </c>
      <c r="K139">
        <v>340.487652</v>
      </c>
      <c r="L139">
        <v>85</v>
      </c>
      <c r="M139">
        <v>4.00573708235294</v>
      </c>
      <c r="O139" t="str">
        <f t="shared" si="2"/>
        <v>more than 3000</v>
      </c>
    </row>
    <row r="140" spans="1:15">
      <c r="A140" t="s">
        <v>695</v>
      </c>
      <c r="B140" t="s">
        <v>15</v>
      </c>
      <c r="C140">
        <v>2</v>
      </c>
      <c r="D140">
        <v>38</v>
      </c>
      <c r="E140" t="s">
        <v>35</v>
      </c>
      <c r="F140" t="s">
        <v>35</v>
      </c>
      <c r="G140">
        <v>2801</v>
      </c>
      <c r="H140">
        <v>6644</v>
      </c>
      <c r="I140">
        <v>39.739367</v>
      </c>
      <c r="J140">
        <v>47.126197</v>
      </c>
      <c r="K140">
        <v>86.865564</v>
      </c>
      <c r="L140">
        <v>20</v>
      </c>
      <c r="M140">
        <v>4.3432782</v>
      </c>
      <c r="O140" t="str">
        <f t="shared" si="2"/>
        <v>2000 to 3000</v>
      </c>
    </row>
    <row r="141" spans="1:15">
      <c r="A141" t="s">
        <v>696</v>
      </c>
      <c r="B141" t="s">
        <v>37</v>
      </c>
      <c r="C141">
        <v>23</v>
      </c>
      <c r="D141">
        <v>56</v>
      </c>
      <c r="E141" t="s">
        <v>35</v>
      </c>
      <c r="F141" t="s">
        <v>35</v>
      </c>
      <c r="G141">
        <v>3604</v>
      </c>
      <c r="H141">
        <v>8654</v>
      </c>
      <c r="I141">
        <v>100.462298</v>
      </c>
      <c r="J141">
        <v>72.92959</v>
      </c>
      <c r="K141">
        <v>173.391888</v>
      </c>
      <c r="L141">
        <v>175</v>
      </c>
      <c r="M141">
        <v>0.990810788571429</v>
      </c>
      <c r="O141" t="str">
        <f t="shared" si="2"/>
        <v>more than 3000</v>
      </c>
    </row>
    <row r="142" spans="1:15">
      <c r="A142" t="s">
        <v>404</v>
      </c>
      <c r="B142" t="s">
        <v>90</v>
      </c>
      <c r="C142">
        <v>46</v>
      </c>
      <c r="D142">
        <v>55</v>
      </c>
      <c r="E142" t="s">
        <v>16</v>
      </c>
      <c r="F142" t="s">
        <v>17</v>
      </c>
      <c r="G142">
        <v>2133</v>
      </c>
      <c r="H142">
        <v>1806</v>
      </c>
      <c r="I142">
        <v>9.2</v>
      </c>
      <c r="J142">
        <v>4.7</v>
      </c>
      <c r="K142">
        <v>13.9</v>
      </c>
      <c r="L142">
        <v>21</v>
      </c>
      <c r="M142">
        <v>0.66</v>
      </c>
      <c r="O142" t="str">
        <f t="shared" si="2"/>
        <v>2000 to 3000</v>
      </c>
    </row>
    <row r="143" spans="1:15">
      <c r="A143" t="s">
        <v>209</v>
      </c>
      <c r="B143" t="s">
        <v>210</v>
      </c>
      <c r="C143">
        <v>74</v>
      </c>
      <c r="D143">
        <v>53</v>
      </c>
      <c r="E143" t="s">
        <v>16</v>
      </c>
      <c r="F143" t="s">
        <v>17</v>
      </c>
      <c r="G143" t="s">
        <v>90</v>
      </c>
      <c r="H143" t="s">
        <v>90</v>
      </c>
      <c r="I143">
        <v>2.711</v>
      </c>
      <c r="J143" t="s">
        <v>774</v>
      </c>
      <c r="K143">
        <v>2.711</v>
      </c>
      <c r="L143">
        <v>5</v>
      </c>
      <c r="M143">
        <v>0.5422</v>
      </c>
      <c r="O143" t="str">
        <f t="shared" si="2"/>
        <v>more than 3000</v>
      </c>
    </row>
    <row r="144" spans="1:15">
      <c r="A144" t="s">
        <v>544</v>
      </c>
      <c r="B144" t="s">
        <v>90</v>
      </c>
      <c r="C144">
        <v>10</v>
      </c>
      <c r="D144">
        <v>42</v>
      </c>
      <c r="E144" t="s">
        <v>534</v>
      </c>
      <c r="F144" t="s">
        <v>274</v>
      </c>
      <c r="G144">
        <v>1052</v>
      </c>
      <c r="H144">
        <v>2824</v>
      </c>
      <c r="I144">
        <v>7.720487</v>
      </c>
      <c r="J144">
        <v>0</v>
      </c>
      <c r="K144">
        <v>7.72</v>
      </c>
      <c r="L144">
        <v>3.5</v>
      </c>
      <c r="M144">
        <v>2.20571428571429</v>
      </c>
      <c r="O144" t="str">
        <f t="shared" si="2"/>
        <v>1000 to 2000</v>
      </c>
    </row>
    <row r="145" spans="1:15">
      <c r="A145" t="s">
        <v>405</v>
      </c>
      <c r="B145" t="s">
        <v>90</v>
      </c>
      <c r="C145">
        <v>62</v>
      </c>
      <c r="D145">
        <v>37</v>
      </c>
      <c r="E145" t="s">
        <v>35</v>
      </c>
      <c r="F145" t="s">
        <v>35</v>
      </c>
      <c r="G145">
        <v>1611</v>
      </c>
      <c r="H145">
        <v>2694</v>
      </c>
      <c r="I145">
        <v>8.8</v>
      </c>
      <c r="J145">
        <v>2</v>
      </c>
      <c r="K145">
        <v>10.8</v>
      </c>
      <c r="L145">
        <v>7.5</v>
      </c>
      <c r="M145">
        <v>1.44</v>
      </c>
      <c r="O145" t="str">
        <f t="shared" si="2"/>
        <v>1000 to 2000</v>
      </c>
    </row>
    <row r="146" spans="1:15">
      <c r="A146" t="s">
        <v>251</v>
      </c>
      <c r="B146" t="s">
        <v>128</v>
      </c>
      <c r="C146">
        <v>27</v>
      </c>
      <c r="D146">
        <v>55</v>
      </c>
      <c r="E146" t="s">
        <v>84</v>
      </c>
      <c r="F146" t="s">
        <v>17</v>
      </c>
      <c r="G146">
        <v>2549</v>
      </c>
      <c r="H146">
        <v>2359</v>
      </c>
      <c r="I146">
        <v>12.07</v>
      </c>
      <c r="J146">
        <v>3.07</v>
      </c>
      <c r="K146">
        <v>15.13</v>
      </c>
      <c r="L146">
        <v>31</v>
      </c>
      <c r="M146">
        <v>0.488064516129032</v>
      </c>
      <c r="O146" t="str">
        <f t="shared" si="2"/>
        <v>2000 to 3000</v>
      </c>
    </row>
    <row r="147" spans="1:15">
      <c r="A147" t="s">
        <v>406</v>
      </c>
      <c r="B147" t="s">
        <v>267</v>
      </c>
      <c r="C147">
        <v>25</v>
      </c>
      <c r="D147">
        <v>43</v>
      </c>
      <c r="E147" t="s">
        <v>67</v>
      </c>
      <c r="F147" t="s">
        <v>35</v>
      </c>
      <c r="G147">
        <v>3096</v>
      </c>
      <c r="H147">
        <v>3234</v>
      </c>
      <c r="I147">
        <v>22.5</v>
      </c>
      <c r="J147">
        <v>55.5</v>
      </c>
      <c r="K147">
        <v>78</v>
      </c>
      <c r="L147">
        <v>18</v>
      </c>
      <c r="M147">
        <v>4.33</v>
      </c>
      <c r="O147" t="str">
        <f t="shared" si="2"/>
        <v>more than 3000</v>
      </c>
    </row>
    <row r="148" spans="1:15">
      <c r="A148" t="s">
        <v>697</v>
      </c>
      <c r="B148" t="s">
        <v>223</v>
      </c>
      <c r="C148">
        <v>35</v>
      </c>
      <c r="D148">
        <v>55</v>
      </c>
      <c r="E148" t="s">
        <v>44</v>
      </c>
      <c r="F148" t="s">
        <v>32</v>
      </c>
      <c r="G148">
        <v>3959</v>
      </c>
      <c r="H148">
        <v>14663</v>
      </c>
      <c r="I148">
        <v>131.921738</v>
      </c>
      <c r="J148">
        <v>157.126025</v>
      </c>
      <c r="K148">
        <v>289.047763</v>
      </c>
      <c r="L148">
        <v>130</v>
      </c>
      <c r="M148">
        <v>2.22344433076923</v>
      </c>
      <c r="O148" t="str">
        <f t="shared" si="2"/>
        <v>more than 3000</v>
      </c>
    </row>
    <row r="149" spans="1:15">
      <c r="A149" t="s">
        <v>473</v>
      </c>
      <c r="B149" t="s">
        <v>223</v>
      </c>
      <c r="C149">
        <v>93</v>
      </c>
      <c r="D149">
        <v>80</v>
      </c>
      <c r="E149" t="s">
        <v>26</v>
      </c>
      <c r="F149" t="s">
        <v>48</v>
      </c>
      <c r="G149">
        <v>2033</v>
      </c>
      <c r="H149">
        <v>3426</v>
      </c>
      <c r="I149">
        <v>20.5</v>
      </c>
      <c r="J149">
        <v>21.8</v>
      </c>
      <c r="K149">
        <v>42.78</v>
      </c>
      <c r="L149">
        <v>40</v>
      </c>
      <c r="M149">
        <v>1.07</v>
      </c>
      <c r="O149" t="str">
        <f t="shared" si="2"/>
        <v>2000 to 3000</v>
      </c>
    </row>
    <row r="150" spans="1:15">
      <c r="A150" t="s">
        <v>407</v>
      </c>
      <c r="B150" t="s">
        <v>37</v>
      </c>
      <c r="C150">
        <v>28</v>
      </c>
      <c r="D150">
        <v>76</v>
      </c>
      <c r="E150" t="s">
        <v>53</v>
      </c>
      <c r="F150" t="s">
        <v>32</v>
      </c>
      <c r="G150">
        <v>3461</v>
      </c>
      <c r="H150">
        <v>20500</v>
      </c>
      <c r="I150">
        <v>155.1</v>
      </c>
      <c r="J150">
        <v>188</v>
      </c>
      <c r="K150">
        <v>343</v>
      </c>
      <c r="L150">
        <v>85</v>
      </c>
      <c r="M150">
        <v>4.04</v>
      </c>
      <c r="O150" t="str">
        <f t="shared" si="2"/>
        <v>more than 3000</v>
      </c>
    </row>
    <row r="151" spans="1:15">
      <c r="A151" t="s">
        <v>36</v>
      </c>
      <c r="B151" t="s">
        <v>37</v>
      </c>
      <c r="C151">
        <v>78</v>
      </c>
      <c r="D151">
        <v>83</v>
      </c>
      <c r="E151" t="s">
        <v>38</v>
      </c>
      <c r="F151" t="s">
        <v>32</v>
      </c>
      <c r="G151">
        <v>3644</v>
      </c>
      <c r="H151">
        <v>23655</v>
      </c>
      <c r="I151">
        <v>209.83</v>
      </c>
      <c r="J151">
        <v>416.3</v>
      </c>
      <c r="K151">
        <v>626.13</v>
      </c>
      <c r="L151">
        <v>125</v>
      </c>
      <c r="M151">
        <v>5.00904</v>
      </c>
      <c r="O151" t="str">
        <f t="shared" si="2"/>
        <v>more than 3000</v>
      </c>
    </row>
    <row r="152" spans="1:15">
      <c r="A152" t="s">
        <v>253</v>
      </c>
      <c r="B152" t="s">
        <v>128</v>
      </c>
      <c r="C152">
        <v>41</v>
      </c>
      <c r="D152">
        <v>50</v>
      </c>
      <c r="E152" t="s">
        <v>53</v>
      </c>
      <c r="F152" t="s">
        <v>32</v>
      </c>
      <c r="G152">
        <v>2454</v>
      </c>
      <c r="H152">
        <v>3873</v>
      </c>
      <c r="I152">
        <v>22.94</v>
      </c>
      <c r="J152">
        <v>1.97</v>
      </c>
      <c r="K152">
        <v>24.91</v>
      </c>
      <c r="L152">
        <v>24</v>
      </c>
      <c r="M152">
        <v>1.03791666666667</v>
      </c>
      <c r="O152" t="str">
        <f t="shared" si="2"/>
        <v>2000 to 3000</v>
      </c>
    </row>
    <row r="153" spans="1:15">
      <c r="A153" t="s">
        <v>119</v>
      </c>
      <c r="B153" t="s">
        <v>120</v>
      </c>
      <c r="C153">
        <v>61</v>
      </c>
      <c r="D153">
        <v>56</v>
      </c>
      <c r="E153" t="s">
        <v>44</v>
      </c>
      <c r="F153" t="s">
        <v>50</v>
      </c>
      <c r="G153">
        <v>3155</v>
      </c>
      <c r="H153">
        <v>5715</v>
      </c>
      <c r="I153">
        <v>42.587</v>
      </c>
      <c r="J153">
        <v>115.3</v>
      </c>
      <c r="K153">
        <v>157.887</v>
      </c>
      <c r="L153">
        <v>40</v>
      </c>
      <c r="M153">
        <v>3.947175</v>
      </c>
      <c r="O153" t="str">
        <f t="shared" si="2"/>
        <v>more than 3000</v>
      </c>
    </row>
    <row r="154" spans="1:15">
      <c r="A154" t="s">
        <v>408</v>
      </c>
      <c r="B154" t="s">
        <v>90</v>
      </c>
      <c r="C154">
        <v>22</v>
      </c>
      <c r="D154">
        <v>52</v>
      </c>
      <c r="E154" t="s">
        <v>35</v>
      </c>
      <c r="F154" t="s">
        <v>35</v>
      </c>
      <c r="G154">
        <v>1810</v>
      </c>
      <c r="H154">
        <v>3030</v>
      </c>
      <c r="I154">
        <v>17.2</v>
      </c>
      <c r="J154">
        <v>1.4</v>
      </c>
      <c r="K154">
        <v>18.6</v>
      </c>
      <c r="L154">
        <v>20</v>
      </c>
      <c r="M154">
        <v>0.93</v>
      </c>
      <c r="O154" t="str">
        <f t="shared" si="2"/>
        <v>1000 to 2000</v>
      </c>
    </row>
    <row r="155" spans="1:15">
      <c r="A155" t="s">
        <v>545</v>
      </c>
      <c r="B155" t="s">
        <v>15</v>
      </c>
      <c r="C155">
        <v>40</v>
      </c>
      <c r="D155">
        <v>51</v>
      </c>
      <c r="E155" t="s">
        <v>546</v>
      </c>
      <c r="F155" t="s">
        <v>17</v>
      </c>
      <c r="G155">
        <v>839</v>
      </c>
      <c r="H155">
        <v>8148</v>
      </c>
      <c r="I155">
        <v>33.45</v>
      </c>
      <c r="J155">
        <v>0.017</v>
      </c>
      <c r="K155">
        <v>33.45</v>
      </c>
      <c r="L155">
        <v>0.5</v>
      </c>
      <c r="M155">
        <v>66.9</v>
      </c>
      <c r="O155" t="str">
        <f t="shared" si="2"/>
        <v>500 to 1000</v>
      </c>
    </row>
    <row r="156" spans="1:15">
      <c r="A156" t="s">
        <v>547</v>
      </c>
      <c r="B156" t="s">
        <v>15</v>
      </c>
      <c r="C156">
        <v>13</v>
      </c>
      <c r="D156">
        <v>59</v>
      </c>
      <c r="E156" t="s">
        <v>35</v>
      </c>
      <c r="F156" t="s">
        <v>35</v>
      </c>
      <c r="G156">
        <v>2213</v>
      </c>
      <c r="H156">
        <v>8004</v>
      </c>
      <c r="I156">
        <v>37.931869</v>
      </c>
      <c r="J156">
        <v>0.87</v>
      </c>
      <c r="K156">
        <v>38.8</v>
      </c>
      <c r="L156">
        <v>13</v>
      </c>
      <c r="M156">
        <v>2.98461538461538</v>
      </c>
      <c r="O156" t="str">
        <f t="shared" si="2"/>
        <v>2000 to 3000</v>
      </c>
    </row>
    <row r="157" spans="1:15">
      <c r="A157" t="s">
        <v>548</v>
      </c>
      <c r="B157" t="s">
        <v>15</v>
      </c>
      <c r="C157">
        <v>18</v>
      </c>
      <c r="D157">
        <v>26</v>
      </c>
      <c r="E157" t="s">
        <v>115</v>
      </c>
      <c r="F157" t="s">
        <v>48</v>
      </c>
      <c r="G157" t="s">
        <v>90</v>
      </c>
      <c r="H157" t="s">
        <v>90</v>
      </c>
      <c r="I157">
        <v>12.423424</v>
      </c>
      <c r="J157">
        <v>27.9</v>
      </c>
      <c r="K157">
        <v>32.6</v>
      </c>
      <c r="L157">
        <v>25</v>
      </c>
      <c r="M157">
        <v>1.304</v>
      </c>
      <c r="O157" t="str">
        <f t="shared" si="2"/>
        <v>more than 3000</v>
      </c>
    </row>
    <row r="158" spans="1:15">
      <c r="A158" t="s">
        <v>549</v>
      </c>
      <c r="B158" t="s">
        <v>215</v>
      </c>
      <c r="C158">
        <v>11</v>
      </c>
      <c r="D158">
        <v>53</v>
      </c>
      <c r="E158" t="s">
        <v>31</v>
      </c>
      <c r="F158" t="s">
        <v>76</v>
      </c>
      <c r="G158">
        <v>3125</v>
      </c>
      <c r="H158">
        <v>6909</v>
      </c>
      <c r="I158">
        <v>70.231041</v>
      </c>
      <c r="J158" t="s">
        <v>774</v>
      </c>
      <c r="K158">
        <v>110.6</v>
      </c>
      <c r="L158">
        <v>72.5</v>
      </c>
      <c r="M158">
        <v>1.52551724137931</v>
      </c>
      <c r="O158" t="str">
        <f t="shared" si="2"/>
        <v>more than 3000</v>
      </c>
    </row>
    <row r="159" spans="1:15">
      <c r="A159" t="s">
        <v>142</v>
      </c>
      <c r="B159" t="s">
        <v>102</v>
      </c>
      <c r="C159">
        <v>71</v>
      </c>
      <c r="D159">
        <v>71</v>
      </c>
      <c r="E159" t="s">
        <v>134</v>
      </c>
      <c r="F159" t="s">
        <v>17</v>
      </c>
      <c r="G159">
        <v>2199</v>
      </c>
      <c r="H159">
        <v>4761</v>
      </c>
      <c r="I159">
        <v>51.155</v>
      </c>
      <c r="J159">
        <v>10.898</v>
      </c>
      <c r="K159">
        <v>62.053</v>
      </c>
      <c r="L159">
        <v>24</v>
      </c>
      <c r="M159">
        <v>2.58554166666667</v>
      </c>
      <c r="O159" t="str">
        <f t="shared" si="2"/>
        <v>2000 to 3000</v>
      </c>
    </row>
    <row r="160" spans="1:15">
      <c r="A160" t="s">
        <v>254</v>
      </c>
      <c r="B160" t="s">
        <v>15</v>
      </c>
      <c r="C160">
        <v>33</v>
      </c>
      <c r="D160">
        <v>73</v>
      </c>
      <c r="E160" t="s">
        <v>16</v>
      </c>
      <c r="F160" t="s">
        <v>17</v>
      </c>
      <c r="G160">
        <v>2127</v>
      </c>
      <c r="H160">
        <v>9167</v>
      </c>
      <c r="I160">
        <v>37.69</v>
      </c>
      <c r="J160">
        <v>17.32</v>
      </c>
      <c r="K160">
        <v>37.7</v>
      </c>
      <c r="L160">
        <v>21</v>
      </c>
      <c r="M160">
        <v>1.7952380952381</v>
      </c>
      <c r="O160" t="str">
        <f t="shared" si="2"/>
        <v>2000 to 3000</v>
      </c>
    </row>
    <row r="161" spans="1:15">
      <c r="A161" t="s">
        <v>550</v>
      </c>
      <c r="B161" t="s">
        <v>15</v>
      </c>
      <c r="C161">
        <v>85</v>
      </c>
      <c r="D161">
        <v>75</v>
      </c>
      <c r="E161" t="s">
        <v>551</v>
      </c>
      <c r="F161" t="s">
        <v>35</v>
      </c>
      <c r="G161">
        <v>2798</v>
      </c>
      <c r="H161">
        <v>6791</v>
      </c>
      <c r="I161">
        <v>62.932375</v>
      </c>
      <c r="J161">
        <v>42</v>
      </c>
      <c r="K161">
        <v>104.8</v>
      </c>
      <c r="L161">
        <v>30</v>
      </c>
      <c r="M161">
        <v>3.49333333333333</v>
      </c>
      <c r="O161" t="str">
        <f t="shared" si="2"/>
        <v>2000 to 3000</v>
      </c>
    </row>
    <row r="162" spans="1:15">
      <c r="A162" t="s">
        <v>552</v>
      </c>
      <c r="B162" t="s">
        <v>215</v>
      </c>
      <c r="C162">
        <v>26</v>
      </c>
      <c r="D162">
        <v>52</v>
      </c>
      <c r="E162" t="s">
        <v>546</v>
      </c>
      <c r="F162" t="s">
        <v>35</v>
      </c>
      <c r="G162" t="s">
        <v>90</v>
      </c>
      <c r="H162" t="s">
        <v>90</v>
      </c>
      <c r="I162">
        <v>118.254</v>
      </c>
      <c r="J162">
        <v>43.58</v>
      </c>
      <c r="K162">
        <v>149.6</v>
      </c>
      <c r="L162">
        <v>80</v>
      </c>
      <c r="M162">
        <v>1.87</v>
      </c>
      <c r="O162" t="str">
        <f t="shared" si="2"/>
        <v>more than 3000</v>
      </c>
    </row>
    <row r="163" spans="1:15">
      <c r="A163" t="s">
        <v>409</v>
      </c>
      <c r="B163" t="s">
        <v>58</v>
      </c>
      <c r="C163">
        <v>25</v>
      </c>
      <c r="D163">
        <v>52</v>
      </c>
      <c r="E163" t="s">
        <v>44</v>
      </c>
      <c r="F163" t="s">
        <v>50</v>
      </c>
      <c r="G163">
        <v>3105</v>
      </c>
      <c r="H163">
        <v>13066</v>
      </c>
      <c r="I163">
        <v>65</v>
      </c>
      <c r="J163">
        <v>26.4</v>
      </c>
      <c r="K163">
        <v>91.4</v>
      </c>
      <c r="L163">
        <v>19</v>
      </c>
      <c r="M163">
        <v>4.81</v>
      </c>
      <c r="O163" t="str">
        <f t="shared" si="2"/>
        <v>more than 3000</v>
      </c>
    </row>
    <row r="164" spans="1:15">
      <c r="A164" t="s">
        <v>103</v>
      </c>
      <c r="B164" t="s">
        <v>215</v>
      </c>
      <c r="C164">
        <v>71</v>
      </c>
      <c r="D164">
        <v>68</v>
      </c>
      <c r="E164" t="s">
        <v>104</v>
      </c>
      <c r="F164" t="s">
        <v>21</v>
      </c>
      <c r="G164">
        <v>2926</v>
      </c>
      <c r="H164">
        <v>6364</v>
      </c>
      <c r="I164">
        <v>55.802</v>
      </c>
      <c r="J164">
        <v>93.739</v>
      </c>
      <c r="K164">
        <v>149.541</v>
      </c>
      <c r="L164">
        <v>35</v>
      </c>
      <c r="M164">
        <v>4.2726</v>
      </c>
      <c r="O164" t="str">
        <f t="shared" si="2"/>
        <v>2000 to 3000</v>
      </c>
    </row>
    <row r="165" spans="1:15">
      <c r="A165" t="s">
        <v>186</v>
      </c>
      <c r="B165" t="s">
        <v>78</v>
      </c>
      <c r="C165">
        <v>75</v>
      </c>
      <c r="D165">
        <v>68</v>
      </c>
      <c r="E165" t="s">
        <v>26</v>
      </c>
      <c r="F165" t="s">
        <v>50</v>
      </c>
      <c r="G165">
        <v>3114</v>
      </c>
      <c r="H165">
        <v>2477</v>
      </c>
      <c r="I165">
        <v>18.302</v>
      </c>
      <c r="J165">
        <v>18.8</v>
      </c>
      <c r="K165">
        <v>37.102</v>
      </c>
      <c r="L165">
        <v>30</v>
      </c>
      <c r="M165">
        <v>1.23673333333333</v>
      </c>
      <c r="O165" t="str">
        <f t="shared" si="2"/>
        <v>more than 3000</v>
      </c>
    </row>
    <row r="166" spans="1:15">
      <c r="A166" t="s">
        <v>255</v>
      </c>
      <c r="B166" t="s">
        <v>15</v>
      </c>
      <c r="C166">
        <v>38</v>
      </c>
      <c r="D166">
        <v>57</v>
      </c>
      <c r="E166" t="s">
        <v>126</v>
      </c>
      <c r="F166" t="s">
        <v>32</v>
      </c>
      <c r="G166">
        <v>2722</v>
      </c>
      <c r="H166">
        <v>2997</v>
      </c>
      <c r="I166">
        <v>24.08</v>
      </c>
      <c r="J166">
        <v>28.72</v>
      </c>
      <c r="K166">
        <v>52.8</v>
      </c>
      <c r="L166">
        <v>52</v>
      </c>
      <c r="M166">
        <v>1.01538461538462</v>
      </c>
      <c r="O166" t="str">
        <f t="shared" si="2"/>
        <v>2000 to 3000</v>
      </c>
    </row>
    <row r="167" spans="1:15">
      <c r="A167" t="s">
        <v>410</v>
      </c>
      <c r="B167" t="s">
        <v>90</v>
      </c>
      <c r="C167">
        <v>68</v>
      </c>
      <c r="D167">
        <v>58</v>
      </c>
      <c r="E167" t="s">
        <v>134</v>
      </c>
      <c r="F167" t="s">
        <v>35</v>
      </c>
      <c r="G167" t="s">
        <v>90</v>
      </c>
      <c r="H167" t="s">
        <v>90</v>
      </c>
      <c r="I167">
        <v>22.5</v>
      </c>
      <c r="J167">
        <v>47.3</v>
      </c>
      <c r="K167">
        <v>71.5</v>
      </c>
      <c r="L167">
        <v>70</v>
      </c>
      <c r="M167">
        <v>1.02</v>
      </c>
      <c r="O167" t="str">
        <f t="shared" si="2"/>
        <v>more than 3000</v>
      </c>
    </row>
    <row r="168" spans="1:15">
      <c r="A168" t="s">
        <v>256</v>
      </c>
      <c r="B168" t="s">
        <v>130</v>
      </c>
      <c r="C168">
        <v>8</v>
      </c>
      <c r="D168">
        <v>36</v>
      </c>
      <c r="E168" t="s">
        <v>35</v>
      </c>
      <c r="F168" t="s">
        <v>35</v>
      </c>
      <c r="G168">
        <v>2997</v>
      </c>
      <c r="H168">
        <v>2211</v>
      </c>
      <c r="I168">
        <v>17.63</v>
      </c>
      <c r="J168">
        <v>18.34</v>
      </c>
      <c r="K168">
        <v>35.97</v>
      </c>
      <c r="L168">
        <v>35</v>
      </c>
      <c r="M168">
        <v>1.02771428571429</v>
      </c>
      <c r="O168" t="str">
        <f t="shared" si="2"/>
        <v>2000 to 3000</v>
      </c>
    </row>
    <row r="169" spans="1:15">
      <c r="A169" t="s">
        <v>412</v>
      </c>
      <c r="B169" t="s">
        <v>58</v>
      </c>
      <c r="C169">
        <v>33</v>
      </c>
      <c r="D169">
        <v>62</v>
      </c>
      <c r="E169" t="s">
        <v>126</v>
      </c>
      <c r="F169" t="s">
        <v>32</v>
      </c>
      <c r="G169">
        <v>4007</v>
      </c>
      <c r="H169">
        <v>13654</v>
      </c>
      <c r="I169">
        <v>150.2</v>
      </c>
      <c r="J169">
        <v>151.9</v>
      </c>
      <c r="K169">
        <v>302.1</v>
      </c>
      <c r="L169">
        <v>175</v>
      </c>
      <c r="M169">
        <v>1.73</v>
      </c>
      <c r="O169" t="str">
        <f t="shared" si="2"/>
        <v>more than 3000</v>
      </c>
    </row>
    <row r="170" spans="1:15">
      <c r="A170" t="s">
        <v>413</v>
      </c>
      <c r="B170" t="s">
        <v>90</v>
      </c>
      <c r="C170">
        <v>29</v>
      </c>
      <c r="D170">
        <v>43</v>
      </c>
      <c r="E170" t="s">
        <v>53</v>
      </c>
      <c r="F170" t="s">
        <v>32</v>
      </c>
      <c r="G170">
        <v>2502</v>
      </c>
      <c r="H170">
        <v>3659</v>
      </c>
      <c r="I170">
        <v>20.53</v>
      </c>
      <c r="J170">
        <v>14.53</v>
      </c>
      <c r="K170">
        <v>35.1</v>
      </c>
      <c r="L170">
        <v>12.5</v>
      </c>
      <c r="M170">
        <v>2.81</v>
      </c>
      <c r="O170" t="str">
        <f t="shared" si="2"/>
        <v>2000 to 3000</v>
      </c>
    </row>
    <row r="171" spans="1:15">
      <c r="A171" t="s">
        <v>258</v>
      </c>
      <c r="B171" t="s">
        <v>37</v>
      </c>
      <c r="C171">
        <v>73</v>
      </c>
      <c r="D171">
        <v>63</v>
      </c>
      <c r="E171" t="s">
        <v>35</v>
      </c>
      <c r="F171" t="s">
        <v>35</v>
      </c>
      <c r="G171">
        <v>2697</v>
      </c>
      <c r="H171">
        <v>6515</v>
      </c>
      <c r="I171">
        <v>60.97</v>
      </c>
      <c r="J171">
        <v>30.42</v>
      </c>
      <c r="K171">
        <v>91.39</v>
      </c>
      <c r="L171">
        <v>40</v>
      </c>
      <c r="M171">
        <v>2.28475</v>
      </c>
      <c r="O171" t="str">
        <f t="shared" si="2"/>
        <v>2000 to 3000</v>
      </c>
    </row>
    <row r="172" spans="1:15">
      <c r="A172" t="s">
        <v>553</v>
      </c>
      <c r="B172" t="s">
        <v>215</v>
      </c>
      <c r="C172">
        <v>51</v>
      </c>
      <c r="D172">
        <v>73</v>
      </c>
      <c r="E172" t="s">
        <v>126</v>
      </c>
      <c r="F172" t="s">
        <v>32</v>
      </c>
      <c r="G172">
        <v>3911</v>
      </c>
      <c r="H172">
        <v>9891</v>
      </c>
      <c r="I172">
        <v>130.319208</v>
      </c>
      <c r="J172">
        <v>100.366</v>
      </c>
      <c r="K172">
        <v>230.5</v>
      </c>
      <c r="L172">
        <v>80</v>
      </c>
      <c r="M172">
        <v>2.88125</v>
      </c>
      <c r="O172" t="str">
        <f t="shared" si="2"/>
        <v>more than 3000</v>
      </c>
    </row>
    <row r="173" spans="1:15">
      <c r="A173" t="s">
        <v>411</v>
      </c>
      <c r="B173" t="s">
        <v>40</v>
      </c>
      <c r="C173">
        <v>22</v>
      </c>
      <c r="D173">
        <v>50</v>
      </c>
      <c r="E173" t="s">
        <v>35</v>
      </c>
      <c r="F173" t="s">
        <v>32</v>
      </c>
      <c r="G173">
        <v>3697</v>
      </c>
      <c r="H173">
        <v>8576</v>
      </c>
      <c r="I173">
        <v>119.4</v>
      </c>
      <c r="J173">
        <v>165.6</v>
      </c>
      <c r="K173">
        <v>285.1</v>
      </c>
      <c r="L173">
        <v>82.5</v>
      </c>
      <c r="M173">
        <v>3.46</v>
      </c>
      <c r="O173" t="str">
        <f t="shared" si="2"/>
        <v>more than 3000</v>
      </c>
    </row>
    <row r="174" spans="1:15">
      <c r="A174" t="s">
        <v>698</v>
      </c>
      <c r="B174" t="s">
        <v>19</v>
      </c>
      <c r="C174">
        <v>28</v>
      </c>
      <c r="D174">
        <v>56</v>
      </c>
      <c r="E174" t="s">
        <v>44</v>
      </c>
      <c r="F174" t="s">
        <v>32</v>
      </c>
      <c r="G174">
        <v>3619</v>
      </c>
      <c r="H174">
        <v>12541</v>
      </c>
      <c r="I174">
        <v>115.802596</v>
      </c>
      <c r="J174">
        <v>112.935797</v>
      </c>
      <c r="K174">
        <v>228.738393</v>
      </c>
      <c r="L174">
        <v>110</v>
      </c>
      <c r="M174">
        <v>2.07943993636364</v>
      </c>
      <c r="O174" t="str">
        <f t="shared" si="2"/>
        <v>more than 3000</v>
      </c>
    </row>
    <row r="175" spans="1:15">
      <c r="A175" t="s">
        <v>554</v>
      </c>
      <c r="B175" t="s">
        <v>58</v>
      </c>
      <c r="C175">
        <v>85</v>
      </c>
      <c r="D175">
        <v>60</v>
      </c>
      <c r="E175" t="s">
        <v>555</v>
      </c>
      <c r="F175" t="s">
        <v>35</v>
      </c>
      <c r="G175">
        <v>1505</v>
      </c>
      <c r="H175">
        <v>3330</v>
      </c>
      <c r="I175">
        <v>13.252641</v>
      </c>
      <c r="J175">
        <v>13.706868</v>
      </c>
      <c r="K175">
        <v>24</v>
      </c>
      <c r="L175">
        <v>20</v>
      </c>
      <c r="M175">
        <v>1.2</v>
      </c>
      <c r="O175" t="str">
        <f t="shared" si="2"/>
        <v>1000 to 2000</v>
      </c>
    </row>
    <row r="176" spans="1:15">
      <c r="A176" t="s">
        <v>414</v>
      </c>
      <c r="B176" t="s">
        <v>90</v>
      </c>
      <c r="C176">
        <v>27</v>
      </c>
      <c r="D176">
        <v>47</v>
      </c>
      <c r="E176" t="s">
        <v>20</v>
      </c>
      <c r="F176" t="s">
        <v>35</v>
      </c>
      <c r="G176">
        <v>3175</v>
      </c>
      <c r="H176">
        <v>4854</v>
      </c>
      <c r="I176">
        <v>51.5</v>
      </c>
      <c r="J176">
        <v>48.4</v>
      </c>
      <c r="K176">
        <v>101.9</v>
      </c>
      <c r="L176">
        <v>50</v>
      </c>
      <c r="M176">
        <v>2.04</v>
      </c>
      <c r="O176" t="str">
        <f t="shared" si="2"/>
        <v>more than 3000</v>
      </c>
    </row>
    <row r="177" spans="1:15">
      <c r="A177" t="s">
        <v>82</v>
      </c>
      <c r="B177" t="s">
        <v>40</v>
      </c>
      <c r="C177">
        <v>56</v>
      </c>
      <c r="D177">
        <v>52</v>
      </c>
      <c r="E177" t="s">
        <v>20</v>
      </c>
      <c r="F177" t="s">
        <v>48</v>
      </c>
      <c r="G177">
        <v>2994</v>
      </c>
      <c r="H177">
        <v>8469</v>
      </c>
      <c r="I177">
        <v>99.967</v>
      </c>
      <c r="J177">
        <v>94</v>
      </c>
      <c r="K177">
        <v>193.967</v>
      </c>
      <c r="L177">
        <v>36</v>
      </c>
      <c r="M177">
        <v>5.38797222222222</v>
      </c>
      <c r="O177" t="str">
        <f t="shared" si="2"/>
        <v>2000 to 3000</v>
      </c>
    </row>
    <row r="178" spans="1:15">
      <c r="A178" t="s">
        <v>259</v>
      </c>
      <c r="B178" t="s">
        <v>215</v>
      </c>
      <c r="C178">
        <v>53</v>
      </c>
      <c r="D178">
        <v>56</v>
      </c>
      <c r="E178" t="s">
        <v>20</v>
      </c>
      <c r="F178" t="s">
        <v>35</v>
      </c>
      <c r="G178">
        <v>3030</v>
      </c>
      <c r="H178">
        <v>2272</v>
      </c>
      <c r="I178">
        <v>17.8</v>
      </c>
      <c r="J178">
        <v>24.25</v>
      </c>
      <c r="K178">
        <v>42.05</v>
      </c>
      <c r="L178">
        <v>32</v>
      </c>
      <c r="M178">
        <v>1.3140625</v>
      </c>
      <c r="O178" t="str">
        <f t="shared" si="2"/>
        <v>more than 3000</v>
      </c>
    </row>
    <row r="179" spans="1:15">
      <c r="A179" t="s">
        <v>699</v>
      </c>
      <c r="B179" t="s">
        <v>90</v>
      </c>
      <c r="C179">
        <v>3</v>
      </c>
      <c r="D179">
        <v>61</v>
      </c>
      <c r="E179" t="s">
        <v>20</v>
      </c>
      <c r="F179" t="s">
        <v>35</v>
      </c>
      <c r="G179">
        <v>2612</v>
      </c>
      <c r="H179">
        <v>5226</v>
      </c>
      <c r="I179">
        <v>35.017297</v>
      </c>
      <c r="J179">
        <v>24.174831</v>
      </c>
      <c r="K179">
        <v>59.192128</v>
      </c>
      <c r="L179">
        <v>25</v>
      </c>
      <c r="M179">
        <v>2.36768512</v>
      </c>
      <c r="O179" t="str">
        <f t="shared" si="2"/>
        <v>2000 to 3000</v>
      </c>
    </row>
    <row r="180" spans="1:15">
      <c r="A180" t="s">
        <v>556</v>
      </c>
      <c r="B180" t="s">
        <v>15</v>
      </c>
      <c r="C180">
        <v>80</v>
      </c>
      <c r="D180">
        <v>90</v>
      </c>
      <c r="E180" t="s">
        <v>104</v>
      </c>
      <c r="F180" t="s">
        <v>17</v>
      </c>
      <c r="G180" t="s">
        <v>90</v>
      </c>
      <c r="H180" t="s">
        <v>90</v>
      </c>
      <c r="I180">
        <v>148.095</v>
      </c>
      <c r="J180">
        <v>114.25</v>
      </c>
      <c r="K180">
        <v>262.34</v>
      </c>
      <c r="L180">
        <v>167</v>
      </c>
      <c r="M180">
        <v>1.57089820359281</v>
      </c>
      <c r="O180" t="str">
        <f t="shared" si="2"/>
        <v>more than 3000</v>
      </c>
    </row>
    <row r="181" spans="1:15">
      <c r="A181" t="s">
        <v>54</v>
      </c>
      <c r="B181" t="s">
        <v>215</v>
      </c>
      <c r="C181">
        <v>27</v>
      </c>
      <c r="D181">
        <v>48</v>
      </c>
      <c r="E181" t="s">
        <v>42</v>
      </c>
      <c r="F181" t="s">
        <v>32</v>
      </c>
      <c r="G181">
        <v>3816</v>
      </c>
      <c r="H181">
        <v>13935</v>
      </c>
      <c r="I181">
        <v>116.601</v>
      </c>
      <c r="J181">
        <v>103.25</v>
      </c>
      <c r="K181">
        <v>219.851</v>
      </c>
      <c r="L181">
        <v>200</v>
      </c>
      <c r="M181">
        <v>1.099255</v>
      </c>
      <c r="O181" t="str">
        <f t="shared" si="2"/>
        <v>more than 3000</v>
      </c>
    </row>
    <row r="182" spans="1:15">
      <c r="A182" t="s">
        <v>260</v>
      </c>
      <c r="B182" t="s">
        <v>37</v>
      </c>
      <c r="C182">
        <v>53</v>
      </c>
      <c r="D182">
        <v>60</v>
      </c>
      <c r="E182" t="s">
        <v>31</v>
      </c>
      <c r="F182" t="s">
        <v>32</v>
      </c>
      <c r="G182">
        <v>3003</v>
      </c>
      <c r="H182">
        <v>4765</v>
      </c>
      <c r="I182">
        <v>35.05</v>
      </c>
      <c r="J182">
        <v>59.82</v>
      </c>
      <c r="K182">
        <v>94.88</v>
      </c>
      <c r="L182">
        <v>100</v>
      </c>
      <c r="M182">
        <v>0.9488</v>
      </c>
      <c r="O182" t="str">
        <f t="shared" si="2"/>
        <v>more than 3000</v>
      </c>
    </row>
    <row r="183" spans="1:15">
      <c r="A183" t="s">
        <v>261</v>
      </c>
      <c r="B183" t="s">
        <v>15</v>
      </c>
      <c r="C183">
        <v>75</v>
      </c>
      <c r="D183">
        <v>40</v>
      </c>
      <c r="E183" t="s">
        <v>134</v>
      </c>
      <c r="F183" t="s">
        <v>35</v>
      </c>
      <c r="G183">
        <v>3</v>
      </c>
      <c r="H183">
        <v>39384</v>
      </c>
      <c r="I183">
        <v>4.23</v>
      </c>
      <c r="J183">
        <v>1.92</v>
      </c>
      <c r="K183">
        <v>6.15</v>
      </c>
      <c r="L183" t="s">
        <v>90</v>
      </c>
      <c r="M183" t="s">
        <v>90</v>
      </c>
      <c r="O183" t="str">
        <f t="shared" si="2"/>
        <v>Less than 100</v>
      </c>
    </row>
    <row r="184" spans="1:15">
      <c r="A184" t="s">
        <v>700</v>
      </c>
      <c r="B184" t="s">
        <v>93</v>
      </c>
      <c r="C184">
        <v>82</v>
      </c>
      <c r="D184">
        <v>86</v>
      </c>
      <c r="E184" t="s">
        <v>126</v>
      </c>
      <c r="F184" t="s">
        <v>32</v>
      </c>
      <c r="G184">
        <v>2624</v>
      </c>
      <c r="H184">
        <v>4419</v>
      </c>
      <c r="I184">
        <v>25.037897</v>
      </c>
      <c r="J184">
        <v>0.384191</v>
      </c>
      <c r="K184">
        <v>25.422088</v>
      </c>
      <c r="L184">
        <v>53</v>
      </c>
      <c r="M184">
        <v>0.479662037735849</v>
      </c>
      <c r="O184" t="str">
        <f t="shared" si="2"/>
        <v>2000 to 3000</v>
      </c>
    </row>
    <row r="185" spans="1:15">
      <c r="A185" t="s">
        <v>262</v>
      </c>
      <c r="B185" t="s">
        <v>15</v>
      </c>
      <c r="C185">
        <v>10</v>
      </c>
      <c r="D185">
        <v>59</v>
      </c>
      <c r="E185" t="s">
        <v>35</v>
      </c>
      <c r="F185" t="s">
        <v>35</v>
      </c>
      <c r="G185">
        <v>3534</v>
      </c>
      <c r="H185">
        <v>11462</v>
      </c>
      <c r="I185">
        <v>161.9</v>
      </c>
      <c r="J185">
        <v>105.5</v>
      </c>
      <c r="K185">
        <v>267.4</v>
      </c>
      <c r="L185">
        <v>80</v>
      </c>
      <c r="M185">
        <v>3.3425</v>
      </c>
      <c r="O185" t="str">
        <f t="shared" si="2"/>
        <v>more than 3000</v>
      </c>
    </row>
    <row r="186" spans="1:15">
      <c r="A186" t="s">
        <v>263</v>
      </c>
      <c r="B186" t="s">
        <v>223</v>
      </c>
      <c r="C186">
        <v>21</v>
      </c>
      <c r="D186">
        <v>31</v>
      </c>
      <c r="E186" t="s">
        <v>115</v>
      </c>
      <c r="F186" t="s">
        <v>35</v>
      </c>
      <c r="G186">
        <v>2546</v>
      </c>
      <c r="H186">
        <v>2477</v>
      </c>
      <c r="I186">
        <v>42</v>
      </c>
      <c r="J186">
        <v>194</v>
      </c>
      <c r="K186">
        <v>237.38</v>
      </c>
      <c r="L186">
        <v>112</v>
      </c>
      <c r="M186">
        <v>2.11946428571429</v>
      </c>
      <c r="O186" t="str">
        <f t="shared" si="2"/>
        <v>2000 to 3000</v>
      </c>
    </row>
    <row r="187" spans="1:15">
      <c r="A187" t="s">
        <v>264</v>
      </c>
      <c r="B187" t="s">
        <v>15</v>
      </c>
      <c r="C187">
        <v>58</v>
      </c>
      <c r="D187">
        <v>85</v>
      </c>
      <c r="E187" t="s">
        <v>87</v>
      </c>
      <c r="F187" t="s">
        <v>17</v>
      </c>
      <c r="G187" t="s">
        <v>90</v>
      </c>
      <c r="H187" t="s">
        <v>90</v>
      </c>
      <c r="I187">
        <v>0</v>
      </c>
      <c r="J187">
        <v>40.26</v>
      </c>
      <c r="K187">
        <v>40.26</v>
      </c>
      <c r="L187">
        <v>16</v>
      </c>
      <c r="M187">
        <v>2.51625</v>
      </c>
      <c r="O187" t="str">
        <f t="shared" si="2"/>
        <v>more than 3000</v>
      </c>
    </row>
    <row r="188" spans="1:15">
      <c r="A188" t="s">
        <v>701</v>
      </c>
      <c r="B188" t="s">
        <v>215</v>
      </c>
      <c r="C188">
        <v>92</v>
      </c>
      <c r="D188">
        <v>84</v>
      </c>
      <c r="E188" t="s">
        <v>84</v>
      </c>
      <c r="F188" t="s">
        <v>702</v>
      </c>
      <c r="G188">
        <v>3121</v>
      </c>
      <c r="H188">
        <v>8803</v>
      </c>
      <c r="I188">
        <v>118.871849</v>
      </c>
      <c r="J188">
        <v>83.676726</v>
      </c>
      <c r="K188">
        <v>202.548575</v>
      </c>
      <c r="L188">
        <v>75</v>
      </c>
      <c r="M188">
        <v>2.70064766666667</v>
      </c>
      <c r="O188" t="str">
        <f t="shared" si="2"/>
        <v>more than 3000</v>
      </c>
    </row>
    <row r="189" spans="1:15">
      <c r="A189" t="s">
        <v>147</v>
      </c>
      <c r="B189" t="s">
        <v>215</v>
      </c>
      <c r="C189">
        <v>35</v>
      </c>
      <c r="D189">
        <v>44</v>
      </c>
      <c r="E189" t="s">
        <v>104</v>
      </c>
      <c r="F189" t="s">
        <v>35</v>
      </c>
      <c r="G189">
        <v>2950</v>
      </c>
      <c r="H189">
        <v>4588</v>
      </c>
      <c r="I189">
        <v>45.06</v>
      </c>
      <c r="J189">
        <v>38.1</v>
      </c>
      <c r="K189">
        <v>83.16</v>
      </c>
      <c r="L189">
        <v>36</v>
      </c>
      <c r="M189">
        <v>2.31</v>
      </c>
      <c r="O189" t="str">
        <f t="shared" si="2"/>
        <v>2000 to 3000</v>
      </c>
    </row>
    <row r="190" spans="1:15">
      <c r="A190" t="s">
        <v>703</v>
      </c>
      <c r="B190" t="s">
        <v>93</v>
      </c>
      <c r="C190">
        <v>26</v>
      </c>
      <c r="D190">
        <v>64</v>
      </c>
      <c r="E190" t="s">
        <v>126</v>
      </c>
      <c r="F190" t="s">
        <v>50</v>
      </c>
      <c r="G190">
        <v>3472</v>
      </c>
      <c r="H190">
        <v>7592</v>
      </c>
      <c r="I190">
        <v>58.272029</v>
      </c>
      <c r="J190">
        <v>20.197855</v>
      </c>
      <c r="K190">
        <v>78.469884</v>
      </c>
      <c r="L190">
        <v>20</v>
      </c>
      <c r="M190">
        <v>3.9234942</v>
      </c>
      <c r="O190" t="str">
        <f t="shared" si="2"/>
        <v>more than 3000</v>
      </c>
    </row>
    <row r="191" spans="1:15">
      <c r="A191" t="s">
        <v>415</v>
      </c>
      <c r="B191" t="s">
        <v>90</v>
      </c>
      <c r="C191">
        <v>20</v>
      </c>
      <c r="D191">
        <v>45</v>
      </c>
      <c r="E191" t="s">
        <v>38</v>
      </c>
      <c r="F191" t="s">
        <v>50</v>
      </c>
      <c r="G191">
        <v>3025</v>
      </c>
      <c r="H191">
        <v>5405</v>
      </c>
      <c r="I191">
        <v>31.7</v>
      </c>
      <c r="J191">
        <v>5.8</v>
      </c>
      <c r="K191">
        <v>37.7</v>
      </c>
      <c r="L191">
        <v>15</v>
      </c>
      <c r="M191">
        <v>2.51</v>
      </c>
      <c r="O191" t="str">
        <f t="shared" si="2"/>
        <v>more than 3000</v>
      </c>
    </row>
    <row r="192" spans="1:15">
      <c r="A192" t="s">
        <v>557</v>
      </c>
      <c r="B192" t="s">
        <v>19</v>
      </c>
      <c r="C192">
        <v>40</v>
      </c>
      <c r="D192">
        <v>67</v>
      </c>
      <c r="E192" t="s">
        <v>16</v>
      </c>
      <c r="F192" t="s">
        <v>32</v>
      </c>
      <c r="G192">
        <v>3965</v>
      </c>
      <c r="H192">
        <v>15789</v>
      </c>
      <c r="I192">
        <v>227.946274</v>
      </c>
      <c r="J192">
        <v>396.44</v>
      </c>
      <c r="K192">
        <v>624.4</v>
      </c>
      <c r="L192">
        <v>150</v>
      </c>
      <c r="M192">
        <v>4.16266666666667</v>
      </c>
      <c r="O192" t="str">
        <f t="shared" si="2"/>
        <v>more than 3000</v>
      </c>
    </row>
    <row r="193" spans="1:15">
      <c r="A193" t="s">
        <v>135</v>
      </c>
      <c r="B193" t="s">
        <v>37</v>
      </c>
      <c r="C193">
        <v>71</v>
      </c>
      <c r="D193">
        <v>67</v>
      </c>
      <c r="E193" t="s">
        <v>31</v>
      </c>
      <c r="F193" t="s">
        <v>32</v>
      </c>
      <c r="G193">
        <v>2535</v>
      </c>
      <c r="H193">
        <v>4880</v>
      </c>
      <c r="I193">
        <v>40.259</v>
      </c>
      <c r="J193">
        <v>23.522</v>
      </c>
      <c r="K193">
        <v>63.781</v>
      </c>
      <c r="L193">
        <v>30</v>
      </c>
      <c r="M193">
        <v>2.12603333333333</v>
      </c>
      <c r="O193" t="str">
        <f t="shared" si="2"/>
        <v>2000 to 3000</v>
      </c>
    </row>
    <row r="194" spans="1:15">
      <c r="A194" t="s">
        <v>416</v>
      </c>
      <c r="B194" t="s">
        <v>40</v>
      </c>
      <c r="C194">
        <v>44</v>
      </c>
      <c r="D194">
        <v>66</v>
      </c>
      <c r="E194" t="s">
        <v>67</v>
      </c>
      <c r="F194" t="s">
        <v>35</v>
      </c>
      <c r="G194">
        <v>3118</v>
      </c>
      <c r="H194">
        <v>10367</v>
      </c>
      <c r="I194">
        <v>79.58</v>
      </c>
      <c r="J194">
        <v>70.52</v>
      </c>
      <c r="K194">
        <v>150.09</v>
      </c>
      <c r="L194">
        <v>35</v>
      </c>
      <c r="M194">
        <v>4.29</v>
      </c>
      <c r="O194" t="str">
        <f t="shared" si="2"/>
        <v>more than 3000</v>
      </c>
    </row>
    <row r="195" spans="1:15">
      <c r="A195" t="s">
        <v>704</v>
      </c>
      <c r="B195" t="s">
        <v>137</v>
      </c>
      <c r="C195">
        <v>4</v>
      </c>
      <c r="D195">
        <v>43</v>
      </c>
      <c r="E195" t="s">
        <v>67</v>
      </c>
      <c r="F195" t="s">
        <v>48</v>
      </c>
      <c r="G195">
        <v>2381</v>
      </c>
      <c r="H195">
        <v>2775</v>
      </c>
      <c r="I195">
        <v>15.589393</v>
      </c>
      <c r="J195">
        <v>22.495398</v>
      </c>
      <c r="K195">
        <v>38.084791</v>
      </c>
      <c r="L195">
        <v>47</v>
      </c>
      <c r="M195">
        <v>0.81031470212766</v>
      </c>
      <c r="O195" t="str">
        <f t="shared" ref="O195:O258" si="3">_xlfn.IFS(G195&lt;100,"Less than 100",AND(G195&gt;=100,G195&lt;500),"100 to 500",AND(G195&gt;=500,G195&lt;1000),"500 to 1000",AND(G195&gt;=1000,G195&lt;2000),"1000 to 2000",AND(G195&gt;=2000,G195&lt;3000),"2000 to 3000",G195&gt;3000,"more than 3000")</f>
        <v>2000 to 3000</v>
      </c>
    </row>
    <row r="196" spans="1:15">
      <c r="A196" t="s">
        <v>113</v>
      </c>
      <c r="B196" t="s">
        <v>114</v>
      </c>
      <c r="C196">
        <v>41</v>
      </c>
      <c r="D196">
        <v>59</v>
      </c>
      <c r="E196" t="s">
        <v>115</v>
      </c>
      <c r="F196" t="s">
        <v>48</v>
      </c>
      <c r="G196">
        <v>3606</v>
      </c>
      <c r="H196">
        <v>5889</v>
      </c>
      <c r="I196">
        <v>57.307</v>
      </c>
      <c r="J196">
        <v>49.2</v>
      </c>
      <c r="K196">
        <v>106.507</v>
      </c>
      <c r="L196">
        <v>135</v>
      </c>
      <c r="M196">
        <v>0.788940740740741</v>
      </c>
      <c r="O196" t="str">
        <f t="shared" si="3"/>
        <v>more than 3000</v>
      </c>
    </row>
    <row r="197" spans="1:15">
      <c r="A197" t="s">
        <v>558</v>
      </c>
      <c r="B197" t="s">
        <v>215</v>
      </c>
      <c r="C197">
        <v>54</v>
      </c>
      <c r="D197">
        <v>65</v>
      </c>
      <c r="E197" t="s">
        <v>531</v>
      </c>
      <c r="F197" t="s">
        <v>76</v>
      </c>
      <c r="G197">
        <v>2510</v>
      </c>
      <c r="H197">
        <v>5939</v>
      </c>
      <c r="I197">
        <v>38.108728</v>
      </c>
      <c r="J197">
        <v>5.384</v>
      </c>
      <c r="K197">
        <v>43.3</v>
      </c>
      <c r="L197">
        <v>12</v>
      </c>
      <c r="M197">
        <v>3.60833333333333</v>
      </c>
      <c r="O197" t="str">
        <f t="shared" si="3"/>
        <v>2000 to 3000</v>
      </c>
    </row>
    <row r="198" spans="1:15">
      <c r="A198" t="s">
        <v>265</v>
      </c>
      <c r="B198" t="s">
        <v>215</v>
      </c>
      <c r="C198">
        <v>79</v>
      </c>
      <c r="D198">
        <v>87</v>
      </c>
      <c r="E198" t="s">
        <v>31</v>
      </c>
      <c r="F198" t="s">
        <v>76</v>
      </c>
      <c r="G198">
        <v>4125</v>
      </c>
      <c r="H198">
        <v>30307</v>
      </c>
      <c r="I198">
        <v>295</v>
      </c>
      <c r="J198">
        <v>660</v>
      </c>
      <c r="K198">
        <v>955.41</v>
      </c>
      <c r="L198">
        <v>125</v>
      </c>
      <c r="M198">
        <v>7.64328</v>
      </c>
      <c r="O198" t="str">
        <f t="shared" si="3"/>
        <v>more than 3000</v>
      </c>
    </row>
    <row r="199" spans="1:15">
      <c r="A199" t="s">
        <v>24</v>
      </c>
      <c r="B199" t="s">
        <v>215</v>
      </c>
      <c r="C199">
        <v>96</v>
      </c>
      <c r="D199">
        <v>92</v>
      </c>
      <c r="E199" t="s">
        <v>26</v>
      </c>
      <c r="F199" t="s">
        <v>27</v>
      </c>
      <c r="G199">
        <v>4375</v>
      </c>
      <c r="H199">
        <v>38672</v>
      </c>
      <c r="I199">
        <v>381.011</v>
      </c>
      <c r="J199">
        <v>947.1</v>
      </c>
      <c r="K199">
        <v>1328.111</v>
      </c>
      <c r="L199">
        <v>125</v>
      </c>
      <c r="M199">
        <v>10.624888</v>
      </c>
      <c r="O199" t="str">
        <f t="shared" si="3"/>
        <v>more than 3000</v>
      </c>
    </row>
    <row r="200" spans="1:15">
      <c r="A200" t="s">
        <v>417</v>
      </c>
      <c r="B200" t="s">
        <v>215</v>
      </c>
      <c r="C200">
        <v>83</v>
      </c>
      <c r="D200">
        <v>75</v>
      </c>
      <c r="E200" t="s">
        <v>31</v>
      </c>
      <c r="F200" t="s">
        <v>76</v>
      </c>
      <c r="G200">
        <v>4325</v>
      </c>
      <c r="H200">
        <v>17997</v>
      </c>
      <c r="I200">
        <v>302</v>
      </c>
      <c r="J200">
        <v>632</v>
      </c>
      <c r="K200">
        <v>934</v>
      </c>
      <c r="L200">
        <v>250</v>
      </c>
      <c r="M200">
        <v>3.74</v>
      </c>
      <c r="O200" t="str">
        <f t="shared" si="3"/>
        <v>more than 3000</v>
      </c>
    </row>
    <row r="201" spans="1:15">
      <c r="A201" t="s">
        <v>705</v>
      </c>
      <c r="B201" t="s">
        <v>215</v>
      </c>
      <c r="C201">
        <v>78</v>
      </c>
      <c r="D201">
        <v>82</v>
      </c>
      <c r="E201" t="s">
        <v>31</v>
      </c>
      <c r="F201" t="s">
        <v>76</v>
      </c>
      <c r="G201">
        <v>4285</v>
      </c>
      <c r="H201">
        <v>17998</v>
      </c>
      <c r="I201">
        <v>292</v>
      </c>
      <c r="J201">
        <v>647.88</v>
      </c>
      <c r="K201">
        <v>939.88</v>
      </c>
      <c r="L201">
        <v>150</v>
      </c>
      <c r="M201">
        <v>6.26586666666667</v>
      </c>
      <c r="O201" t="str">
        <f t="shared" si="3"/>
        <v>more than 3000</v>
      </c>
    </row>
    <row r="202" spans="1:15">
      <c r="A202" t="s">
        <v>559</v>
      </c>
      <c r="B202" t="s">
        <v>37</v>
      </c>
      <c r="C202">
        <v>87</v>
      </c>
      <c r="D202">
        <v>70</v>
      </c>
      <c r="E202" t="s">
        <v>560</v>
      </c>
      <c r="F202" t="s">
        <v>32</v>
      </c>
      <c r="G202">
        <v>3204</v>
      </c>
      <c r="H202">
        <v>10780</v>
      </c>
      <c r="I202">
        <v>75.791785</v>
      </c>
      <c r="J202">
        <v>84.4</v>
      </c>
      <c r="K202">
        <v>158.9</v>
      </c>
      <c r="L202">
        <v>82.5</v>
      </c>
      <c r="M202">
        <v>1.92606060606061</v>
      </c>
      <c r="O202" t="str">
        <f t="shared" si="3"/>
        <v>more than 3000</v>
      </c>
    </row>
    <row r="203" spans="1:15">
      <c r="A203" t="s">
        <v>418</v>
      </c>
      <c r="B203" t="s">
        <v>215</v>
      </c>
      <c r="C203">
        <v>42</v>
      </c>
      <c r="D203">
        <v>60</v>
      </c>
      <c r="E203" t="s">
        <v>20</v>
      </c>
      <c r="F203" t="s">
        <v>35</v>
      </c>
      <c r="G203">
        <v>3175</v>
      </c>
      <c r="H203">
        <v>8751</v>
      </c>
      <c r="I203">
        <v>94</v>
      </c>
      <c r="J203">
        <v>84.5</v>
      </c>
      <c r="K203">
        <v>178.4</v>
      </c>
      <c r="L203">
        <v>25</v>
      </c>
      <c r="M203">
        <v>7.14</v>
      </c>
      <c r="O203" t="str">
        <f t="shared" si="3"/>
        <v>more than 3000</v>
      </c>
    </row>
    <row r="204" spans="1:15">
      <c r="A204" t="s">
        <v>204</v>
      </c>
      <c r="B204" t="s">
        <v>15</v>
      </c>
      <c r="C204">
        <v>54</v>
      </c>
      <c r="D204">
        <v>68</v>
      </c>
      <c r="E204" t="s">
        <v>99</v>
      </c>
      <c r="F204" t="s">
        <v>17</v>
      </c>
      <c r="G204" t="s">
        <v>90</v>
      </c>
      <c r="H204" t="s">
        <v>90</v>
      </c>
      <c r="I204">
        <v>0.382</v>
      </c>
      <c r="J204" t="s">
        <v>774</v>
      </c>
      <c r="K204">
        <v>0.382</v>
      </c>
      <c r="L204">
        <v>7</v>
      </c>
      <c r="M204">
        <v>0.0545714285714286</v>
      </c>
      <c r="O204" t="str">
        <f t="shared" si="3"/>
        <v>more than 3000</v>
      </c>
    </row>
    <row r="205" spans="1:15">
      <c r="A205" t="s">
        <v>561</v>
      </c>
      <c r="B205" t="s">
        <v>40</v>
      </c>
      <c r="C205">
        <v>65</v>
      </c>
      <c r="D205">
        <v>76</v>
      </c>
      <c r="E205" t="s">
        <v>546</v>
      </c>
      <c r="F205" t="s">
        <v>35</v>
      </c>
      <c r="G205">
        <v>3623</v>
      </c>
      <c r="H205">
        <v>11601</v>
      </c>
      <c r="I205">
        <v>89.695501</v>
      </c>
      <c r="J205">
        <v>162.349</v>
      </c>
      <c r="K205">
        <v>240.7</v>
      </c>
      <c r="L205">
        <v>11</v>
      </c>
      <c r="M205">
        <v>21.8818181818182</v>
      </c>
      <c r="O205" t="str">
        <f t="shared" si="3"/>
        <v>more than 3000</v>
      </c>
    </row>
    <row r="206" spans="1:15">
      <c r="A206" t="s">
        <v>706</v>
      </c>
      <c r="B206" t="s">
        <v>223</v>
      </c>
      <c r="C206">
        <v>15</v>
      </c>
      <c r="D206">
        <v>61</v>
      </c>
      <c r="E206" t="s">
        <v>31</v>
      </c>
      <c r="F206" t="s">
        <v>32</v>
      </c>
      <c r="G206">
        <v>2458</v>
      </c>
      <c r="H206">
        <v>5362</v>
      </c>
      <c r="I206">
        <v>39.687694</v>
      </c>
      <c r="J206">
        <v>60.276289</v>
      </c>
      <c r="K206">
        <v>99.963983</v>
      </c>
      <c r="L206">
        <v>17.5</v>
      </c>
      <c r="M206">
        <v>5.7122276</v>
      </c>
      <c r="O206" t="str">
        <f t="shared" si="3"/>
        <v>2000 to 3000</v>
      </c>
    </row>
    <row r="207" spans="1:15">
      <c r="A207" t="s">
        <v>59</v>
      </c>
      <c r="B207" t="s">
        <v>60</v>
      </c>
      <c r="C207">
        <v>26</v>
      </c>
      <c r="D207">
        <v>50</v>
      </c>
      <c r="E207" t="s">
        <v>47</v>
      </c>
      <c r="F207" t="s">
        <v>48</v>
      </c>
      <c r="G207">
        <v>3579</v>
      </c>
      <c r="H207">
        <v>10490</v>
      </c>
      <c r="I207">
        <v>108.085</v>
      </c>
      <c r="J207">
        <v>75.868</v>
      </c>
      <c r="K207">
        <v>183.953</v>
      </c>
      <c r="L207">
        <v>63</v>
      </c>
      <c r="M207">
        <v>2.91988888888889</v>
      </c>
      <c r="O207" t="str">
        <f t="shared" si="3"/>
        <v>more than 3000</v>
      </c>
    </row>
    <row r="208" spans="1:15">
      <c r="A208" t="s">
        <v>73</v>
      </c>
      <c r="B208" t="s">
        <v>215</v>
      </c>
      <c r="C208">
        <v>69</v>
      </c>
      <c r="D208">
        <v>72</v>
      </c>
      <c r="E208" t="s">
        <v>53</v>
      </c>
      <c r="F208" t="s">
        <v>35</v>
      </c>
      <c r="G208">
        <v>3040</v>
      </c>
      <c r="H208">
        <v>9310</v>
      </c>
      <c r="I208">
        <v>117.538</v>
      </c>
      <c r="J208">
        <v>92.1</v>
      </c>
      <c r="K208">
        <v>209.638</v>
      </c>
      <c r="L208">
        <v>35</v>
      </c>
      <c r="M208">
        <v>5.98965714285714</v>
      </c>
      <c r="O208" t="str">
        <f t="shared" si="3"/>
        <v>more than 3000</v>
      </c>
    </row>
    <row r="209" spans="1:15">
      <c r="A209" t="s">
        <v>707</v>
      </c>
      <c r="B209" t="s">
        <v>137</v>
      </c>
      <c r="C209">
        <v>44</v>
      </c>
      <c r="D209">
        <v>45</v>
      </c>
      <c r="E209" t="s">
        <v>38</v>
      </c>
      <c r="F209" t="s">
        <v>50</v>
      </c>
      <c r="G209">
        <v>2350</v>
      </c>
      <c r="H209">
        <v>3490</v>
      </c>
      <c r="I209">
        <v>17.609452</v>
      </c>
      <c r="J209">
        <v>18.010069</v>
      </c>
      <c r="K209">
        <v>35.619521</v>
      </c>
      <c r="L209">
        <v>10</v>
      </c>
      <c r="M209">
        <v>3.5619521</v>
      </c>
      <c r="O209" t="str">
        <f t="shared" si="3"/>
        <v>2000 to 3000</v>
      </c>
    </row>
    <row r="210" spans="1:15">
      <c r="A210" t="s">
        <v>266</v>
      </c>
      <c r="B210" t="s">
        <v>267</v>
      </c>
      <c r="C210">
        <v>64</v>
      </c>
      <c r="D210">
        <v>57</v>
      </c>
      <c r="E210" t="s">
        <v>115</v>
      </c>
      <c r="F210" t="s">
        <v>76</v>
      </c>
      <c r="G210">
        <v>2754</v>
      </c>
      <c r="H210">
        <v>5091</v>
      </c>
      <c r="I210">
        <v>50.29</v>
      </c>
      <c r="J210">
        <v>14.13</v>
      </c>
      <c r="K210">
        <v>64.42</v>
      </c>
      <c r="L210">
        <v>36</v>
      </c>
      <c r="M210">
        <v>1.78944444444444</v>
      </c>
      <c r="O210" t="str">
        <f t="shared" si="3"/>
        <v>2000 to 3000</v>
      </c>
    </row>
    <row r="211" spans="1:15">
      <c r="A211" t="s">
        <v>419</v>
      </c>
      <c r="B211" t="s">
        <v>90</v>
      </c>
      <c r="C211">
        <v>46</v>
      </c>
      <c r="D211">
        <v>57</v>
      </c>
      <c r="E211" t="s">
        <v>35</v>
      </c>
      <c r="F211" t="s">
        <v>35</v>
      </c>
      <c r="G211">
        <v>3271</v>
      </c>
      <c r="H211">
        <v>5201</v>
      </c>
      <c r="I211">
        <v>73</v>
      </c>
      <c r="J211">
        <v>45.2</v>
      </c>
      <c r="K211">
        <v>118.2</v>
      </c>
      <c r="L211">
        <v>35</v>
      </c>
      <c r="M211">
        <v>3.38</v>
      </c>
      <c r="O211" t="str">
        <f t="shared" si="3"/>
        <v>more than 3000</v>
      </c>
    </row>
    <row r="212" spans="1:15">
      <c r="A212" t="s">
        <v>268</v>
      </c>
      <c r="B212" t="s">
        <v>58</v>
      </c>
      <c r="C212">
        <v>98</v>
      </c>
      <c r="D212">
        <v>90</v>
      </c>
      <c r="E212" t="s">
        <v>84</v>
      </c>
      <c r="F212" t="s">
        <v>48</v>
      </c>
      <c r="G212">
        <v>4055</v>
      </c>
      <c r="H212">
        <v>10785</v>
      </c>
      <c r="I212">
        <v>217.58</v>
      </c>
      <c r="J212">
        <v>277.3</v>
      </c>
      <c r="K212">
        <v>494.88</v>
      </c>
      <c r="L212">
        <v>165</v>
      </c>
      <c r="M212">
        <v>2.99927272727273</v>
      </c>
      <c r="O212" t="str">
        <f t="shared" si="3"/>
        <v>more than 3000</v>
      </c>
    </row>
    <row r="213" spans="1:15">
      <c r="A213" t="s">
        <v>75</v>
      </c>
      <c r="B213" t="s">
        <v>58</v>
      </c>
      <c r="C213">
        <v>93</v>
      </c>
      <c r="D213">
        <v>84</v>
      </c>
      <c r="E213" t="s">
        <v>90</v>
      </c>
      <c r="F213" t="s">
        <v>76</v>
      </c>
      <c r="G213">
        <v>1277</v>
      </c>
      <c r="H213">
        <v>8899</v>
      </c>
      <c r="I213" t="s">
        <v>90</v>
      </c>
      <c r="J213" t="s">
        <v>774</v>
      </c>
      <c r="K213" t="s">
        <v>90</v>
      </c>
      <c r="L213" t="s">
        <v>90</v>
      </c>
      <c r="M213" t="s">
        <v>90</v>
      </c>
      <c r="O213" t="str">
        <f t="shared" si="3"/>
        <v>1000 to 2000</v>
      </c>
    </row>
    <row r="214" spans="1:15">
      <c r="A214" t="s">
        <v>708</v>
      </c>
      <c r="B214" t="s">
        <v>215</v>
      </c>
      <c r="C214">
        <v>69</v>
      </c>
      <c r="D214">
        <v>69</v>
      </c>
      <c r="E214" t="s">
        <v>31</v>
      </c>
      <c r="F214" t="s">
        <v>88</v>
      </c>
      <c r="G214">
        <v>3606</v>
      </c>
      <c r="H214">
        <v>21411</v>
      </c>
      <c r="I214">
        <v>256.39301</v>
      </c>
      <c r="J214">
        <v>327.762415</v>
      </c>
      <c r="K214">
        <v>584.155425</v>
      </c>
      <c r="L214">
        <v>150</v>
      </c>
      <c r="M214">
        <v>3.8943695</v>
      </c>
      <c r="O214" t="str">
        <f t="shared" si="3"/>
        <v>more than 3000</v>
      </c>
    </row>
    <row r="215" spans="1:15">
      <c r="A215" t="s">
        <v>107</v>
      </c>
      <c r="B215" t="s">
        <v>58</v>
      </c>
      <c r="C215">
        <v>32</v>
      </c>
      <c r="D215">
        <v>57</v>
      </c>
      <c r="E215" t="s">
        <v>67</v>
      </c>
      <c r="F215" t="s">
        <v>88</v>
      </c>
      <c r="G215">
        <v>3154</v>
      </c>
      <c r="H215">
        <v>6167</v>
      </c>
      <c r="I215">
        <v>55.1</v>
      </c>
      <c r="J215">
        <v>89.4</v>
      </c>
      <c r="K215">
        <v>144.5</v>
      </c>
      <c r="L215">
        <v>60</v>
      </c>
      <c r="M215">
        <v>2.40833333333333</v>
      </c>
      <c r="O215" t="str">
        <f t="shared" si="3"/>
        <v>more than 3000</v>
      </c>
    </row>
    <row r="216" spans="1:15">
      <c r="A216" t="s">
        <v>420</v>
      </c>
      <c r="B216" t="s">
        <v>90</v>
      </c>
      <c r="C216">
        <v>14</v>
      </c>
      <c r="D216">
        <v>38</v>
      </c>
      <c r="E216" t="s">
        <v>35</v>
      </c>
      <c r="F216" t="s">
        <v>35</v>
      </c>
      <c r="G216">
        <v>1856</v>
      </c>
      <c r="H216">
        <v>2648</v>
      </c>
      <c r="I216">
        <v>14.8</v>
      </c>
      <c r="J216">
        <v>0.94</v>
      </c>
      <c r="K216">
        <v>15.7</v>
      </c>
      <c r="L216">
        <v>18</v>
      </c>
      <c r="M216">
        <v>0.87</v>
      </c>
      <c r="O216" t="str">
        <f t="shared" si="3"/>
        <v>1000 to 2000</v>
      </c>
    </row>
    <row r="217" spans="1:15">
      <c r="A217" t="s">
        <v>269</v>
      </c>
      <c r="B217" t="s">
        <v>15</v>
      </c>
      <c r="C217">
        <v>71</v>
      </c>
      <c r="D217">
        <v>57</v>
      </c>
      <c r="E217" t="s">
        <v>20</v>
      </c>
      <c r="F217" t="s">
        <v>35</v>
      </c>
      <c r="G217">
        <v>100</v>
      </c>
      <c r="H217" t="s">
        <v>90</v>
      </c>
      <c r="I217">
        <v>1.44</v>
      </c>
      <c r="J217">
        <v>18.66</v>
      </c>
      <c r="K217">
        <v>20.1</v>
      </c>
      <c r="L217">
        <v>15</v>
      </c>
      <c r="M217">
        <v>1.34</v>
      </c>
      <c r="O217" t="str">
        <f t="shared" si="3"/>
        <v>100 to 500</v>
      </c>
    </row>
    <row r="218" spans="1:15">
      <c r="A218" t="s">
        <v>421</v>
      </c>
      <c r="B218" t="s">
        <v>90</v>
      </c>
      <c r="C218">
        <v>83</v>
      </c>
      <c r="D218">
        <v>72</v>
      </c>
      <c r="E218" t="s">
        <v>35</v>
      </c>
      <c r="F218" t="s">
        <v>35</v>
      </c>
      <c r="G218">
        <v>2711</v>
      </c>
      <c r="H218">
        <v>6570</v>
      </c>
      <c r="I218">
        <v>71.4</v>
      </c>
      <c r="J218">
        <v>20</v>
      </c>
      <c r="K218">
        <v>91.4</v>
      </c>
      <c r="L218">
        <v>30</v>
      </c>
      <c r="M218">
        <v>3.05</v>
      </c>
      <c r="O218" t="str">
        <f t="shared" si="3"/>
        <v>2000 to 3000</v>
      </c>
    </row>
    <row r="219" spans="1:15">
      <c r="A219" t="s">
        <v>709</v>
      </c>
      <c r="B219" t="s">
        <v>37</v>
      </c>
      <c r="C219">
        <v>13</v>
      </c>
      <c r="D219">
        <v>73</v>
      </c>
      <c r="E219" t="s">
        <v>35</v>
      </c>
      <c r="F219" t="s">
        <v>35</v>
      </c>
      <c r="G219">
        <v>3495</v>
      </c>
      <c r="H219">
        <v>9795</v>
      </c>
      <c r="I219">
        <v>120.059556</v>
      </c>
      <c r="J219">
        <v>65.994618</v>
      </c>
      <c r="K219">
        <v>186.054174</v>
      </c>
      <c r="L219">
        <v>85</v>
      </c>
      <c r="M219">
        <v>2.18887263529412</v>
      </c>
      <c r="O219" t="str">
        <f t="shared" si="3"/>
        <v>more than 3000</v>
      </c>
    </row>
    <row r="220" spans="1:15">
      <c r="A220" t="s">
        <v>422</v>
      </c>
      <c r="B220" t="s">
        <v>223</v>
      </c>
      <c r="C220">
        <v>45</v>
      </c>
      <c r="D220">
        <v>72</v>
      </c>
      <c r="E220" t="s">
        <v>31</v>
      </c>
      <c r="F220" t="s">
        <v>48</v>
      </c>
      <c r="G220">
        <v>4099</v>
      </c>
      <c r="H220">
        <v>10171</v>
      </c>
      <c r="I220">
        <v>196.6</v>
      </c>
      <c r="J220">
        <v>687.9</v>
      </c>
      <c r="K220">
        <v>884.5</v>
      </c>
      <c r="L220">
        <v>90</v>
      </c>
      <c r="M220">
        <v>9.83</v>
      </c>
      <c r="O220" t="str">
        <f t="shared" si="3"/>
        <v>more than 3000</v>
      </c>
    </row>
    <row r="221" spans="1:15">
      <c r="A221" t="s">
        <v>562</v>
      </c>
      <c r="B221" t="s">
        <v>15</v>
      </c>
      <c r="C221">
        <v>36</v>
      </c>
      <c r="D221">
        <v>42</v>
      </c>
      <c r="E221" t="s">
        <v>104</v>
      </c>
      <c r="F221" t="s">
        <v>48</v>
      </c>
      <c r="G221">
        <v>2339</v>
      </c>
      <c r="H221" t="s">
        <v>90</v>
      </c>
      <c r="I221">
        <v>19.444296</v>
      </c>
      <c r="J221">
        <v>11.218</v>
      </c>
      <c r="K221">
        <v>27.6</v>
      </c>
      <c r="L221">
        <v>30</v>
      </c>
      <c r="M221">
        <v>0.92</v>
      </c>
      <c r="O221" t="str">
        <f t="shared" si="3"/>
        <v>2000 to 3000</v>
      </c>
    </row>
    <row r="222" spans="1:15">
      <c r="A222" t="s">
        <v>270</v>
      </c>
      <c r="B222" t="s">
        <v>15</v>
      </c>
      <c r="C222">
        <v>52</v>
      </c>
      <c r="D222">
        <v>38</v>
      </c>
      <c r="E222" t="s">
        <v>35</v>
      </c>
      <c r="F222" t="s">
        <v>35</v>
      </c>
      <c r="G222">
        <v>120</v>
      </c>
      <c r="H222" t="s">
        <v>90</v>
      </c>
      <c r="I222">
        <v>0.41</v>
      </c>
      <c r="J222">
        <v>0.14</v>
      </c>
      <c r="K222">
        <v>0.55</v>
      </c>
      <c r="L222" t="s">
        <v>90</v>
      </c>
      <c r="M222" t="s">
        <v>90</v>
      </c>
      <c r="O222" t="str">
        <f t="shared" si="3"/>
        <v>100 to 500</v>
      </c>
    </row>
    <row r="223" spans="1:15">
      <c r="A223" t="s">
        <v>423</v>
      </c>
      <c r="B223" t="s">
        <v>90</v>
      </c>
      <c r="C223">
        <v>38</v>
      </c>
      <c r="D223">
        <v>44</v>
      </c>
      <c r="E223" t="s">
        <v>35</v>
      </c>
      <c r="F223" t="s">
        <v>35</v>
      </c>
      <c r="G223">
        <v>3008</v>
      </c>
      <c r="H223">
        <v>1830</v>
      </c>
      <c r="I223">
        <v>16.12</v>
      </c>
      <c r="J223">
        <v>6.86</v>
      </c>
      <c r="K223">
        <v>22.99</v>
      </c>
      <c r="L223">
        <v>55</v>
      </c>
      <c r="M223">
        <v>0.42</v>
      </c>
      <c r="O223" t="str">
        <f t="shared" si="3"/>
        <v>more than 3000</v>
      </c>
    </row>
    <row r="224" spans="1:15">
      <c r="A224" t="s">
        <v>65</v>
      </c>
      <c r="B224" t="s">
        <v>60</v>
      </c>
      <c r="C224">
        <v>36</v>
      </c>
      <c r="D224">
        <v>59</v>
      </c>
      <c r="E224" t="s">
        <v>53</v>
      </c>
      <c r="F224" t="s">
        <v>32</v>
      </c>
      <c r="G224">
        <v>3112</v>
      </c>
      <c r="H224">
        <v>10349</v>
      </c>
      <c r="I224">
        <v>80.485</v>
      </c>
      <c r="J224">
        <v>102</v>
      </c>
      <c r="K224">
        <v>182.485</v>
      </c>
      <c r="L224">
        <v>75</v>
      </c>
      <c r="M224">
        <v>2.43313333333333</v>
      </c>
      <c r="O224" t="str">
        <f t="shared" si="3"/>
        <v>more than 3000</v>
      </c>
    </row>
    <row r="225" spans="1:15">
      <c r="A225" t="s">
        <v>563</v>
      </c>
      <c r="B225" t="s">
        <v>15</v>
      </c>
      <c r="C225">
        <v>81</v>
      </c>
      <c r="D225">
        <v>85</v>
      </c>
      <c r="E225" t="s">
        <v>515</v>
      </c>
      <c r="F225" t="s">
        <v>250</v>
      </c>
      <c r="G225" t="s">
        <v>90</v>
      </c>
      <c r="H225" t="s">
        <v>90</v>
      </c>
      <c r="I225">
        <v>7.800824</v>
      </c>
      <c r="J225">
        <v>25.593</v>
      </c>
      <c r="K225">
        <v>32</v>
      </c>
      <c r="L225">
        <v>15</v>
      </c>
      <c r="M225">
        <v>2.13333333333333</v>
      </c>
      <c r="O225" t="str">
        <f t="shared" si="3"/>
        <v>more than 3000</v>
      </c>
    </row>
    <row r="226" spans="1:15">
      <c r="A226" t="s">
        <v>710</v>
      </c>
      <c r="B226" t="s">
        <v>215</v>
      </c>
      <c r="C226">
        <v>43</v>
      </c>
      <c r="D226">
        <v>72</v>
      </c>
      <c r="E226" t="s">
        <v>134</v>
      </c>
      <c r="F226" t="s">
        <v>35</v>
      </c>
      <c r="G226">
        <v>2155</v>
      </c>
      <c r="H226">
        <v>2186</v>
      </c>
      <c r="I226">
        <v>11.052958</v>
      </c>
      <c r="J226">
        <v>6.509113</v>
      </c>
      <c r="K226">
        <v>17.562071</v>
      </c>
      <c r="L226">
        <v>10</v>
      </c>
      <c r="M226">
        <v>1.7562071</v>
      </c>
      <c r="O226" t="str">
        <f t="shared" si="3"/>
        <v>2000 to 3000</v>
      </c>
    </row>
    <row r="227" spans="1:15">
      <c r="A227" t="s">
        <v>154</v>
      </c>
      <c r="B227" t="s">
        <v>155</v>
      </c>
      <c r="C227">
        <v>38</v>
      </c>
      <c r="D227">
        <v>55</v>
      </c>
      <c r="E227" t="s">
        <v>91</v>
      </c>
      <c r="F227" t="s">
        <v>88</v>
      </c>
      <c r="G227">
        <v>3122</v>
      </c>
      <c r="H227">
        <v>3860</v>
      </c>
      <c r="I227">
        <v>36.493</v>
      </c>
      <c r="J227">
        <v>90.9</v>
      </c>
      <c r="K227">
        <v>127.393</v>
      </c>
      <c r="L227">
        <v>40</v>
      </c>
      <c r="M227">
        <v>3.184825</v>
      </c>
      <c r="O227" t="str">
        <f t="shared" si="3"/>
        <v>more than 3000</v>
      </c>
    </row>
    <row r="228" spans="1:15">
      <c r="A228" t="s">
        <v>271</v>
      </c>
      <c r="B228" t="s">
        <v>215</v>
      </c>
      <c r="C228">
        <v>86</v>
      </c>
      <c r="D228">
        <v>93</v>
      </c>
      <c r="E228" t="s">
        <v>115</v>
      </c>
      <c r="F228" t="s">
        <v>32</v>
      </c>
      <c r="G228">
        <v>3792</v>
      </c>
      <c r="H228">
        <v>16557</v>
      </c>
      <c r="I228">
        <v>292.58</v>
      </c>
      <c r="J228">
        <v>531</v>
      </c>
      <c r="K228">
        <v>823.58</v>
      </c>
      <c r="L228">
        <v>160</v>
      </c>
      <c r="M228">
        <v>5.147375</v>
      </c>
      <c r="O228" t="str">
        <f t="shared" si="3"/>
        <v>more than 3000</v>
      </c>
    </row>
    <row r="229" spans="1:15">
      <c r="A229" t="s">
        <v>564</v>
      </c>
      <c r="B229" t="s">
        <v>58</v>
      </c>
      <c r="C229">
        <v>77</v>
      </c>
      <c r="D229">
        <v>59</v>
      </c>
      <c r="E229" t="s">
        <v>126</v>
      </c>
      <c r="F229" t="s">
        <v>32</v>
      </c>
      <c r="G229">
        <v>4260</v>
      </c>
      <c r="H229">
        <v>23507</v>
      </c>
      <c r="I229">
        <v>317.023851</v>
      </c>
      <c r="J229">
        <v>469.534</v>
      </c>
      <c r="K229">
        <v>786.6</v>
      </c>
      <c r="L229">
        <v>185</v>
      </c>
      <c r="M229">
        <v>4.25189189189189</v>
      </c>
      <c r="O229" t="str">
        <f t="shared" si="3"/>
        <v>more than 3000</v>
      </c>
    </row>
    <row r="230" spans="1:15">
      <c r="A230" t="s">
        <v>424</v>
      </c>
      <c r="B230" t="s">
        <v>37</v>
      </c>
      <c r="C230">
        <v>88</v>
      </c>
      <c r="D230">
        <v>87</v>
      </c>
      <c r="E230" t="s">
        <v>84</v>
      </c>
      <c r="F230" t="s">
        <v>76</v>
      </c>
      <c r="G230">
        <v>3135</v>
      </c>
      <c r="H230">
        <v>12024</v>
      </c>
      <c r="I230">
        <v>120.5</v>
      </c>
      <c r="J230">
        <v>193</v>
      </c>
      <c r="K230">
        <v>313.6</v>
      </c>
      <c r="L230">
        <v>70</v>
      </c>
      <c r="M230">
        <v>4.48</v>
      </c>
      <c r="O230" t="str">
        <f t="shared" si="3"/>
        <v>more than 3000</v>
      </c>
    </row>
    <row r="231" spans="1:15">
      <c r="A231" t="s">
        <v>425</v>
      </c>
      <c r="B231" t="s">
        <v>215</v>
      </c>
      <c r="C231">
        <v>39</v>
      </c>
      <c r="D231">
        <v>51</v>
      </c>
      <c r="E231" t="s">
        <v>31</v>
      </c>
      <c r="F231" t="s">
        <v>76</v>
      </c>
      <c r="G231">
        <v>2655</v>
      </c>
      <c r="H231">
        <v>2862</v>
      </c>
      <c r="I231">
        <v>43.3</v>
      </c>
      <c r="J231">
        <v>16.9</v>
      </c>
      <c r="K231">
        <v>62.5</v>
      </c>
      <c r="L231">
        <v>60</v>
      </c>
      <c r="M231">
        <v>1.04</v>
      </c>
      <c r="O231" t="str">
        <f t="shared" si="3"/>
        <v>2000 to 3000</v>
      </c>
    </row>
    <row r="232" spans="1:15">
      <c r="A232" t="s">
        <v>123</v>
      </c>
      <c r="B232" t="s">
        <v>19</v>
      </c>
      <c r="C232">
        <v>67</v>
      </c>
      <c r="D232">
        <v>65</v>
      </c>
      <c r="E232" t="s">
        <v>44</v>
      </c>
      <c r="F232" t="s">
        <v>50</v>
      </c>
      <c r="G232">
        <v>2408</v>
      </c>
      <c r="H232">
        <v>5511</v>
      </c>
      <c r="I232">
        <v>54.009</v>
      </c>
      <c r="J232">
        <v>43</v>
      </c>
      <c r="K232">
        <v>97.009</v>
      </c>
      <c r="L232">
        <v>1.5</v>
      </c>
      <c r="M232">
        <v>64.6726666666667</v>
      </c>
      <c r="O232" t="str">
        <f t="shared" si="3"/>
        <v>2000 to 3000</v>
      </c>
    </row>
    <row r="233" spans="1:15">
      <c r="A233" t="s">
        <v>711</v>
      </c>
      <c r="B233" t="s">
        <v>58</v>
      </c>
      <c r="C233">
        <v>82</v>
      </c>
      <c r="D233">
        <v>90</v>
      </c>
      <c r="E233" t="s">
        <v>510</v>
      </c>
      <c r="F233" t="s">
        <v>17</v>
      </c>
      <c r="G233">
        <v>658</v>
      </c>
      <c r="H233">
        <v>3249</v>
      </c>
      <c r="I233">
        <v>18.354356</v>
      </c>
      <c r="J233">
        <v>37.28021</v>
      </c>
      <c r="K233">
        <v>55.634566</v>
      </c>
      <c r="L233">
        <v>15</v>
      </c>
      <c r="M233">
        <v>3.70897106666667</v>
      </c>
      <c r="O233" t="str">
        <f t="shared" si="3"/>
        <v>500 to 1000</v>
      </c>
    </row>
    <row r="234" spans="1:15">
      <c r="A234" t="s">
        <v>426</v>
      </c>
      <c r="B234" t="s">
        <v>215</v>
      </c>
      <c r="C234">
        <v>75</v>
      </c>
      <c r="D234">
        <v>74</v>
      </c>
      <c r="E234" t="s">
        <v>84</v>
      </c>
      <c r="F234" t="s">
        <v>234</v>
      </c>
      <c r="G234">
        <v>2125</v>
      </c>
      <c r="H234">
        <v>4052</v>
      </c>
      <c r="I234">
        <v>38.1</v>
      </c>
      <c r="J234">
        <v>11.6</v>
      </c>
      <c r="K234">
        <v>53.9</v>
      </c>
      <c r="L234">
        <v>60</v>
      </c>
      <c r="M234">
        <v>0.9</v>
      </c>
      <c r="O234" t="str">
        <f t="shared" si="3"/>
        <v>2000 to 3000</v>
      </c>
    </row>
    <row r="235" spans="1:15">
      <c r="A235" t="s">
        <v>565</v>
      </c>
      <c r="B235" t="s">
        <v>58</v>
      </c>
      <c r="C235">
        <v>94</v>
      </c>
      <c r="D235">
        <v>91</v>
      </c>
      <c r="E235" t="s">
        <v>42</v>
      </c>
      <c r="F235" t="s">
        <v>32</v>
      </c>
      <c r="G235">
        <v>4105</v>
      </c>
      <c r="H235">
        <v>24024</v>
      </c>
      <c r="I235">
        <v>318.313199</v>
      </c>
      <c r="J235">
        <v>266.76</v>
      </c>
      <c r="K235">
        <v>581.9</v>
      </c>
      <c r="L235">
        <v>186</v>
      </c>
      <c r="M235">
        <v>3.12849462365591</v>
      </c>
      <c r="O235" t="str">
        <f t="shared" si="3"/>
        <v>more than 3000</v>
      </c>
    </row>
    <row r="236" spans="1:15">
      <c r="A236" t="s">
        <v>272</v>
      </c>
      <c r="B236" t="s">
        <v>58</v>
      </c>
      <c r="C236">
        <v>74</v>
      </c>
      <c r="D236">
        <v>80</v>
      </c>
      <c r="E236" t="s">
        <v>26</v>
      </c>
      <c r="F236" t="s">
        <v>32</v>
      </c>
      <c r="G236">
        <v>4380</v>
      </c>
      <c r="H236">
        <v>29252</v>
      </c>
      <c r="I236">
        <v>312.43</v>
      </c>
      <c r="J236">
        <v>309.62</v>
      </c>
      <c r="K236">
        <v>622.1</v>
      </c>
      <c r="L236">
        <v>200</v>
      </c>
      <c r="M236">
        <v>3.1105</v>
      </c>
      <c r="O236" t="str">
        <f t="shared" si="3"/>
        <v>more than 3000</v>
      </c>
    </row>
    <row r="237" spans="1:15">
      <c r="A237" t="s">
        <v>427</v>
      </c>
      <c r="B237" t="s">
        <v>37</v>
      </c>
      <c r="C237">
        <v>56</v>
      </c>
      <c r="D237">
        <v>63</v>
      </c>
      <c r="E237" t="s">
        <v>20</v>
      </c>
      <c r="F237" t="s">
        <v>35</v>
      </c>
      <c r="G237">
        <v>2887</v>
      </c>
      <c r="H237">
        <v>7655</v>
      </c>
      <c r="I237">
        <v>112.73</v>
      </c>
      <c r="J237">
        <v>105.4</v>
      </c>
      <c r="K237">
        <v>218.1</v>
      </c>
      <c r="L237">
        <v>75</v>
      </c>
      <c r="M237">
        <v>2.91</v>
      </c>
      <c r="O237" t="str">
        <f t="shared" si="3"/>
        <v>2000 to 3000</v>
      </c>
    </row>
    <row r="238" spans="1:15">
      <c r="A238" t="s">
        <v>116</v>
      </c>
      <c r="B238" t="s">
        <v>215</v>
      </c>
      <c r="C238">
        <v>42</v>
      </c>
      <c r="D238">
        <v>84</v>
      </c>
      <c r="E238" t="s">
        <v>99</v>
      </c>
      <c r="F238" t="s">
        <v>17</v>
      </c>
      <c r="G238">
        <v>1910</v>
      </c>
      <c r="H238">
        <v>5873</v>
      </c>
      <c r="I238">
        <v>35.057</v>
      </c>
      <c r="J238" t="s">
        <v>774</v>
      </c>
      <c r="K238">
        <v>35.057</v>
      </c>
      <c r="L238">
        <v>35</v>
      </c>
      <c r="M238">
        <v>1.00162857142857</v>
      </c>
      <c r="O238" t="str">
        <f t="shared" si="3"/>
        <v>1000 to 2000</v>
      </c>
    </row>
    <row r="239" spans="1:15">
      <c r="A239" t="s">
        <v>89</v>
      </c>
      <c r="B239" t="s">
        <v>118</v>
      </c>
      <c r="C239">
        <v>4</v>
      </c>
      <c r="D239">
        <v>59</v>
      </c>
      <c r="E239" t="s">
        <v>35</v>
      </c>
      <c r="F239" t="s">
        <v>35</v>
      </c>
      <c r="G239">
        <v>3438</v>
      </c>
      <c r="H239">
        <v>7273</v>
      </c>
      <c r="I239">
        <v>68.911</v>
      </c>
      <c r="J239">
        <v>15</v>
      </c>
      <c r="K239">
        <v>83.911</v>
      </c>
      <c r="L239">
        <v>79</v>
      </c>
      <c r="M239">
        <v>1.06216455696203</v>
      </c>
      <c r="O239" t="str">
        <f t="shared" si="3"/>
        <v>more than 3000</v>
      </c>
    </row>
    <row r="240" spans="1:15">
      <c r="A240" t="s">
        <v>273</v>
      </c>
      <c r="B240" t="s">
        <v>58</v>
      </c>
      <c r="C240">
        <v>63</v>
      </c>
      <c r="D240">
        <v>72</v>
      </c>
      <c r="E240" t="s">
        <v>35</v>
      </c>
      <c r="F240" t="s">
        <v>274</v>
      </c>
      <c r="G240">
        <v>3081</v>
      </c>
      <c r="H240">
        <v>16343</v>
      </c>
      <c r="I240">
        <v>117.19</v>
      </c>
      <c r="J240">
        <v>52.76</v>
      </c>
      <c r="K240">
        <v>169.95</v>
      </c>
      <c r="L240">
        <v>20</v>
      </c>
      <c r="M240">
        <v>8.4975</v>
      </c>
      <c r="O240" t="str">
        <f t="shared" si="3"/>
        <v>more than 3000</v>
      </c>
    </row>
    <row r="241" spans="1:15">
      <c r="A241" t="s">
        <v>200</v>
      </c>
      <c r="B241" t="s">
        <v>37</v>
      </c>
      <c r="C241">
        <v>85</v>
      </c>
      <c r="D241">
        <v>77</v>
      </c>
      <c r="E241" t="s">
        <v>20</v>
      </c>
      <c r="F241" t="s">
        <v>21</v>
      </c>
      <c r="G241" t="s">
        <v>90</v>
      </c>
      <c r="H241" t="s">
        <v>90</v>
      </c>
      <c r="I241">
        <v>11.242</v>
      </c>
      <c r="J241">
        <v>18.905</v>
      </c>
      <c r="K241">
        <v>30.147</v>
      </c>
      <c r="L241" t="s">
        <v>90</v>
      </c>
      <c r="M241" t="s">
        <v>90</v>
      </c>
      <c r="O241" t="str">
        <f t="shared" si="3"/>
        <v>more than 3000</v>
      </c>
    </row>
    <row r="242" spans="1:15">
      <c r="A242" t="s">
        <v>428</v>
      </c>
      <c r="B242" t="s">
        <v>90</v>
      </c>
      <c r="C242">
        <v>42</v>
      </c>
      <c r="D242">
        <v>37</v>
      </c>
      <c r="E242" t="s">
        <v>44</v>
      </c>
      <c r="F242" t="s">
        <v>35</v>
      </c>
      <c r="G242">
        <v>2702</v>
      </c>
      <c r="H242">
        <v>2542</v>
      </c>
      <c r="I242">
        <v>16.2</v>
      </c>
      <c r="J242">
        <v>2.6</v>
      </c>
      <c r="K242">
        <v>18.8</v>
      </c>
      <c r="L242">
        <v>16</v>
      </c>
      <c r="M242">
        <v>1.18</v>
      </c>
      <c r="O242" t="str">
        <f t="shared" si="3"/>
        <v>2000 to 3000</v>
      </c>
    </row>
    <row r="243" spans="1:15">
      <c r="A243" t="s">
        <v>187</v>
      </c>
      <c r="B243" t="s">
        <v>60</v>
      </c>
      <c r="C243">
        <v>38</v>
      </c>
      <c r="D243">
        <v>55</v>
      </c>
      <c r="E243" t="s">
        <v>35</v>
      </c>
      <c r="F243" t="s">
        <v>35</v>
      </c>
      <c r="G243">
        <v>1552</v>
      </c>
      <c r="H243">
        <v>2470</v>
      </c>
      <c r="I243">
        <v>8.305</v>
      </c>
      <c r="J243">
        <v>149.634</v>
      </c>
      <c r="K243">
        <v>157.939</v>
      </c>
      <c r="L243">
        <v>45</v>
      </c>
      <c r="M243">
        <v>3.50975555555556</v>
      </c>
      <c r="O243" t="str">
        <f t="shared" si="3"/>
        <v>1000 to 2000</v>
      </c>
    </row>
    <row r="244" spans="1:15">
      <c r="A244" t="s">
        <v>275</v>
      </c>
      <c r="B244" t="s">
        <v>215</v>
      </c>
      <c r="C244">
        <v>13</v>
      </c>
      <c r="D244">
        <v>24</v>
      </c>
      <c r="E244" t="s">
        <v>53</v>
      </c>
      <c r="F244" t="s">
        <v>32</v>
      </c>
      <c r="G244">
        <v>2825</v>
      </c>
      <c r="H244">
        <v>1904</v>
      </c>
      <c r="I244">
        <v>10.55</v>
      </c>
      <c r="J244">
        <v>0.36</v>
      </c>
      <c r="K244">
        <v>10.9</v>
      </c>
      <c r="L244">
        <v>47</v>
      </c>
      <c r="M244">
        <v>0.231914893617021</v>
      </c>
      <c r="O244" t="str">
        <f t="shared" si="3"/>
        <v>2000 to 3000</v>
      </c>
    </row>
    <row r="245" spans="1:15">
      <c r="A245" t="s">
        <v>566</v>
      </c>
      <c r="B245" t="s">
        <v>215</v>
      </c>
      <c r="C245">
        <v>61</v>
      </c>
      <c r="D245">
        <v>55</v>
      </c>
      <c r="E245" t="s">
        <v>31</v>
      </c>
      <c r="F245" t="s">
        <v>32</v>
      </c>
      <c r="G245">
        <v>2811</v>
      </c>
      <c r="H245">
        <v>7477</v>
      </c>
      <c r="I245">
        <v>101.70437</v>
      </c>
      <c r="J245">
        <v>140.29</v>
      </c>
      <c r="K245">
        <v>220.7</v>
      </c>
      <c r="L245">
        <v>45</v>
      </c>
      <c r="M245">
        <v>4.90444444444444</v>
      </c>
      <c r="O245" t="str">
        <f t="shared" si="3"/>
        <v>2000 to 3000</v>
      </c>
    </row>
    <row r="246" spans="1:15">
      <c r="A246" t="s">
        <v>429</v>
      </c>
      <c r="B246" t="s">
        <v>90</v>
      </c>
      <c r="C246">
        <v>74</v>
      </c>
      <c r="D246">
        <v>69</v>
      </c>
      <c r="E246" t="s">
        <v>84</v>
      </c>
      <c r="F246" t="s">
        <v>234</v>
      </c>
      <c r="G246">
        <v>2354</v>
      </c>
      <c r="H246">
        <v>8508</v>
      </c>
      <c r="I246">
        <v>73</v>
      </c>
      <c r="J246">
        <v>43.9</v>
      </c>
      <c r="K246">
        <v>118.6</v>
      </c>
      <c r="L246">
        <v>40</v>
      </c>
      <c r="M246">
        <v>2.97</v>
      </c>
      <c r="O246" t="str">
        <f t="shared" si="3"/>
        <v>2000 to 3000</v>
      </c>
    </row>
    <row r="247" spans="1:15">
      <c r="A247" t="s">
        <v>567</v>
      </c>
      <c r="B247" t="s">
        <v>223</v>
      </c>
      <c r="C247">
        <v>16</v>
      </c>
      <c r="D247">
        <v>50</v>
      </c>
      <c r="E247" t="s">
        <v>189</v>
      </c>
      <c r="F247" t="s">
        <v>32</v>
      </c>
      <c r="G247">
        <v>3428</v>
      </c>
      <c r="H247">
        <v>7980</v>
      </c>
      <c r="I247">
        <v>80.172128</v>
      </c>
      <c r="J247">
        <v>142.059</v>
      </c>
      <c r="K247">
        <v>222.2</v>
      </c>
      <c r="L247">
        <v>82.5</v>
      </c>
      <c r="M247">
        <v>2.69333333333333</v>
      </c>
      <c r="O247" t="str">
        <f t="shared" si="3"/>
        <v>more than 3000</v>
      </c>
    </row>
    <row r="248" spans="1:15">
      <c r="A248" t="s">
        <v>712</v>
      </c>
      <c r="B248" t="s">
        <v>223</v>
      </c>
      <c r="C248">
        <v>94</v>
      </c>
      <c r="D248">
        <v>89</v>
      </c>
      <c r="E248" t="s">
        <v>67</v>
      </c>
      <c r="F248" t="s">
        <v>35</v>
      </c>
      <c r="G248">
        <v>1019</v>
      </c>
      <c r="H248">
        <v>10436</v>
      </c>
      <c r="I248">
        <v>143.495265</v>
      </c>
      <c r="J248">
        <v>87.688908</v>
      </c>
      <c r="K248">
        <v>231.184173</v>
      </c>
      <c r="L248">
        <v>7.5</v>
      </c>
      <c r="M248">
        <v>30.8245564</v>
      </c>
      <c r="O248" t="str">
        <f t="shared" si="3"/>
        <v>1000 to 2000</v>
      </c>
    </row>
    <row r="249" spans="1:15">
      <c r="A249" t="s">
        <v>79</v>
      </c>
      <c r="B249" t="s">
        <v>118</v>
      </c>
      <c r="C249">
        <v>19</v>
      </c>
      <c r="D249">
        <v>63</v>
      </c>
      <c r="E249" t="s">
        <v>35</v>
      </c>
      <c r="F249" t="s">
        <v>21</v>
      </c>
      <c r="G249">
        <v>3548</v>
      </c>
      <c r="H249">
        <v>8601</v>
      </c>
      <c r="I249">
        <v>103.028</v>
      </c>
      <c r="J249">
        <v>111.917</v>
      </c>
      <c r="K249">
        <v>214.945</v>
      </c>
      <c r="L249">
        <v>80</v>
      </c>
      <c r="M249">
        <v>2.6868125</v>
      </c>
      <c r="O249" t="str">
        <f t="shared" si="3"/>
        <v>more than 3000</v>
      </c>
    </row>
    <row r="250" spans="1:15">
      <c r="A250" t="s">
        <v>276</v>
      </c>
      <c r="B250" t="s">
        <v>223</v>
      </c>
      <c r="C250">
        <v>45</v>
      </c>
      <c r="D250">
        <v>58</v>
      </c>
      <c r="E250" t="s">
        <v>20</v>
      </c>
      <c r="F250" t="s">
        <v>35</v>
      </c>
      <c r="G250">
        <v>1831</v>
      </c>
      <c r="H250">
        <v>4525</v>
      </c>
      <c r="I250">
        <v>21.54</v>
      </c>
      <c r="J250">
        <v>0.029</v>
      </c>
      <c r="K250">
        <v>21.57</v>
      </c>
      <c r="L250">
        <v>12</v>
      </c>
      <c r="M250">
        <v>1.7975</v>
      </c>
      <c r="O250" t="str">
        <f t="shared" si="3"/>
        <v>1000 to 2000</v>
      </c>
    </row>
    <row r="251" spans="1:15">
      <c r="A251" t="s">
        <v>277</v>
      </c>
      <c r="B251" t="s">
        <v>15</v>
      </c>
      <c r="C251">
        <v>76</v>
      </c>
      <c r="D251">
        <v>83</v>
      </c>
      <c r="E251" t="s">
        <v>26</v>
      </c>
      <c r="F251" t="s">
        <v>32</v>
      </c>
      <c r="G251">
        <v>3065</v>
      </c>
      <c r="H251">
        <v>6469</v>
      </c>
      <c r="I251">
        <v>48.07</v>
      </c>
      <c r="J251">
        <v>48.06</v>
      </c>
      <c r="K251">
        <v>96.13</v>
      </c>
      <c r="L251">
        <v>30</v>
      </c>
      <c r="M251">
        <v>3.20433333333333</v>
      </c>
      <c r="O251" t="str">
        <f t="shared" si="3"/>
        <v>more than 3000</v>
      </c>
    </row>
    <row r="252" spans="1:15">
      <c r="A252" t="s">
        <v>172</v>
      </c>
      <c r="B252" t="s">
        <v>15</v>
      </c>
      <c r="C252">
        <v>25</v>
      </c>
      <c r="D252">
        <v>48</v>
      </c>
      <c r="E252" t="s">
        <v>26</v>
      </c>
      <c r="F252" t="s">
        <v>32</v>
      </c>
      <c r="G252">
        <v>2986</v>
      </c>
      <c r="H252">
        <v>3132</v>
      </c>
      <c r="I252">
        <v>25.124</v>
      </c>
      <c r="J252">
        <v>27.837</v>
      </c>
      <c r="K252">
        <v>52.961</v>
      </c>
      <c r="L252">
        <v>70</v>
      </c>
      <c r="M252">
        <v>0.756585714285714</v>
      </c>
      <c r="O252" t="str">
        <f t="shared" si="3"/>
        <v>2000 to 3000</v>
      </c>
    </row>
    <row r="253" spans="1:15">
      <c r="A253" t="s">
        <v>278</v>
      </c>
      <c r="B253" t="s">
        <v>137</v>
      </c>
      <c r="C253">
        <v>11</v>
      </c>
      <c r="D253">
        <v>45</v>
      </c>
      <c r="E253" t="s">
        <v>20</v>
      </c>
      <c r="F253" t="s">
        <v>32</v>
      </c>
      <c r="G253">
        <v>2859</v>
      </c>
      <c r="H253">
        <v>5539</v>
      </c>
      <c r="I253">
        <v>47.06</v>
      </c>
      <c r="J253">
        <v>46.34</v>
      </c>
      <c r="K253">
        <v>93.4</v>
      </c>
      <c r="L253">
        <v>75</v>
      </c>
      <c r="M253">
        <v>1.24533333333333</v>
      </c>
      <c r="O253" t="str">
        <f t="shared" si="3"/>
        <v>2000 to 3000</v>
      </c>
    </row>
    <row r="254" spans="1:15">
      <c r="A254" t="s">
        <v>568</v>
      </c>
      <c r="B254" t="s">
        <v>215</v>
      </c>
      <c r="C254">
        <v>78</v>
      </c>
      <c r="D254">
        <v>26</v>
      </c>
      <c r="E254" t="s">
        <v>91</v>
      </c>
      <c r="F254" t="s">
        <v>17</v>
      </c>
      <c r="G254" t="s">
        <v>90</v>
      </c>
      <c r="H254" t="s">
        <v>90</v>
      </c>
      <c r="I254">
        <v>17.657973</v>
      </c>
      <c r="J254" t="s">
        <v>774</v>
      </c>
      <c r="K254">
        <v>17.7</v>
      </c>
      <c r="L254">
        <v>10</v>
      </c>
      <c r="M254">
        <v>1.77</v>
      </c>
      <c r="O254" t="str">
        <f t="shared" si="3"/>
        <v>more than 3000</v>
      </c>
    </row>
    <row r="255" spans="1:15">
      <c r="A255" t="s">
        <v>279</v>
      </c>
      <c r="B255" t="s">
        <v>223</v>
      </c>
      <c r="C255">
        <v>53</v>
      </c>
      <c r="D255">
        <v>52</v>
      </c>
      <c r="E255" t="s">
        <v>126</v>
      </c>
      <c r="F255" t="s">
        <v>32</v>
      </c>
      <c r="G255">
        <v>3098</v>
      </c>
      <c r="H255">
        <v>6501</v>
      </c>
      <c r="I255">
        <v>76.42</v>
      </c>
      <c r="J255">
        <v>185.26</v>
      </c>
      <c r="K255">
        <v>261.68</v>
      </c>
      <c r="L255">
        <v>117</v>
      </c>
      <c r="M255">
        <v>2.2365811965812</v>
      </c>
      <c r="O255" t="str">
        <f t="shared" si="3"/>
        <v>more than 3000</v>
      </c>
    </row>
    <row r="256" spans="1:15">
      <c r="A256" t="s">
        <v>713</v>
      </c>
      <c r="B256" t="s">
        <v>37</v>
      </c>
      <c r="C256">
        <v>91</v>
      </c>
      <c r="D256">
        <v>83</v>
      </c>
      <c r="E256" t="s">
        <v>20</v>
      </c>
      <c r="F256" t="s">
        <v>35</v>
      </c>
      <c r="G256">
        <v>2871</v>
      </c>
      <c r="H256">
        <v>10690</v>
      </c>
      <c r="I256">
        <v>148.768917</v>
      </c>
      <c r="J256">
        <v>70.232344</v>
      </c>
      <c r="K256">
        <v>219.001261</v>
      </c>
      <c r="L256">
        <v>33</v>
      </c>
      <c r="M256">
        <v>6.63640184848485</v>
      </c>
      <c r="O256" t="str">
        <f t="shared" si="3"/>
        <v>2000 to 3000</v>
      </c>
    </row>
    <row r="257" spans="1:15">
      <c r="A257" t="s">
        <v>430</v>
      </c>
      <c r="B257" t="s">
        <v>15</v>
      </c>
      <c r="C257">
        <v>33</v>
      </c>
      <c r="D257">
        <v>50</v>
      </c>
      <c r="E257" t="s">
        <v>38</v>
      </c>
      <c r="F257" t="s">
        <v>17</v>
      </c>
      <c r="G257">
        <v>3332</v>
      </c>
      <c r="H257">
        <v>7384</v>
      </c>
      <c r="I257">
        <v>146.3</v>
      </c>
      <c r="J257">
        <v>37</v>
      </c>
      <c r="K257">
        <v>183.3</v>
      </c>
      <c r="L257">
        <v>50</v>
      </c>
      <c r="M257">
        <v>3.67</v>
      </c>
      <c r="O257" t="str">
        <f t="shared" si="3"/>
        <v>more than 3000</v>
      </c>
    </row>
    <row r="258" spans="1:15">
      <c r="A258" t="s">
        <v>280</v>
      </c>
      <c r="B258" t="s">
        <v>281</v>
      </c>
      <c r="C258">
        <v>10</v>
      </c>
      <c r="D258">
        <v>35</v>
      </c>
      <c r="E258" t="s">
        <v>35</v>
      </c>
      <c r="F258" t="s">
        <v>35</v>
      </c>
      <c r="G258" t="s">
        <v>90</v>
      </c>
      <c r="H258" t="s">
        <v>90</v>
      </c>
      <c r="I258" t="s">
        <v>90</v>
      </c>
      <c r="J258" t="s">
        <v>774</v>
      </c>
      <c r="K258" t="s">
        <v>90</v>
      </c>
      <c r="L258" t="s">
        <v>90</v>
      </c>
      <c r="M258" t="s">
        <v>90</v>
      </c>
      <c r="O258" t="str">
        <f t="shared" si="3"/>
        <v>more than 3000</v>
      </c>
    </row>
    <row r="259" spans="1:15">
      <c r="A259" t="s">
        <v>570</v>
      </c>
      <c r="B259" t="s">
        <v>58</v>
      </c>
      <c r="C259">
        <v>88</v>
      </c>
      <c r="D259">
        <v>83</v>
      </c>
      <c r="E259" t="s">
        <v>84</v>
      </c>
      <c r="F259" t="s">
        <v>48</v>
      </c>
      <c r="G259">
        <v>4114</v>
      </c>
      <c r="H259">
        <v>14642</v>
      </c>
      <c r="I259">
        <v>215.434591</v>
      </c>
      <c r="J259">
        <v>416.309</v>
      </c>
      <c r="K259">
        <v>631.9</v>
      </c>
      <c r="L259">
        <v>200</v>
      </c>
      <c r="M259">
        <v>3.1595</v>
      </c>
      <c r="O259" t="str">
        <f t="shared" ref="O259:O322" si="4">_xlfn.IFS(G259&lt;100,"Less than 100",AND(G259&gt;=100,G259&lt;500),"100 to 500",AND(G259&gt;=500,G259&lt;1000),"500 to 1000",AND(G259&gt;=1000,G259&lt;2000),"1000 to 2000",AND(G259&gt;=2000,G259&lt;3000),"2000 to 3000",G259&gt;3000,"more than 3000")</f>
        <v>more than 3000</v>
      </c>
    </row>
    <row r="260" spans="1:15">
      <c r="A260" t="s">
        <v>55</v>
      </c>
      <c r="B260" t="s">
        <v>78</v>
      </c>
      <c r="C260">
        <v>82</v>
      </c>
      <c r="D260">
        <v>80</v>
      </c>
      <c r="E260" t="s">
        <v>26</v>
      </c>
      <c r="F260" t="s">
        <v>48</v>
      </c>
      <c r="G260">
        <v>3925</v>
      </c>
      <c r="H260">
        <v>12142</v>
      </c>
      <c r="I260">
        <v>165.249</v>
      </c>
      <c r="J260">
        <v>497.775</v>
      </c>
      <c r="K260">
        <v>663.024</v>
      </c>
      <c r="L260">
        <v>150</v>
      </c>
      <c r="M260">
        <v>4.42016</v>
      </c>
      <c r="O260" t="str">
        <f t="shared" si="4"/>
        <v>more than 3000</v>
      </c>
    </row>
    <row r="261" spans="1:15">
      <c r="A261" t="s">
        <v>571</v>
      </c>
      <c r="B261" t="s">
        <v>19</v>
      </c>
      <c r="C261">
        <v>46</v>
      </c>
      <c r="D261">
        <v>44</v>
      </c>
      <c r="E261" t="s">
        <v>522</v>
      </c>
      <c r="F261" t="s">
        <v>250</v>
      </c>
      <c r="G261">
        <v>2464</v>
      </c>
      <c r="H261">
        <v>6090</v>
      </c>
      <c r="I261">
        <v>39.263506</v>
      </c>
      <c r="J261">
        <v>5.39</v>
      </c>
      <c r="K261">
        <v>43.8</v>
      </c>
      <c r="L261">
        <v>20</v>
      </c>
      <c r="M261">
        <v>2.19</v>
      </c>
      <c r="O261" t="str">
        <f t="shared" si="4"/>
        <v>2000 to 3000</v>
      </c>
    </row>
    <row r="262" spans="1:15">
      <c r="A262" t="s">
        <v>431</v>
      </c>
      <c r="B262" t="s">
        <v>90</v>
      </c>
      <c r="C262">
        <v>26</v>
      </c>
      <c r="D262">
        <v>38</v>
      </c>
      <c r="E262" t="s">
        <v>115</v>
      </c>
      <c r="F262" t="s">
        <v>17</v>
      </c>
      <c r="G262">
        <v>3521</v>
      </c>
      <c r="H262">
        <v>5350</v>
      </c>
      <c r="I262">
        <v>1.5</v>
      </c>
      <c r="J262">
        <v>66.4</v>
      </c>
      <c r="K262">
        <v>68.8</v>
      </c>
      <c r="L262">
        <v>100</v>
      </c>
      <c r="M262">
        <v>0.69</v>
      </c>
      <c r="O262" t="str">
        <f t="shared" si="4"/>
        <v>more than 3000</v>
      </c>
    </row>
    <row r="263" spans="1:15">
      <c r="A263" t="s">
        <v>150</v>
      </c>
      <c r="B263" t="s">
        <v>37</v>
      </c>
      <c r="C263">
        <v>34</v>
      </c>
      <c r="D263">
        <v>46</v>
      </c>
      <c r="E263" t="s">
        <v>16</v>
      </c>
      <c r="F263" t="s">
        <v>17</v>
      </c>
      <c r="G263">
        <v>2973</v>
      </c>
      <c r="H263">
        <v>4405</v>
      </c>
      <c r="I263">
        <v>35.608</v>
      </c>
      <c r="J263">
        <v>16.8</v>
      </c>
      <c r="K263">
        <v>52.408</v>
      </c>
      <c r="L263">
        <v>30</v>
      </c>
      <c r="M263">
        <v>1.74693333333333</v>
      </c>
      <c r="O263" t="str">
        <f t="shared" si="4"/>
        <v>2000 to 3000</v>
      </c>
    </row>
    <row r="264" spans="1:15">
      <c r="A264" t="s">
        <v>432</v>
      </c>
      <c r="B264" t="s">
        <v>90</v>
      </c>
      <c r="C264">
        <v>25</v>
      </c>
      <c r="D264">
        <v>77</v>
      </c>
      <c r="E264" t="s">
        <v>53</v>
      </c>
      <c r="F264" t="s">
        <v>250</v>
      </c>
      <c r="G264">
        <v>2890</v>
      </c>
      <c r="H264">
        <v>7280</v>
      </c>
      <c r="I264">
        <v>73.4</v>
      </c>
      <c r="J264">
        <v>29.1</v>
      </c>
      <c r="K264">
        <v>102.5</v>
      </c>
      <c r="L264">
        <v>53</v>
      </c>
      <c r="M264">
        <v>1.93</v>
      </c>
      <c r="O264" t="str">
        <f t="shared" si="4"/>
        <v>2000 to 3000</v>
      </c>
    </row>
    <row r="265" spans="1:15">
      <c r="A265" t="s">
        <v>282</v>
      </c>
      <c r="B265" t="s">
        <v>37</v>
      </c>
      <c r="C265">
        <v>21</v>
      </c>
      <c r="D265">
        <v>49</v>
      </c>
      <c r="E265" t="s">
        <v>20</v>
      </c>
      <c r="F265" t="s">
        <v>35</v>
      </c>
      <c r="G265">
        <v>2511</v>
      </c>
      <c r="H265">
        <v>3665</v>
      </c>
      <c r="I265">
        <v>25.9</v>
      </c>
      <c r="J265">
        <v>6.69</v>
      </c>
      <c r="K265">
        <v>32.61</v>
      </c>
      <c r="L265">
        <v>19</v>
      </c>
      <c r="M265">
        <v>1.71631578947368</v>
      </c>
      <c r="O265" t="str">
        <f t="shared" si="4"/>
        <v>2000 to 3000</v>
      </c>
    </row>
    <row r="266" spans="1:15">
      <c r="A266" t="s">
        <v>572</v>
      </c>
      <c r="B266" t="s">
        <v>37</v>
      </c>
      <c r="C266">
        <v>52</v>
      </c>
      <c r="D266">
        <v>41</v>
      </c>
      <c r="E266" t="s">
        <v>26</v>
      </c>
      <c r="F266" t="s">
        <v>35</v>
      </c>
      <c r="G266">
        <v>2769</v>
      </c>
      <c r="H266">
        <v>4580</v>
      </c>
      <c r="I266">
        <v>31.230175</v>
      </c>
      <c r="J266">
        <v>9.925</v>
      </c>
      <c r="K266">
        <v>41</v>
      </c>
      <c r="L266">
        <v>58</v>
      </c>
      <c r="M266">
        <v>0.706896551724138</v>
      </c>
      <c r="O266" t="str">
        <f t="shared" si="4"/>
        <v>2000 to 3000</v>
      </c>
    </row>
    <row r="267" spans="1:15">
      <c r="A267" t="s">
        <v>283</v>
      </c>
      <c r="B267" t="s">
        <v>215</v>
      </c>
      <c r="C267">
        <v>51</v>
      </c>
      <c r="D267">
        <v>65</v>
      </c>
      <c r="E267" t="s">
        <v>26</v>
      </c>
      <c r="F267" t="s">
        <v>48</v>
      </c>
      <c r="G267">
        <v>3575</v>
      </c>
      <c r="H267">
        <v>4507</v>
      </c>
      <c r="I267">
        <v>55.64</v>
      </c>
      <c r="J267">
        <v>84.26</v>
      </c>
      <c r="K267">
        <v>139.9</v>
      </c>
      <c r="L267">
        <v>80</v>
      </c>
      <c r="M267">
        <v>1.74875</v>
      </c>
      <c r="O267" t="str">
        <f t="shared" si="4"/>
        <v>more than 3000</v>
      </c>
    </row>
    <row r="268" spans="1:15">
      <c r="A268" t="s">
        <v>284</v>
      </c>
      <c r="B268" t="s">
        <v>15</v>
      </c>
      <c r="C268">
        <v>19</v>
      </c>
      <c r="D268">
        <v>36</v>
      </c>
      <c r="E268" t="s">
        <v>44</v>
      </c>
      <c r="F268" t="s">
        <v>32</v>
      </c>
      <c r="G268">
        <v>2476</v>
      </c>
      <c r="H268">
        <v>7069</v>
      </c>
      <c r="I268">
        <v>40.17</v>
      </c>
      <c r="J268">
        <v>27.74</v>
      </c>
      <c r="K268">
        <v>67.91</v>
      </c>
      <c r="L268">
        <v>26</v>
      </c>
      <c r="M268">
        <v>2.61192307692308</v>
      </c>
      <c r="O268" t="str">
        <f t="shared" si="4"/>
        <v>2000 to 3000</v>
      </c>
    </row>
    <row r="269" spans="1:15">
      <c r="A269" t="s">
        <v>285</v>
      </c>
      <c r="B269" t="s">
        <v>130</v>
      </c>
      <c r="C269">
        <v>40</v>
      </c>
      <c r="D269">
        <v>62</v>
      </c>
      <c r="E269" t="s">
        <v>20</v>
      </c>
      <c r="F269" t="s">
        <v>35</v>
      </c>
      <c r="G269">
        <v>2968</v>
      </c>
      <c r="H269">
        <v>4562</v>
      </c>
      <c r="I269">
        <v>53.03</v>
      </c>
      <c r="J269">
        <v>26.15</v>
      </c>
      <c r="K269">
        <v>79.18</v>
      </c>
      <c r="L269">
        <v>30</v>
      </c>
      <c r="M269">
        <v>2.63933333333333</v>
      </c>
      <c r="O269" t="str">
        <f t="shared" si="4"/>
        <v>2000 to 3000</v>
      </c>
    </row>
    <row r="270" spans="1:15">
      <c r="A270" t="s">
        <v>714</v>
      </c>
      <c r="B270" t="s">
        <v>215</v>
      </c>
      <c r="C270">
        <v>8</v>
      </c>
      <c r="D270">
        <v>55</v>
      </c>
      <c r="E270" t="s">
        <v>20</v>
      </c>
      <c r="F270" t="s">
        <v>35</v>
      </c>
      <c r="G270">
        <v>2604</v>
      </c>
      <c r="H270">
        <v>4002</v>
      </c>
      <c r="I270">
        <v>43.799818</v>
      </c>
      <c r="J270">
        <v>25.507406</v>
      </c>
      <c r="K270">
        <v>69.307224</v>
      </c>
      <c r="L270">
        <v>35</v>
      </c>
      <c r="M270">
        <v>1.9802064</v>
      </c>
      <c r="O270" t="str">
        <f t="shared" si="4"/>
        <v>2000 to 3000</v>
      </c>
    </row>
    <row r="271" spans="1:15">
      <c r="A271" t="s">
        <v>286</v>
      </c>
      <c r="B271" t="s">
        <v>15</v>
      </c>
      <c r="C271">
        <v>28</v>
      </c>
      <c r="D271">
        <v>62</v>
      </c>
      <c r="E271" t="s">
        <v>20</v>
      </c>
      <c r="F271" t="s">
        <v>35</v>
      </c>
      <c r="G271">
        <v>3150</v>
      </c>
      <c r="H271">
        <v>4605</v>
      </c>
      <c r="I271">
        <v>53.13</v>
      </c>
      <c r="J271">
        <v>43.03</v>
      </c>
      <c r="K271">
        <v>96.16</v>
      </c>
      <c r="L271">
        <v>38</v>
      </c>
      <c r="M271">
        <v>2.53052631578947</v>
      </c>
      <c r="O271" t="str">
        <f t="shared" si="4"/>
        <v>more than 3000</v>
      </c>
    </row>
    <row r="272" spans="1:15">
      <c r="A272" t="s">
        <v>97</v>
      </c>
      <c r="B272" t="s">
        <v>98</v>
      </c>
      <c r="C272">
        <v>69</v>
      </c>
      <c r="D272">
        <v>73</v>
      </c>
      <c r="E272" t="s">
        <v>99</v>
      </c>
      <c r="F272" t="s">
        <v>88</v>
      </c>
      <c r="G272">
        <v>2756</v>
      </c>
      <c r="H272">
        <v>6860</v>
      </c>
      <c r="I272">
        <v>79.249</v>
      </c>
      <c r="J272">
        <v>82.6</v>
      </c>
      <c r="K272">
        <v>161.849</v>
      </c>
      <c r="L272">
        <v>27</v>
      </c>
      <c r="M272">
        <v>5.99440740740741</v>
      </c>
      <c r="O272" t="str">
        <f t="shared" si="4"/>
        <v>2000 to 3000</v>
      </c>
    </row>
    <row r="273" spans="1:15">
      <c r="A273" t="s">
        <v>715</v>
      </c>
      <c r="B273" t="s">
        <v>90</v>
      </c>
      <c r="C273">
        <v>27</v>
      </c>
      <c r="D273">
        <v>48</v>
      </c>
      <c r="E273" t="s">
        <v>31</v>
      </c>
      <c r="F273" t="s">
        <v>17</v>
      </c>
      <c r="G273">
        <v>2215</v>
      </c>
      <c r="H273">
        <v>3025</v>
      </c>
      <c r="I273">
        <v>15.000115</v>
      </c>
      <c r="J273">
        <v>48.209103</v>
      </c>
      <c r="K273">
        <v>63.209218</v>
      </c>
      <c r="L273">
        <v>35</v>
      </c>
      <c r="M273">
        <v>1.80597765714286</v>
      </c>
      <c r="O273" t="str">
        <f t="shared" si="4"/>
        <v>2000 to 3000</v>
      </c>
    </row>
    <row r="274" spans="1:15">
      <c r="A274" t="s">
        <v>287</v>
      </c>
      <c r="B274" t="s">
        <v>15</v>
      </c>
      <c r="C274">
        <v>9</v>
      </c>
      <c r="D274">
        <v>40</v>
      </c>
      <c r="E274" t="s">
        <v>35</v>
      </c>
      <c r="F274" t="s">
        <v>35</v>
      </c>
      <c r="G274">
        <v>3536</v>
      </c>
      <c r="H274">
        <v>8720</v>
      </c>
      <c r="I274">
        <v>123.69</v>
      </c>
      <c r="J274">
        <v>109.01</v>
      </c>
      <c r="K274">
        <v>232.7</v>
      </c>
      <c r="L274">
        <v>100</v>
      </c>
      <c r="M274">
        <v>2.327</v>
      </c>
      <c r="O274" t="str">
        <f t="shared" si="4"/>
        <v>more than 3000</v>
      </c>
    </row>
    <row r="275" spans="1:15">
      <c r="A275" t="s">
        <v>716</v>
      </c>
      <c r="B275" t="s">
        <v>223</v>
      </c>
      <c r="C275">
        <v>79</v>
      </c>
      <c r="D275">
        <v>86</v>
      </c>
      <c r="E275" t="s">
        <v>189</v>
      </c>
      <c r="F275" t="s">
        <v>32</v>
      </c>
      <c r="G275">
        <v>3408</v>
      </c>
      <c r="H275">
        <v>9791</v>
      </c>
      <c r="I275">
        <v>134.529403</v>
      </c>
      <c r="J275">
        <v>249.002043</v>
      </c>
      <c r="K275">
        <v>383.531446</v>
      </c>
      <c r="L275">
        <v>110</v>
      </c>
      <c r="M275">
        <v>3.48664950909091</v>
      </c>
      <c r="O275" t="str">
        <f t="shared" si="4"/>
        <v>more than 3000</v>
      </c>
    </row>
    <row r="276" spans="1:15">
      <c r="A276" t="s">
        <v>288</v>
      </c>
      <c r="B276" t="s">
        <v>223</v>
      </c>
      <c r="C276">
        <v>48</v>
      </c>
      <c r="D276">
        <v>55</v>
      </c>
      <c r="E276" t="s">
        <v>20</v>
      </c>
      <c r="F276" t="s">
        <v>35</v>
      </c>
      <c r="G276">
        <v>2455</v>
      </c>
      <c r="H276">
        <v>3967</v>
      </c>
      <c r="I276">
        <v>31.68</v>
      </c>
      <c r="J276">
        <v>22.85</v>
      </c>
      <c r="K276">
        <v>54.53</v>
      </c>
      <c r="L276">
        <v>30</v>
      </c>
      <c r="M276">
        <v>1.81766666666667</v>
      </c>
      <c r="O276" t="str">
        <f t="shared" si="4"/>
        <v>2000 to 3000</v>
      </c>
    </row>
    <row r="277" spans="1:15">
      <c r="A277" t="s">
        <v>433</v>
      </c>
      <c r="B277" t="s">
        <v>90</v>
      </c>
      <c r="C277">
        <v>18</v>
      </c>
      <c r="D277">
        <v>40</v>
      </c>
      <c r="E277" t="s">
        <v>20</v>
      </c>
      <c r="F277" t="s">
        <v>17</v>
      </c>
      <c r="G277">
        <v>1898</v>
      </c>
      <c r="H277">
        <v>4245</v>
      </c>
      <c r="I277">
        <v>22.9</v>
      </c>
      <c r="J277">
        <v>11.2</v>
      </c>
      <c r="K277">
        <v>33.1</v>
      </c>
      <c r="L277">
        <v>18</v>
      </c>
      <c r="M277">
        <v>1.84</v>
      </c>
      <c r="O277" t="str">
        <f t="shared" si="4"/>
        <v>1000 to 2000</v>
      </c>
    </row>
    <row r="278" spans="1:15">
      <c r="A278" t="s">
        <v>289</v>
      </c>
      <c r="B278" t="s">
        <v>15</v>
      </c>
      <c r="C278">
        <v>47</v>
      </c>
      <c r="D278">
        <v>33</v>
      </c>
      <c r="E278" t="s">
        <v>35</v>
      </c>
      <c r="F278" t="s">
        <v>32</v>
      </c>
      <c r="G278">
        <v>2551</v>
      </c>
      <c r="H278">
        <v>1585</v>
      </c>
      <c r="I278">
        <v>8.53</v>
      </c>
      <c r="J278">
        <v>0.8</v>
      </c>
      <c r="K278">
        <v>9.32</v>
      </c>
      <c r="L278">
        <v>10</v>
      </c>
      <c r="M278">
        <v>0.932</v>
      </c>
      <c r="O278" t="str">
        <f t="shared" si="4"/>
        <v>2000 to 3000</v>
      </c>
    </row>
    <row r="279" spans="1:15">
      <c r="A279" t="s">
        <v>290</v>
      </c>
      <c r="B279" t="s">
        <v>15</v>
      </c>
      <c r="C279">
        <v>73</v>
      </c>
      <c r="D279">
        <v>66</v>
      </c>
      <c r="E279" t="s">
        <v>53</v>
      </c>
      <c r="F279" t="s">
        <v>32</v>
      </c>
      <c r="G279">
        <v>2670</v>
      </c>
      <c r="H279">
        <v>4276</v>
      </c>
      <c r="I279">
        <v>26.59</v>
      </c>
      <c r="J279">
        <v>15.55</v>
      </c>
      <c r="K279">
        <v>42.15</v>
      </c>
      <c r="L279">
        <v>20</v>
      </c>
      <c r="M279">
        <v>2.1075</v>
      </c>
      <c r="O279" t="str">
        <f t="shared" si="4"/>
        <v>2000 to 3000</v>
      </c>
    </row>
    <row r="280" spans="1:15">
      <c r="A280" t="s">
        <v>203</v>
      </c>
      <c r="B280" t="s">
        <v>137</v>
      </c>
      <c r="C280">
        <v>29</v>
      </c>
      <c r="D280">
        <v>71</v>
      </c>
      <c r="E280" t="s">
        <v>134</v>
      </c>
      <c r="F280" t="s">
        <v>32</v>
      </c>
      <c r="G280" t="s">
        <v>90</v>
      </c>
      <c r="H280" t="s">
        <v>90</v>
      </c>
      <c r="I280">
        <v>0.538</v>
      </c>
      <c r="J280">
        <v>0.565</v>
      </c>
      <c r="K280">
        <v>1.103</v>
      </c>
      <c r="L280">
        <v>30</v>
      </c>
      <c r="M280">
        <v>0.0367666666666667</v>
      </c>
      <c r="O280" t="str">
        <f t="shared" si="4"/>
        <v>more than 3000</v>
      </c>
    </row>
    <row r="281" spans="1:15">
      <c r="A281" t="s">
        <v>573</v>
      </c>
      <c r="B281" t="s">
        <v>15</v>
      </c>
      <c r="C281">
        <v>22</v>
      </c>
      <c r="D281">
        <v>51</v>
      </c>
      <c r="E281" t="s">
        <v>35</v>
      </c>
      <c r="F281" t="s">
        <v>35</v>
      </c>
      <c r="G281">
        <v>2470</v>
      </c>
      <c r="H281">
        <v>3132</v>
      </c>
      <c r="I281">
        <v>20.668843</v>
      </c>
      <c r="J281">
        <v>5.743</v>
      </c>
      <c r="K281">
        <v>26.1</v>
      </c>
      <c r="L281">
        <v>22</v>
      </c>
      <c r="M281">
        <v>1.18636363636364</v>
      </c>
      <c r="O281" t="str">
        <f t="shared" si="4"/>
        <v>2000 to 3000</v>
      </c>
    </row>
    <row r="282" spans="1:15">
      <c r="A282" t="s">
        <v>574</v>
      </c>
      <c r="B282" t="s">
        <v>58</v>
      </c>
      <c r="C282">
        <v>64</v>
      </c>
      <c r="D282">
        <v>73</v>
      </c>
      <c r="E282" t="s">
        <v>115</v>
      </c>
      <c r="F282" t="s">
        <v>48</v>
      </c>
      <c r="G282">
        <v>4056</v>
      </c>
      <c r="H282">
        <v>1559</v>
      </c>
      <c r="I282">
        <v>176.934</v>
      </c>
      <c r="J282">
        <v>423.889</v>
      </c>
      <c r="K282">
        <v>462.3</v>
      </c>
      <c r="L282">
        <v>150</v>
      </c>
      <c r="M282">
        <v>3.082</v>
      </c>
      <c r="O282" t="str">
        <f t="shared" si="4"/>
        <v>more than 3000</v>
      </c>
    </row>
    <row r="283" spans="1:15">
      <c r="A283" t="s">
        <v>575</v>
      </c>
      <c r="B283" t="s">
        <v>19</v>
      </c>
      <c r="C283">
        <v>13</v>
      </c>
      <c r="D283">
        <v>61</v>
      </c>
      <c r="E283" t="s">
        <v>20</v>
      </c>
      <c r="F283" t="s">
        <v>35</v>
      </c>
      <c r="G283">
        <v>2729</v>
      </c>
      <c r="H283">
        <v>5407</v>
      </c>
      <c r="I283">
        <v>46.012734</v>
      </c>
      <c r="J283">
        <v>59.95</v>
      </c>
      <c r="K283">
        <v>106</v>
      </c>
      <c r="L283">
        <v>40</v>
      </c>
      <c r="M283">
        <v>2.65</v>
      </c>
      <c r="O283" t="str">
        <f t="shared" si="4"/>
        <v>2000 to 3000</v>
      </c>
    </row>
    <row r="284" spans="1:15">
      <c r="A284" t="s">
        <v>576</v>
      </c>
      <c r="B284" t="s">
        <v>37</v>
      </c>
      <c r="C284">
        <v>53</v>
      </c>
      <c r="D284">
        <v>76</v>
      </c>
      <c r="E284" t="s">
        <v>20</v>
      </c>
      <c r="F284" t="s">
        <v>35</v>
      </c>
      <c r="G284">
        <v>2976</v>
      </c>
      <c r="H284">
        <v>9325</v>
      </c>
      <c r="I284">
        <v>143.762955</v>
      </c>
      <c r="J284">
        <v>465.711</v>
      </c>
      <c r="K284">
        <v>572.2</v>
      </c>
      <c r="L284">
        <v>66</v>
      </c>
      <c r="M284">
        <v>8.66969696969697</v>
      </c>
      <c r="O284" t="str">
        <f t="shared" si="4"/>
        <v>2000 to 3000</v>
      </c>
    </row>
    <row r="285" spans="1:15">
      <c r="A285" t="s">
        <v>202</v>
      </c>
      <c r="B285" t="s">
        <v>15</v>
      </c>
      <c r="C285">
        <v>86</v>
      </c>
      <c r="D285">
        <v>73</v>
      </c>
      <c r="E285" t="s">
        <v>87</v>
      </c>
      <c r="F285" t="s">
        <v>88</v>
      </c>
      <c r="G285" t="s">
        <v>90</v>
      </c>
      <c r="H285" t="s">
        <v>90</v>
      </c>
      <c r="I285">
        <v>4.944</v>
      </c>
      <c r="J285">
        <v>3.925</v>
      </c>
      <c r="K285">
        <v>8.869</v>
      </c>
      <c r="L285">
        <v>3.5</v>
      </c>
      <c r="M285">
        <v>2.534</v>
      </c>
      <c r="O285" t="str">
        <f t="shared" si="4"/>
        <v>more than 3000</v>
      </c>
    </row>
    <row r="286" spans="1:15">
      <c r="A286" t="s">
        <v>577</v>
      </c>
      <c r="B286" t="s">
        <v>223</v>
      </c>
      <c r="C286">
        <v>63</v>
      </c>
      <c r="D286">
        <v>77</v>
      </c>
      <c r="E286" t="s">
        <v>546</v>
      </c>
      <c r="F286" t="s">
        <v>35</v>
      </c>
      <c r="G286">
        <v>3480</v>
      </c>
      <c r="H286">
        <v>10448</v>
      </c>
      <c r="I286">
        <v>106.51</v>
      </c>
      <c r="J286">
        <v>99.563</v>
      </c>
      <c r="K286">
        <v>111.8</v>
      </c>
      <c r="L286">
        <v>55</v>
      </c>
      <c r="M286">
        <v>2.03272727272727</v>
      </c>
      <c r="O286" t="str">
        <f t="shared" si="4"/>
        <v>more than 3000</v>
      </c>
    </row>
    <row r="287" spans="1:15">
      <c r="A287" t="s">
        <v>291</v>
      </c>
      <c r="B287" t="s">
        <v>223</v>
      </c>
      <c r="C287">
        <v>9</v>
      </c>
      <c r="D287">
        <v>46</v>
      </c>
      <c r="E287" t="s">
        <v>26</v>
      </c>
      <c r="F287" t="s">
        <v>35</v>
      </c>
      <c r="G287">
        <v>3213</v>
      </c>
      <c r="H287">
        <v>3610</v>
      </c>
      <c r="I287">
        <v>33.64</v>
      </c>
      <c r="J287">
        <v>49.71</v>
      </c>
      <c r="K287">
        <v>83.36</v>
      </c>
      <c r="L287">
        <v>50</v>
      </c>
      <c r="M287">
        <v>1.6672</v>
      </c>
      <c r="O287" t="str">
        <f t="shared" si="4"/>
        <v>more than 3000</v>
      </c>
    </row>
    <row r="288" spans="1:15">
      <c r="A288" t="s">
        <v>192</v>
      </c>
      <c r="B288" t="s">
        <v>40</v>
      </c>
      <c r="C288">
        <v>36</v>
      </c>
      <c r="D288">
        <v>43</v>
      </c>
      <c r="E288" t="s">
        <v>189</v>
      </c>
      <c r="F288" t="s">
        <v>48</v>
      </c>
      <c r="G288">
        <v>3117</v>
      </c>
      <c r="H288">
        <v>2218</v>
      </c>
      <c r="I288">
        <v>21.392</v>
      </c>
      <c r="J288">
        <v>17.6</v>
      </c>
      <c r="K288">
        <v>38.992</v>
      </c>
      <c r="L288">
        <v>150</v>
      </c>
      <c r="M288">
        <v>0.259946666666667</v>
      </c>
      <c r="O288" t="str">
        <f t="shared" si="4"/>
        <v>more than 3000</v>
      </c>
    </row>
    <row r="289" spans="1:15">
      <c r="A289" t="s">
        <v>578</v>
      </c>
      <c r="B289" t="s">
        <v>223</v>
      </c>
      <c r="C289">
        <v>16</v>
      </c>
      <c r="D289">
        <v>36</v>
      </c>
      <c r="E289" t="s">
        <v>53</v>
      </c>
      <c r="F289" t="s">
        <v>32</v>
      </c>
      <c r="G289">
        <v>3376</v>
      </c>
      <c r="H289">
        <v>5225</v>
      </c>
      <c r="I289">
        <v>40.656894</v>
      </c>
      <c r="J289">
        <v>44.727</v>
      </c>
      <c r="K289">
        <v>84.2</v>
      </c>
      <c r="L289">
        <v>35</v>
      </c>
      <c r="M289">
        <v>2.40571428571429</v>
      </c>
      <c r="O289" t="str">
        <f t="shared" si="4"/>
        <v>more than 3000</v>
      </c>
    </row>
    <row r="290" spans="1:15">
      <c r="A290" t="s">
        <v>579</v>
      </c>
      <c r="B290" t="s">
        <v>223</v>
      </c>
      <c r="C290">
        <v>19</v>
      </c>
      <c r="D290">
        <v>42</v>
      </c>
      <c r="E290" t="s">
        <v>515</v>
      </c>
      <c r="F290" t="s">
        <v>76</v>
      </c>
      <c r="G290">
        <v>3011</v>
      </c>
      <c r="H290">
        <v>1744</v>
      </c>
      <c r="I290">
        <v>11.803254</v>
      </c>
      <c r="J290">
        <v>38.846</v>
      </c>
      <c r="K290">
        <v>50.5</v>
      </c>
      <c r="L290">
        <v>60</v>
      </c>
      <c r="M290">
        <v>0.841666666666667</v>
      </c>
      <c r="O290" t="str">
        <f t="shared" si="4"/>
        <v>more than 3000</v>
      </c>
    </row>
    <row r="291" spans="1:15">
      <c r="A291" t="s">
        <v>717</v>
      </c>
      <c r="B291" t="s">
        <v>40</v>
      </c>
      <c r="C291">
        <v>66</v>
      </c>
      <c r="D291">
        <v>75</v>
      </c>
      <c r="E291" t="s">
        <v>31</v>
      </c>
      <c r="F291" t="s">
        <v>48</v>
      </c>
      <c r="G291">
        <v>3413</v>
      </c>
      <c r="H291">
        <v>7361</v>
      </c>
      <c r="I291">
        <v>97.822171</v>
      </c>
      <c r="J291">
        <v>71.510807</v>
      </c>
      <c r="K291">
        <v>169.332978</v>
      </c>
      <c r="L291">
        <v>100</v>
      </c>
      <c r="M291">
        <v>1.69332978</v>
      </c>
      <c r="O291" t="str">
        <f t="shared" si="4"/>
        <v>more than 3000</v>
      </c>
    </row>
    <row r="292" spans="1:15">
      <c r="A292" t="s">
        <v>580</v>
      </c>
      <c r="B292" t="s">
        <v>15</v>
      </c>
      <c r="C292">
        <v>2</v>
      </c>
      <c r="D292">
        <v>31</v>
      </c>
      <c r="E292" t="s">
        <v>534</v>
      </c>
      <c r="F292" t="s">
        <v>35</v>
      </c>
      <c r="G292">
        <v>2605</v>
      </c>
      <c r="H292">
        <v>7104</v>
      </c>
      <c r="I292">
        <v>38.233676</v>
      </c>
      <c r="J292">
        <v>46.413</v>
      </c>
      <c r="K292">
        <v>84.6</v>
      </c>
      <c r="L292">
        <v>30</v>
      </c>
      <c r="M292">
        <v>2.82</v>
      </c>
      <c r="O292" t="str">
        <f t="shared" si="4"/>
        <v>2000 to 3000</v>
      </c>
    </row>
    <row r="293" spans="1:15">
      <c r="A293" t="s">
        <v>292</v>
      </c>
      <c r="B293" t="s">
        <v>58</v>
      </c>
      <c r="C293">
        <v>72</v>
      </c>
      <c r="D293">
        <v>73</v>
      </c>
      <c r="E293" t="s">
        <v>134</v>
      </c>
      <c r="F293" t="s">
        <v>48</v>
      </c>
      <c r="G293">
        <v>3944</v>
      </c>
      <c r="H293">
        <v>9743</v>
      </c>
      <c r="I293">
        <v>144.67</v>
      </c>
      <c r="J293">
        <v>173.46</v>
      </c>
      <c r="K293">
        <v>321.88</v>
      </c>
      <c r="L293">
        <v>130</v>
      </c>
      <c r="M293">
        <v>2.476</v>
      </c>
      <c r="O293" t="str">
        <f t="shared" si="4"/>
        <v>more than 3000</v>
      </c>
    </row>
    <row r="294" spans="1:15">
      <c r="A294" t="s">
        <v>718</v>
      </c>
      <c r="B294" t="s">
        <v>15</v>
      </c>
      <c r="C294">
        <v>90</v>
      </c>
      <c r="D294">
        <v>72</v>
      </c>
      <c r="E294" t="s">
        <v>134</v>
      </c>
      <c r="F294" t="s">
        <v>88</v>
      </c>
      <c r="G294">
        <v>2511</v>
      </c>
      <c r="H294">
        <v>4131</v>
      </c>
      <c r="I294">
        <v>49.033882</v>
      </c>
      <c r="J294">
        <v>43.957953</v>
      </c>
      <c r="K294">
        <v>92.991835</v>
      </c>
      <c r="L294">
        <v>25</v>
      </c>
      <c r="M294">
        <v>3.7196734</v>
      </c>
      <c r="O294" t="str">
        <f t="shared" si="4"/>
        <v>2000 to 3000</v>
      </c>
    </row>
    <row r="295" spans="1:15">
      <c r="A295" t="s">
        <v>434</v>
      </c>
      <c r="B295" t="s">
        <v>90</v>
      </c>
      <c r="C295">
        <v>81</v>
      </c>
      <c r="D295">
        <v>82</v>
      </c>
      <c r="E295" t="s">
        <v>157</v>
      </c>
      <c r="F295" t="s">
        <v>274</v>
      </c>
      <c r="G295">
        <v>3481</v>
      </c>
      <c r="H295">
        <v>6675</v>
      </c>
      <c r="I295">
        <v>72.1</v>
      </c>
      <c r="J295">
        <v>180</v>
      </c>
      <c r="K295">
        <v>252.01</v>
      </c>
      <c r="L295">
        <v>60</v>
      </c>
      <c r="M295">
        <v>4.2</v>
      </c>
      <c r="O295" t="str">
        <f t="shared" si="4"/>
        <v>more than 3000</v>
      </c>
    </row>
    <row r="296" spans="1:15">
      <c r="A296" t="s">
        <v>18</v>
      </c>
      <c r="B296" t="s">
        <v>19</v>
      </c>
      <c r="C296">
        <v>93</v>
      </c>
      <c r="D296">
        <v>84</v>
      </c>
      <c r="E296" t="s">
        <v>20</v>
      </c>
      <c r="F296" t="s">
        <v>21</v>
      </c>
      <c r="G296">
        <v>944</v>
      </c>
      <c r="H296">
        <v>61777</v>
      </c>
      <c r="I296">
        <v>56.177</v>
      </c>
      <c r="J296">
        <v>83</v>
      </c>
      <c r="K296">
        <v>139.177</v>
      </c>
      <c r="L296">
        <v>17</v>
      </c>
      <c r="M296">
        <v>8.18688235294118</v>
      </c>
      <c r="O296" t="str">
        <f t="shared" si="4"/>
        <v>500 to 1000</v>
      </c>
    </row>
    <row r="297" spans="1:15">
      <c r="A297" t="s">
        <v>581</v>
      </c>
      <c r="B297" t="s">
        <v>37</v>
      </c>
      <c r="C297">
        <v>94</v>
      </c>
      <c r="D297">
        <v>88</v>
      </c>
      <c r="E297" t="s">
        <v>510</v>
      </c>
      <c r="F297" t="s">
        <v>234</v>
      </c>
      <c r="G297">
        <v>36</v>
      </c>
      <c r="H297">
        <v>40385</v>
      </c>
      <c r="I297">
        <v>31.84</v>
      </c>
      <c r="J297">
        <v>18.32</v>
      </c>
      <c r="K297">
        <v>50.16</v>
      </c>
      <c r="L297">
        <v>20</v>
      </c>
      <c r="M297">
        <v>2.508</v>
      </c>
      <c r="O297" t="str">
        <f t="shared" si="4"/>
        <v>Less than 100</v>
      </c>
    </row>
    <row r="298" spans="1:15">
      <c r="A298" t="s">
        <v>582</v>
      </c>
      <c r="B298" t="s">
        <v>90</v>
      </c>
      <c r="C298">
        <v>34</v>
      </c>
      <c r="D298">
        <v>68</v>
      </c>
      <c r="E298" t="s">
        <v>510</v>
      </c>
      <c r="F298" t="s">
        <v>32</v>
      </c>
      <c r="G298">
        <v>1185</v>
      </c>
      <c r="H298">
        <v>2935</v>
      </c>
      <c r="I298">
        <v>7.919117</v>
      </c>
      <c r="J298">
        <v>1.2</v>
      </c>
      <c r="K298">
        <v>9.11</v>
      </c>
      <c r="L298">
        <v>45</v>
      </c>
      <c r="M298">
        <v>0.202444444444444</v>
      </c>
      <c r="O298" t="str">
        <f t="shared" si="4"/>
        <v>1000 to 2000</v>
      </c>
    </row>
    <row r="299" spans="1:15">
      <c r="A299" t="s">
        <v>583</v>
      </c>
      <c r="B299" t="s">
        <v>15</v>
      </c>
      <c r="C299">
        <v>14</v>
      </c>
      <c r="D299">
        <v>49</v>
      </c>
      <c r="E299" t="s">
        <v>584</v>
      </c>
      <c r="F299" t="s">
        <v>50</v>
      </c>
      <c r="G299">
        <v>2664</v>
      </c>
      <c r="H299">
        <v>4190</v>
      </c>
      <c r="I299">
        <v>30.691439</v>
      </c>
      <c r="J299">
        <v>46.797</v>
      </c>
      <c r="K299">
        <v>73.4</v>
      </c>
      <c r="L299">
        <v>35</v>
      </c>
      <c r="M299">
        <v>2.09714285714286</v>
      </c>
      <c r="O299" t="str">
        <f t="shared" si="4"/>
        <v>2000 to 3000</v>
      </c>
    </row>
    <row r="300" spans="1:15">
      <c r="A300" t="s">
        <v>585</v>
      </c>
      <c r="B300" t="s">
        <v>15</v>
      </c>
      <c r="C300">
        <v>78</v>
      </c>
      <c r="D300">
        <v>70</v>
      </c>
      <c r="E300" t="s">
        <v>20</v>
      </c>
      <c r="F300" t="s">
        <v>35</v>
      </c>
      <c r="G300">
        <v>535</v>
      </c>
      <c r="H300">
        <v>4655</v>
      </c>
      <c r="I300">
        <v>12.313694</v>
      </c>
      <c r="J300">
        <v>2.86</v>
      </c>
      <c r="K300">
        <v>15.17</v>
      </c>
      <c r="L300">
        <v>60</v>
      </c>
      <c r="M300">
        <v>0.252833333333333</v>
      </c>
      <c r="O300" t="str">
        <f t="shared" si="4"/>
        <v>500 to 1000</v>
      </c>
    </row>
    <row r="301" spans="1:15">
      <c r="A301" t="s">
        <v>100</v>
      </c>
      <c r="B301" t="s">
        <v>72</v>
      </c>
      <c r="C301">
        <v>95</v>
      </c>
      <c r="D301">
        <v>89</v>
      </c>
      <c r="E301" t="s">
        <v>84</v>
      </c>
      <c r="F301" t="s">
        <v>17</v>
      </c>
      <c r="G301">
        <v>2993</v>
      </c>
      <c r="H301">
        <v>6516</v>
      </c>
      <c r="I301">
        <v>74.209</v>
      </c>
      <c r="J301">
        <v>27.9</v>
      </c>
      <c r="K301">
        <v>102.109</v>
      </c>
      <c r="L301">
        <v>50</v>
      </c>
      <c r="M301">
        <v>2.04218</v>
      </c>
      <c r="O301" t="str">
        <f t="shared" si="4"/>
        <v>2000 to 3000</v>
      </c>
    </row>
    <row r="302" spans="1:15">
      <c r="A302" t="s">
        <v>435</v>
      </c>
      <c r="B302" t="s">
        <v>58</v>
      </c>
      <c r="C302">
        <v>72</v>
      </c>
      <c r="D302">
        <v>65</v>
      </c>
      <c r="E302" t="s">
        <v>44</v>
      </c>
      <c r="F302" t="s">
        <v>48</v>
      </c>
      <c r="G302">
        <v>4104</v>
      </c>
      <c r="H302">
        <v>14454</v>
      </c>
      <c r="I302">
        <v>198.4</v>
      </c>
      <c r="J302">
        <v>183.2</v>
      </c>
      <c r="K302">
        <v>381.5</v>
      </c>
      <c r="L302">
        <v>175</v>
      </c>
      <c r="M302">
        <v>2.18</v>
      </c>
      <c r="O302" t="str">
        <f t="shared" si="4"/>
        <v>more than 3000</v>
      </c>
    </row>
    <row r="303" spans="1:15">
      <c r="A303" t="s">
        <v>177</v>
      </c>
      <c r="B303" t="s">
        <v>23</v>
      </c>
      <c r="C303">
        <v>38</v>
      </c>
      <c r="D303">
        <v>50</v>
      </c>
      <c r="E303" t="s">
        <v>20</v>
      </c>
      <c r="F303" t="s">
        <v>21</v>
      </c>
      <c r="G303">
        <v>2473</v>
      </c>
      <c r="H303">
        <v>3014</v>
      </c>
      <c r="I303">
        <v>23.184</v>
      </c>
      <c r="J303">
        <v>16.48</v>
      </c>
      <c r="K303">
        <v>39.664</v>
      </c>
      <c r="L303">
        <v>20</v>
      </c>
      <c r="M303">
        <v>1.9832</v>
      </c>
      <c r="O303" t="str">
        <f t="shared" si="4"/>
        <v>2000 to 3000</v>
      </c>
    </row>
    <row r="304" spans="1:15">
      <c r="A304" t="s">
        <v>293</v>
      </c>
      <c r="B304" t="s">
        <v>15</v>
      </c>
      <c r="C304">
        <v>54</v>
      </c>
      <c r="D304">
        <v>54</v>
      </c>
      <c r="E304" t="s">
        <v>35</v>
      </c>
      <c r="F304" t="s">
        <v>35</v>
      </c>
      <c r="G304">
        <v>2518</v>
      </c>
      <c r="H304">
        <v>3655</v>
      </c>
      <c r="I304">
        <v>31.01</v>
      </c>
      <c r="J304">
        <v>27.78</v>
      </c>
      <c r="K304">
        <v>58.78</v>
      </c>
      <c r="L304">
        <v>40</v>
      </c>
      <c r="M304">
        <v>1.4695</v>
      </c>
      <c r="O304" t="str">
        <f t="shared" si="4"/>
        <v>2000 to 3000</v>
      </c>
    </row>
    <row r="305" spans="1:15">
      <c r="A305" t="s">
        <v>294</v>
      </c>
      <c r="B305" t="s">
        <v>15</v>
      </c>
      <c r="C305">
        <v>79</v>
      </c>
      <c r="D305">
        <v>61</v>
      </c>
      <c r="E305" t="s">
        <v>134</v>
      </c>
      <c r="F305" t="s">
        <v>17</v>
      </c>
      <c r="G305">
        <v>4</v>
      </c>
      <c r="H305" t="s">
        <v>90</v>
      </c>
      <c r="I305">
        <v>1.11</v>
      </c>
      <c r="J305">
        <v>3.76</v>
      </c>
      <c r="K305">
        <v>4.87</v>
      </c>
      <c r="L305">
        <v>7</v>
      </c>
      <c r="M305">
        <v>0.695714285714286</v>
      </c>
      <c r="O305" t="str">
        <f t="shared" si="4"/>
        <v>Less than 100</v>
      </c>
    </row>
    <row r="306" spans="1:15">
      <c r="A306" t="s">
        <v>719</v>
      </c>
      <c r="B306" t="s">
        <v>267</v>
      </c>
      <c r="C306">
        <v>56</v>
      </c>
      <c r="D306">
        <v>75</v>
      </c>
      <c r="E306" t="s">
        <v>104</v>
      </c>
      <c r="F306" t="s">
        <v>88</v>
      </c>
      <c r="G306">
        <v>2453</v>
      </c>
      <c r="H306">
        <v>4083</v>
      </c>
      <c r="I306">
        <v>28.549298</v>
      </c>
      <c r="J306">
        <v>19.572602</v>
      </c>
      <c r="K306">
        <v>48.1219</v>
      </c>
      <c r="L306">
        <v>20</v>
      </c>
      <c r="M306">
        <v>2.406095</v>
      </c>
      <c r="O306" t="str">
        <f t="shared" si="4"/>
        <v>2000 to 3000</v>
      </c>
    </row>
    <row r="307" spans="1:15">
      <c r="A307" t="s">
        <v>720</v>
      </c>
      <c r="B307" t="s">
        <v>15</v>
      </c>
      <c r="C307">
        <v>36</v>
      </c>
      <c r="D307">
        <v>56</v>
      </c>
      <c r="E307" t="s">
        <v>134</v>
      </c>
      <c r="F307" t="s">
        <v>27</v>
      </c>
      <c r="G307">
        <v>3164</v>
      </c>
      <c r="H307">
        <v>3043</v>
      </c>
      <c r="I307">
        <v>32.061555</v>
      </c>
      <c r="J307">
        <v>36.886258</v>
      </c>
      <c r="K307">
        <v>68.947813</v>
      </c>
      <c r="L307">
        <v>25</v>
      </c>
      <c r="M307">
        <v>2.75791252</v>
      </c>
      <c r="O307" t="str">
        <f t="shared" si="4"/>
        <v>more than 3000</v>
      </c>
    </row>
    <row r="308" spans="1:15">
      <c r="A308" t="s">
        <v>122</v>
      </c>
      <c r="B308" t="s">
        <v>23</v>
      </c>
      <c r="C308">
        <v>47</v>
      </c>
      <c r="D308">
        <v>54</v>
      </c>
      <c r="E308" t="s">
        <v>16</v>
      </c>
      <c r="F308" t="s">
        <v>35</v>
      </c>
      <c r="G308">
        <v>3339</v>
      </c>
      <c r="H308">
        <v>5524</v>
      </c>
      <c r="I308">
        <v>68.218</v>
      </c>
      <c r="J308">
        <v>119.137</v>
      </c>
      <c r="K308">
        <v>187.355</v>
      </c>
      <c r="L308">
        <v>55</v>
      </c>
      <c r="M308">
        <v>3.40645454545455</v>
      </c>
      <c r="O308" t="str">
        <f t="shared" si="4"/>
        <v>more than 3000</v>
      </c>
    </row>
    <row r="309" spans="1:15">
      <c r="A309" t="s">
        <v>721</v>
      </c>
      <c r="B309" t="s">
        <v>215</v>
      </c>
      <c r="C309">
        <v>63</v>
      </c>
      <c r="D309">
        <v>70</v>
      </c>
      <c r="E309" t="s">
        <v>20</v>
      </c>
      <c r="F309" t="s">
        <v>21</v>
      </c>
      <c r="G309" t="s">
        <v>90</v>
      </c>
      <c r="H309" t="s">
        <v>90</v>
      </c>
      <c r="I309">
        <v>50.572589</v>
      </c>
      <c r="J309">
        <v>95.323833</v>
      </c>
      <c r="K309">
        <v>145.896422</v>
      </c>
      <c r="L309">
        <v>40</v>
      </c>
      <c r="M309">
        <v>3.64741055</v>
      </c>
      <c r="O309" t="str">
        <f t="shared" si="4"/>
        <v>more than 3000</v>
      </c>
    </row>
    <row r="310" spans="1:15">
      <c r="A310" t="s">
        <v>586</v>
      </c>
      <c r="B310" t="s">
        <v>137</v>
      </c>
      <c r="C310">
        <v>14</v>
      </c>
      <c r="D310">
        <v>51</v>
      </c>
      <c r="E310" t="s">
        <v>35</v>
      </c>
      <c r="F310" t="s">
        <v>35</v>
      </c>
      <c r="G310">
        <v>2604</v>
      </c>
      <c r="H310">
        <v>3174</v>
      </c>
      <c r="I310">
        <v>19.21925</v>
      </c>
      <c r="J310">
        <v>22.403</v>
      </c>
      <c r="K310">
        <v>36.2</v>
      </c>
      <c r="L310">
        <v>20</v>
      </c>
      <c r="M310">
        <v>1.81</v>
      </c>
      <c r="O310" t="str">
        <f t="shared" si="4"/>
        <v>2000 to 3000</v>
      </c>
    </row>
    <row r="311" spans="1:15">
      <c r="A311" t="s">
        <v>436</v>
      </c>
      <c r="B311" t="s">
        <v>137</v>
      </c>
      <c r="C311">
        <v>57</v>
      </c>
      <c r="D311">
        <v>48</v>
      </c>
      <c r="E311" t="s">
        <v>126</v>
      </c>
      <c r="F311" t="s">
        <v>250</v>
      </c>
      <c r="G311">
        <v>2534</v>
      </c>
      <c r="H311">
        <v>8383</v>
      </c>
      <c r="I311">
        <v>38.6</v>
      </c>
      <c r="J311">
        <v>60.8</v>
      </c>
      <c r="K311">
        <v>100</v>
      </c>
      <c r="L311">
        <v>14</v>
      </c>
      <c r="M311">
        <v>7.14</v>
      </c>
      <c r="O311" t="str">
        <f t="shared" si="4"/>
        <v>2000 to 3000</v>
      </c>
    </row>
    <row r="312" spans="1:15">
      <c r="A312" t="s">
        <v>437</v>
      </c>
      <c r="B312" t="s">
        <v>90</v>
      </c>
      <c r="C312">
        <v>9</v>
      </c>
      <c r="D312">
        <v>43</v>
      </c>
      <c r="E312" t="s">
        <v>35</v>
      </c>
      <c r="F312" t="s">
        <v>35</v>
      </c>
      <c r="G312">
        <v>1164</v>
      </c>
      <c r="H312">
        <v>2769</v>
      </c>
      <c r="I312">
        <v>8.67</v>
      </c>
      <c r="J312">
        <v>9.34</v>
      </c>
      <c r="K312">
        <v>18.01</v>
      </c>
      <c r="L312">
        <v>17</v>
      </c>
      <c r="M312">
        <v>1.06</v>
      </c>
      <c r="O312" t="str">
        <f t="shared" si="4"/>
        <v>1000 to 2000</v>
      </c>
    </row>
    <row r="313" spans="1:15">
      <c r="A313" t="s">
        <v>438</v>
      </c>
      <c r="B313" t="s">
        <v>90</v>
      </c>
      <c r="C313">
        <v>47</v>
      </c>
      <c r="D313">
        <v>73</v>
      </c>
      <c r="E313" t="s">
        <v>38</v>
      </c>
      <c r="F313" t="s">
        <v>17</v>
      </c>
      <c r="G313">
        <v>2606</v>
      </c>
      <c r="H313">
        <v>4774</v>
      </c>
      <c r="I313">
        <v>71.4</v>
      </c>
      <c r="J313">
        <v>20</v>
      </c>
      <c r="K313">
        <v>91.7</v>
      </c>
      <c r="L313">
        <v>27.5</v>
      </c>
      <c r="M313">
        <v>3.33</v>
      </c>
      <c r="O313" t="str">
        <f t="shared" si="4"/>
        <v>2000 to 3000</v>
      </c>
    </row>
    <row r="314" spans="1:15">
      <c r="A314" t="s">
        <v>295</v>
      </c>
      <c r="B314" t="s">
        <v>60</v>
      </c>
      <c r="C314">
        <v>9</v>
      </c>
      <c r="D314">
        <v>29</v>
      </c>
      <c r="E314" t="s">
        <v>44</v>
      </c>
      <c r="F314" t="s">
        <v>50</v>
      </c>
      <c r="G314">
        <v>2572</v>
      </c>
      <c r="H314">
        <v>4605</v>
      </c>
      <c r="I314">
        <v>14.74</v>
      </c>
      <c r="J314">
        <v>5.09</v>
      </c>
      <c r="K314">
        <v>19.83</v>
      </c>
      <c r="L314">
        <v>25</v>
      </c>
      <c r="M314">
        <v>0.7932</v>
      </c>
      <c r="O314" t="str">
        <f t="shared" si="4"/>
        <v>2000 to 3000</v>
      </c>
    </row>
    <row r="315" spans="1:15">
      <c r="A315" t="s">
        <v>92</v>
      </c>
      <c r="B315" t="s">
        <v>93</v>
      </c>
      <c r="C315">
        <v>83</v>
      </c>
      <c r="D315">
        <v>84</v>
      </c>
      <c r="E315" t="s">
        <v>20</v>
      </c>
      <c r="F315" t="s">
        <v>17</v>
      </c>
      <c r="G315">
        <v>247</v>
      </c>
      <c r="H315">
        <v>7174</v>
      </c>
      <c r="I315">
        <v>5.31</v>
      </c>
      <c r="J315">
        <v>2.948</v>
      </c>
      <c r="K315">
        <v>8.258</v>
      </c>
      <c r="L315">
        <v>10</v>
      </c>
      <c r="M315">
        <v>0.8258</v>
      </c>
      <c r="O315" t="str">
        <f t="shared" si="4"/>
        <v>100 to 500</v>
      </c>
    </row>
    <row r="316" spans="1:15">
      <c r="A316" t="s">
        <v>722</v>
      </c>
      <c r="B316" t="s">
        <v>15</v>
      </c>
      <c r="C316">
        <v>49</v>
      </c>
      <c r="D316">
        <v>61</v>
      </c>
      <c r="E316" t="s">
        <v>91</v>
      </c>
      <c r="F316" t="s">
        <v>88</v>
      </c>
      <c r="G316">
        <v>2612</v>
      </c>
      <c r="H316">
        <v>2615</v>
      </c>
      <c r="I316">
        <v>25.61252</v>
      </c>
      <c r="J316">
        <v>5.05441</v>
      </c>
      <c r="K316">
        <v>30.66693</v>
      </c>
      <c r="L316">
        <v>20</v>
      </c>
      <c r="M316">
        <v>1.5333465</v>
      </c>
      <c r="O316" t="str">
        <f t="shared" si="4"/>
        <v>2000 to 3000</v>
      </c>
    </row>
    <row r="317" spans="1:15">
      <c r="A317" t="s">
        <v>296</v>
      </c>
      <c r="B317" t="s">
        <v>37</v>
      </c>
      <c r="C317">
        <v>77</v>
      </c>
      <c r="D317">
        <v>54</v>
      </c>
      <c r="E317" t="s">
        <v>35</v>
      </c>
      <c r="F317" t="s">
        <v>35</v>
      </c>
      <c r="G317">
        <v>2784</v>
      </c>
      <c r="H317">
        <v>3020</v>
      </c>
      <c r="I317">
        <v>29.01</v>
      </c>
      <c r="J317">
        <v>64.23</v>
      </c>
      <c r="K317">
        <v>93.25</v>
      </c>
      <c r="L317">
        <v>35</v>
      </c>
      <c r="M317">
        <v>2.66428571428571</v>
      </c>
      <c r="O317" t="str">
        <f t="shared" si="4"/>
        <v>2000 to 3000</v>
      </c>
    </row>
    <row r="318" spans="1:15">
      <c r="A318" t="s">
        <v>723</v>
      </c>
      <c r="B318" t="s">
        <v>40</v>
      </c>
      <c r="C318">
        <v>31</v>
      </c>
      <c r="D318">
        <v>72</v>
      </c>
      <c r="E318" t="s">
        <v>91</v>
      </c>
      <c r="F318" t="s">
        <v>88</v>
      </c>
      <c r="G318">
        <v>3832</v>
      </c>
      <c r="H318">
        <v>11686</v>
      </c>
      <c r="I318">
        <v>219.964115</v>
      </c>
      <c r="J318">
        <v>237.400485</v>
      </c>
      <c r="K318">
        <v>457.3646</v>
      </c>
      <c r="L318">
        <v>130</v>
      </c>
      <c r="M318">
        <v>3.51818923076923</v>
      </c>
      <c r="O318" t="str">
        <f t="shared" si="4"/>
        <v>more than 3000</v>
      </c>
    </row>
    <row r="319" spans="1:15">
      <c r="A319" t="s">
        <v>587</v>
      </c>
      <c r="B319" t="s">
        <v>90</v>
      </c>
      <c r="C319">
        <v>23</v>
      </c>
      <c r="D319">
        <v>37</v>
      </c>
      <c r="E319" t="s">
        <v>26</v>
      </c>
      <c r="F319" t="s">
        <v>32</v>
      </c>
      <c r="G319">
        <v>2729</v>
      </c>
      <c r="H319">
        <v>3152</v>
      </c>
      <c r="I319">
        <v>24.850922</v>
      </c>
      <c r="J319">
        <v>16.776</v>
      </c>
      <c r="K319">
        <v>41.6</v>
      </c>
      <c r="L319">
        <v>21</v>
      </c>
      <c r="M319">
        <v>1.98095238095238</v>
      </c>
      <c r="O319" t="str">
        <f t="shared" si="4"/>
        <v>2000 to 3000</v>
      </c>
    </row>
    <row r="320" spans="1:15">
      <c r="A320" t="s">
        <v>196</v>
      </c>
      <c r="B320" t="s">
        <v>19</v>
      </c>
      <c r="C320" t="s">
        <v>775</v>
      </c>
      <c r="D320" t="s">
        <v>775</v>
      </c>
      <c r="E320" t="s">
        <v>26</v>
      </c>
      <c r="F320" t="s">
        <v>32</v>
      </c>
      <c r="G320" t="s">
        <v>90</v>
      </c>
      <c r="H320" t="s">
        <v>90</v>
      </c>
      <c r="I320" t="s">
        <v>90</v>
      </c>
      <c r="J320" t="s">
        <v>774</v>
      </c>
      <c r="K320">
        <v>41.627</v>
      </c>
      <c r="L320">
        <v>3</v>
      </c>
      <c r="M320">
        <v>13.8756666666667</v>
      </c>
      <c r="O320" t="str">
        <f t="shared" si="4"/>
        <v>more than 3000</v>
      </c>
    </row>
    <row r="321" spans="1:15">
      <c r="A321" t="s">
        <v>297</v>
      </c>
      <c r="B321" t="s">
        <v>15</v>
      </c>
      <c r="C321">
        <v>70</v>
      </c>
      <c r="D321">
        <v>70</v>
      </c>
      <c r="E321" t="s">
        <v>157</v>
      </c>
      <c r="F321" t="s">
        <v>17</v>
      </c>
      <c r="G321">
        <v>4</v>
      </c>
      <c r="H321" t="s">
        <v>90</v>
      </c>
      <c r="I321">
        <v>2.43</v>
      </c>
      <c r="J321">
        <v>7.3</v>
      </c>
      <c r="K321">
        <v>9.45</v>
      </c>
      <c r="L321">
        <v>15</v>
      </c>
      <c r="M321">
        <v>0.63</v>
      </c>
      <c r="O321" t="str">
        <f t="shared" si="4"/>
        <v>Less than 100</v>
      </c>
    </row>
    <row r="322" spans="1:15">
      <c r="A322" t="s">
        <v>724</v>
      </c>
      <c r="B322" t="s">
        <v>58</v>
      </c>
      <c r="C322">
        <v>29</v>
      </c>
      <c r="D322">
        <v>59</v>
      </c>
      <c r="E322" t="s">
        <v>126</v>
      </c>
      <c r="F322" t="s">
        <v>88</v>
      </c>
      <c r="G322">
        <v>2725</v>
      </c>
      <c r="H322">
        <v>2617</v>
      </c>
      <c r="I322">
        <v>18.211013</v>
      </c>
      <c r="J322">
        <v>55.330487</v>
      </c>
      <c r="K322">
        <v>73.5415</v>
      </c>
      <c r="L322">
        <v>70</v>
      </c>
      <c r="M322">
        <v>1.05059285714286</v>
      </c>
      <c r="O322" t="str">
        <f t="shared" si="4"/>
        <v>2000 to 3000</v>
      </c>
    </row>
    <row r="323" spans="1:15">
      <c r="A323" t="s">
        <v>439</v>
      </c>
      <c r="B323" t="s">
        <v>90</v>
      </c>
      <c r="C323">
        <v>21</v>
      </c>
      <c r="D323">
        <v>27</v>
      </c>
      <c r="E323" t="s">
        <v>35</v>
      </c>
      <c r="F323" t="s">
        <v>32</v>
      </c>
      <c r="G323">
        <v>1138</v>
      </c>
      <c r="H323">
        <v>3613</v>
      </c>
      <c r="I323">
        <v>10</v>
      </c>
      <c r="J323">
        <v>0</v>
      </c>
      <c r="K323">
        <v>10</v>
      </c>
      <c r="L323">
        <v>3</v>
      </c>
      <c r="M323">
        <v>3.33</v>
      </c>
      <c r="O323" t="str">
        <f t="shared" ref="O323:O386" si="5">_xlfn.IFS(G323&lt;100,"Less than 100",AND(G323&gt;=100,G323&lt;500),"100 to 500",AND(G323&gt;=500,G323&lt;1000),"500 to 1000",AND(G323&gt;=1000,G323&lt;2000),"1000 to 2000",AND(G323&gt;=2000,G323&lt;3000),"2000 to 3000",G323&gt;3000,"more than 3000")</f>
        <v>1000 to 2000</v>
      </c>
    </row>
    <row r="324" spans="1:15">
      <c r="A324" t="s">
        <v>588</v>
      </c>
      <c r="B324" t="s">
        <v>90</v>
      </c>
      <c r="C324">
        <v>73</v>
      </c>
      <c r="D324">
        <v>67</v>
      </c>
      <c r="E324" t="s">
        <v>20</v>
      </c>
      <c r="F324" t="s">
        <v>35</v>
      </c>
      <c r="G324">
        <v>2421</v>
      </c>
      <c r="H324">
        <v>4672</v>
      </c>
      <c r="I324">
        <v>31.487293</v>
      </c>
      <c r="J324" t="s">
        <v>774</v>
      </c>
      <c r="K324">
        <v>31.7</v>
      </c>
      <c r="L324">
        <v>10</v>
      </c>
      <c r="M324">
        <v>3.17</v>
      </c>
      <c r="O324" t="str">
        <f t="shared" si="5"/>
        <v>2000 to 3000</v>
      </c>
    </row>
    <row r="325" spans="1:15">
      <c r="A325" t="s">
        <v>440</v>
      </c>
      <c r="B325" t="s">
        <v>223</v>
      </c>
      <c r="C325">
        <v>43</v>
      </c>
      <c r="D325">
        <v>60</v>
      </c>
      <c r="E325" t="s">
        <v>31</v>
      </c>
      <c r="F325" t="s">
        <v>32</v>
      </c>
      <c r="G325">
        <v>4096</v>
      </c>
      <c r="H325">
        <v>13226</v>
      </c>
      <c r="I325">
        <v>177.2</v>
      </c>
      <c r="J325">
        <v>235.8</v>
      </c>
      <c r="K325">
        <v>413</v>
      </c>
      <c r="L325">
        <v>150</v>
      </c>
      <c r="M325">
        <v>2.75</v>
      </c>
      <c r="O325" t="str">
        <f t="shared" si="5"/>
        <v>more than 3000</v>
      </c>
    </row>
    <row r="326" spans="1:15">
      <c r="A326" t="s">
        <v>589</v>
      </c>
      <c r="B326" t="s">
        <v>90</v>
      </c>
      <c r="C326">
        <v>31</v>
      </c>
      <c r="D326">
        <v>56</v>
      </c>
      <c r="E326" t="s">
        <v>16</v>
      </c>
      <c r="F326" t="s">
        <v>17</v>
      </c>
      <c r="G326">
        <v>2704</v>
      </c>
      <c r="H326">
        <v>4962</v>
      </c>
      <c r="I326">
        <v>41.736813</v>
      </c>
      <c r="J326" t="s">
        <v>774</v>
      </c>
      <c r="K326">
        <v>75.7</v>
      </c>
      <c r="L326">
        <v>30</v>
      </c>
      <c r="M326">
        <v>2.52333333333333</v>
      </c>
      <c r="O326" t="str">
        <f t="shared" si="5"/>
        <v>2000 to 3000</v>
      </c>
    </row>
    <row r="327" spans="1:15">
      <c r="A327" t="s">
        <v>590</v>
      </c>
      <c r="B327" t="s">
        <v>15</v>
      </c>
      <c r="C327">
        <v>51</v>
      </c>
      <c r="D327">
        <v>50</v>
      </c>
      <c r="E327" t="s">
        <v>526</v>
      </c>
      <c r="F327" t="s">
        <v>76</v>
      </c>
      <c r="G327">
        <v>3513</v>
      </c>
      <c r="H327">
        <v>3760</v>
      </c>
      <c r="I327">
        <v>48.006762</v>
      </c>
      <c r="J327">
        <v>52.069</v>
      </c>
      <c r="K327">
        <v>99.9</v>
      </c>
      <c r="L327">
        <v>37</v>
      </c>
      <c r="M327">
        <v>2.7</v>
      </c>
      <c r="O327" t="str">
        <f t="shared" si="5"/>
        <v>more than 3000</v>
      </c>
    </row>
    <row r="328" spans="1:15">
      <c r="A328" t="s">
        <v>441</v>
      </c>
      <c r="B328" t="s">
        <v>90</v>
      </c>
      <c r="C328">
        <v>37</v>
      </c>
      <c r="D328">
        <v>40</v>
      </c>
      <c r="E328" t="s">
        <v>16</v>
      </c>
      <c r="F328" t="s">
        <v>17</v>
      </c>
      <c r="G328">
        <v>1412</v>
      </c>
      <c r="H328">
        <v>3862</v>
      </c>
      <c r="I328">
        <v>19.2</v>
      </c>
      <c r="J328">
        <v>10.3</v>
      </c>
      <c r="K328">
        <v>29.5</v>
      </c>
      <c r="L328">
        <v>80</v>
      </c>
      <c r="M328">
        <v>0.37</v>
      </c>
      <c r="O328" t="str">
        <f t="shared" si="5"/>
        <v>1000 to 2000</v>
      </c>
    </row>
    <row r="329" spans="1:15">
      <c r="A329" t="s">
        <v>442</v>
      </c>
      <c r="B329" t="s">
        <v>90</v>
      </c>
      <c r="C329">
        <v>25</v>
      </c>
      <c r="D329">
        <v>57</v>
      </c>
      <c r="E329" t="s">
        <v>53</v>
      </c>
      <c r="F329" t="s">
        <v>32</v>
      </c>
      <c r="G329">
        <v>2503</v>
      </c>
      <c r="H329">
        <v>5320</v>
      </c>
      <c r="I329">
        <v>27.7</v>
      </c>
      <c r="J329">
        <v>21.6</v>
      </c>
      <c r="K329">
        <v>49.8</v>
      </c>
      <c r="L329">
        <v>50</v>
      </c>
      <c r="M329">
        <v>1</v>
      </c>
      <c r="O329" t="str">
        <f t="shared" si="5"/>
        <v>2000 to 3000</v>
      </c>
    </row>
    <row r="330" spans="1:15">
      <c r="A330" t="s">
        <v>725</v>
      </c>
      <c r="B330" t="s">
        <v>58</v>
      </c>
      <c r="C330">
        <v>95</v>
      </c>
      <c r="D330">
        <v>84</v>
      </c>
      <c r="E330" t="s">
        <v>126</v>
      </c>
      <c r="F330" t="s">
        <v>17</v>
      </c>
      <c r="G330">
        <v>860</v>
      </c>
      <c r="H330">
        <v>9042</v>
      </c>
      <c r="I330">
        <v>74.283625</v>
      </c>
      <c r="J330">
        <v>86.715832</v>
      </c>
      <c r="K330">
        <v>160.999457</v>
      </c>
      <c r="L330">
        <v>25</v>
      </c>
      <c r="M330">
        <v>6.43997828</v>
      </c>
      <c r="O330" t="str">
        <f t="shared" si="5"/>
        <v>500 to 1000</v>
      </c>
    </row>
    <row r="331" spans="1:15">
      <c r="A331" t="s">
        <v>726</v>
      </c>
      <c r="B331" t="s">
        <v>90</v>
      </c>
      <c r="C331">
        <v>39</v>
      </c>
      <c r="D331">
        <v>64</v>
      </c>
      <c r="E331" t="s">
        <v>20</v>
      </c>
      <c r="F331" t="s">
        <v>35</v>
      </c>
      <c r="G331">
        <v>2425</v>
      </c>
      <c r="H331">
        <v>4826</v>
      </c>
      <c r="I331">
        <v>43.107979</v>
      </c>
      <c r="J331">
        <v>49.493071</v>
      </c>
      <c r="K331">
        <v>92.60105</v>
      </c>
      <c r="L331">
        <v>28</v>
      </c>
      <c r="M331">
        <v>3.30718035714286</v>
      </c>
      <c r="O331" t="str">
        <f t="shared" si="5"/>
        <v>2000 to 3000</v>
      </c>
    </row>
    <row r="332" spans="1:15">
      <c r="A332" t="s">
        <v>101</v>
      </c>
      <c r="B332" t="s">
        <v>102</v>
      </c>
      <c r="C332">
        <v>49</v>
      </c>
      <c r="D332">
        <v>57</v>
      </c>
      <c r="E332" t="s">
        <v>35</v>
      </c>
      <c r="F332" t="s">
        <v>35</v>
      </c>
      <c r="G332">
        <v>3018</v>
      </c>
      <c r="H332">
        <v>6512</v>
      </c>
      <c r="I332">
        <v>70.6</v>
      </c>
      <c r="J332">
        <v>77.1</v>
      </c>
      <c r="K332">
        <v>147.7</v>
      </c>
      <c r="L332">
        <v>25</v>
      </c>
      <c r="M332">
        <v>5.908</v>
      </c>
      <c r="O332" t="str">
        <f t="shared" si="5"/>
        <v>more than 3000</v>
      </c>
    </row>
    <row r="333" spans="1:15">
      <c r="A333" t="s">
        <v>727</v>
      </c>
      <c r="B333" t="s">
        <v>58</v>
      </c>
      <c r="C333">
        <v>9</v>
      </c>
      <c r="D333">
        <v>56</v>
      </c>
      <c r="E333" t="s">
        <v>35</v>
      </c>
      <c r="F333" t="s">
        <v>35</v>
      </c>
      <c r="G333">
        <v>3136</v>
      </c>
      <c r="H333">
        <v>10904</v>
      </c>
      <c r="I333">
        <v>95.673607</v>
      </c>
      <c r="J333">
        <v>63.639954</v>
      </c>
      <c r="K333">
        <v>159.313561</v>
      </c>
      <c r="L333">
        <v>60</v>
      </c>
      <c r="M333">
        <v>2.65522601666667</v>
      </c>
      <c r="O333" t="str">
        <f t="shared" si="5"/>
        <v>more than 3000</v>
      </c>
    </row>
    <row r="334" spans="1:15">
      <c r="A334" t="s">
        <v>443</v>
      </c>
      <c r="B334" t="s">
        <v>90</v>
      </c>
      <c r="C334">
        <v>34</v>
      </c>
      <c r="D334">
        <v>66</v>
      </c>
      <c r="E334" t="s">
        <v>20</v>
      </c>
      <c r="F334" t="s">
        <v>17</v>
      </c>
      <c r="G334">
        <v>724</v>
      </c>
      <c r="H334">
        <v>7340</v>
      </c>
      <c r="I334">
        <v>10.6</v>
      </c>
      <c r="J334">
        <v>0.14</v>
      </c>
      <c r="K334">
        <v>10.7</v>
      </c>
      <c r="L334">
        <v>5</v>
      </c>
      <c r="M334">
        <v>2.14</v>
      </c>
      <c r="O334" t="str">
        <f t="shared" si="5"/>
        <v>500 to 1000</v>
      </c>
    </row>
    <row r="335" spans="1:15">
      <c r="A335" t="s">
        <v>444</v>
      </c>
      <c r="B335" t="s">
        <v>223</v>
      </c>
      <c r="C335">
        <v>50</v>
      </c>
      <c r="D335">
        <v>66</v>
      </c>
      <c r="E335" t="s">
        <v>445</v>
      </c>
      <c r="F335" t="s">
        <v>234</v>
      </c>
      <c r="G335">
        <v>1638</v>
      </c>
      <c r="H335">
        <v>12514</v>
      </c>
      <c r="I335">
        <v>20.4</v>
      </c>
      <c r="J335">
        <v>19</v>
      </c>
      <c r="K335">
        <v>40.5</v>
      </c>
      <c r="L335">
        <v>19</v>
      </c>
      <c r="M335">
        <v>2.13</v>
      </c>
      <c r="O335" t="str">
        <f t="shared" si="5"/>
        <v>1000 to 2000</v>
      </c>
    </row>
    <row r="336" spans="1:15">
      <c r="A336" t="s">
        <v>446</v>
      </c>
      <c r="B336" t="s">
        <v>90</v>
      </c>
      <c r="C336">
        <v>51</v>
      </c>
      <c r="D336">
        <v>40</v>
      </c>
      <c r="E336" t="s">
        <v>35</v>
      </c>
      <c r="F336" t="s">
        <v>35</v>
      </c>
      <c r="G336">
        <v>2727</v>
      </c>
      <c r="H336">
        <v>4040</v>
      </c>
      <c r="I336">
        <v>24</v>
      </c>
      <c r="J336">
        <v>0.87</v>
      </c>
      <c r="K336">
        <v>24.9</v>
      </c>
      <c r="L336">
        <v>18</v>
      </c>
      <c r="M336">
        <v>1.38</v>
      </c>
      <c r="O336" t="str">
        <f t="shared" si="5"/>
        <v>2000 to 3000</v>
      </c>
    </row>
    <row r="337" spans="1:15">
      <c r="A337" t="s">
        <v>447</v>
      </c>
      <c r="B337" t="s">
        <v>19</v>
      </c>
      <c r="C337">
        <v>20</v>
      </c>
      <c r="D337">
        <v>50</v>
      </c>
      <c r="E337" t="s">
        <v>26</v>
      </c>
      <c r="F337" t="s">
        <v>17</v>
      </c>
      <c r="G337">
        <v>2514</v>
      </c>
      <c r="H337">
        <v>11318</v>
      </c>
      <c r="I337">
        <v>41</v>
      </c>
      <c r="J337">
        <v>32.4</v>
      </c>
      <c r="K337">
        <v>73.8</v>
      </c>
      <c r="L337">
        <v>20</v>
      </c>
      <c r="M337">
        <v>3.69</v>
      </c>
      <c r="O337" t="str">
        <f t="shared" si="5"/>
        <v>2000 to 3000</v>
      </c>
    </row>
    <row r="338" spans="1:15">
      <c r="A338" t="s">
        <v>728</v>
      </c>
      <c r="B338" t="s">
        <v>215</v>
      </c>
      <c r="C338">
        <v>70</v>
      </c>
      <c r="D338">
        <v>74</v>
      </c>
      <c r="E338" t="s">
        <v>53</v>
      </c>
      <c r="F338" t="s">
        <v>88</v>
      </c>
      <c r="G338">
        <v>3565</v>
      </c>
      <c r="H338">
        <v>10135</v>
      </c>
      <c r="I338">
        <v>117.154724</v>
      </c>
      <c r="J338">
        <v>194.1579</v>
      </c>
      <c r="K338">
        <v>311.312624</v>
      </c>
      <c r="L338">
        <v>85</v>
      </c>
      <c r="M338">
        <v>3.66250145882353</v>
      </c>
      <c r="O338" t="str">
        <f t="shared" si="5"/>
        <v>more than 3000</v>
      </c>
    </row>
    <row r="339" spans="1:15">
      <c r="A339" t="s">
        <v>448</v>
      </c>
      <c r="B339" t="s">
        <v>90</v>
      </c>
      <c r="C339">
        <v>5</v>
      </c>
      <c r="D339">
        <v>49</v>
      </c>
      <c r="E339" t="s">
        <v>35</v>
      </c>
      <c r="F339" t="s">
        <v>35</v>
      </c>
      <c r="G339">
        <v>3425</v>
      </c>
      <c r="H339">
        <v>4933</v>
      </c>
      <c r="I339">
        <v>9.4</v>
      </c>
      <c r="J339">
        <v>48.1</v>
      </c>
      <c r="K339">
        <v>57.6</v>
      </c>
      <c r="L339">
        <v>35</v>
      </c>
      <c r="M339">
        <v>1.65</v>
      </c>
      <c r="O339" t="str">
        <f t="shared" si="5"/>
        <v>more than 3000</v>
      </c>
    </row>
    <row r="340" spans="1:15">
      <c r="A340" t="s">
        <v>180</v>
      </c>
      <c r="B340" t="s">
        <v>15</v>
      </c>
      <c r="C340">
        <v>37</v>
      </c>
      <c r="D340">
        <v>54</v>
      </c>
      <c r="E340" t="s">
        <v>20</v>
      </c>
      <c r="F340" t="s">
        <v>21</v>
      </c>
      <c r="G340">
        <v>1719</v>
      </c>
      <c r="H340">
        <v>2955</v>
      </c>
      <c r="I340">
        <v>13.843</v>
      </c>
      <c r="J340">
        <v>41.398</v>
      </c>
      <c r="K340">
        <v>55.241</v>
      </c>
      <c r="L340">
        <v>15</v>
      </c>
      <c r="M340">
        <v>3.68273333333333</v>
      </c>
      <c r="O340" t="str">
        <f t="shared" si="5"/>
        <v>1000 to 2000</v>
      </c>
    </row>
    <row r="341" spans="1:15">
      <c r="A341" t="s">
        <v>591</v>
      </c>
      <c r="B341" t="s">
        <v>90</v>
      </c>
      <c r="C341">
        <v>0</v>
      </c>
      <c r="D341">
        <v>36</v>
      </c>
      <c r="E341" t="s">
        <v>44</v>
      </c>
      <c r="F341" t="s">
        <v>50</v>
      </c>
      <c r="G341">
        <v>2240</v>
      </c>
      <c r="H341">
        <v>5585</v>
      </c>
      <c r="I341">
        <v>26.890041</v>
      </c>
      <c r="J341" t="s">
        <v>774</v>
      </c>
      <c r="K341">
        <v>44.5</v>
      </c>
      <c r="L341">
        <v>20</v>
      </c>
      <c r="M341">
        <v>2.225</v>
      </c>
      <c r="O341" t="str">
        <f t="shared" si="5"/>
        <v>2000 to 3000</v>
      </c>
    </row>
    <row r="342" spans="1:15">
      <c r="A342" t="s">
        <v>449</v>
      </c>
      <c r="B342" t="s">
        <v>90</v>
      </c>
      <c r="C342">
        <v>55</v>
      </c>
      <c r="D342">
        <v>65</v>
      </c>
      <c r="E342" t="s">
        <v>38</v>
      </c>
      <c r="F342" t="s">
        <v>50</v>
      </c>
      <c r="G342">
        <v>2750</v>
      </c>
      <c r="H342">
        <v>4681</v>
      </c>
      <c r="I342">
        <v>68.3</v>
      </c>
      <c r="J342">
        <v>5.5</v>
      </c>
      <c r="K342">
        <v>75.8</v>
      </c>
      <c r="L342">
        <v>30</v>
      </c>
      <c r="M342">
        <v>2.53</v>
      </c>
      <c r="O342" t="str">
        <f t="shared" si="5"/>
        <v>2000 to 3000</v>
      </c>
    </row>
    <row r="343" spans="1:15">
      <c r="A343" t="s">
        <v>298</v>
      </c>
      <c r="B343" t="s">
        <v>15</v>
      </c>
      <c r="C343">
        <v>14</v>
      </c>
      <c r="D343">
        <v>49</v>
      </c>
      <c r="E343" t="s">
        <v>20</v>
      </c>
      <c r="F343" t="s">
        <v>35</v>
      </c>
      <c r="G343">
        <v>1605</v>
      </c>
      <c r="H343">
        <v>4754</v>
      </c>
      <c r="I343">
        <v>20.26</v>
      </c>
      <c r="J343">
        <v>1.11</v>
      </c>
      <c r="K343">
        <v>21.36</v>
      </c>
      <c r="L343" t="s">
        <v>90</v>
      </c>
      <c r="M343" t="s">
        <v>90</v>
      </c>
      <c r="O343" t="str">
        <f t="shared" si="5"/>
        <v>1000 to 2000</v>
      </c>
    </row>
    <row r="344" spans="1:15">
      <c r="A344" t="s">
        <v>184</v>
      </c>
      <c r="B344" t="s">
        <v>93</v>
      </c>
      <c r="C344">
        <v>68</v>
      </c>
      <c r="D344">
        <v>79</v>
      </c>
      <c r="E344" t="s">
        <v>35</v>
      </c>
      <c r="F344" t="s">
        <v>35</v>
      </c>
      <c r="G344">
        <v>2555</v>
      </c>
      <c r="H344">
        <v>2744</v>
      </c>
      <c r="I344">
        <v>24.816</v>
      </c>
      <c r="J344" t="s">
        <v>774</v>
      </c>
      <c r="K344">
        <v>24.816</v>
      </c>
      <c r="L344">
        <v>5</v>
      </c>
      <c r="M344">
        <v>4.9632</v>
      </c>
      <c r="O344" t="str">
        <f t="shared" si="5"/>
        <v>2000 to 3000</v>
      </c>
    </row>
    <row r="345" spans="1:15">
      <c r="A345" t="s">
        <v>592</v>
      </c>
      <c r="B345" t="s">
        <v>90</v>
      </c>
      <c r="C345">
        <v>15</v>
      </c>
      <c r="D345">
        <v>47</v>
      </c>
      <c r="E345" t="s">
        <v>20</v>
      </c>
      <c r="F345" t="s">
        <v>35</v>
      </c>
      <c r="G345" t="s">
        <v>90</v>
      </c>
      <c r="H345" t="s">
        <v>90</v>
      </c>
      <c r="I345">
        <v>0</v>
      </c>
      <c r="J345" t="s">
        <v>774</v>
      </c>
      <c r="K345">
        <v>20.9</v>
      </c>
      <c r="L345">
        <v>10</v>
      </c>
      <c r="M345">
        <v>2.09</v>
      </c>
      <c r="O345" t="str">
        <f t="shared" si="5"/>
        <v>more than 3000</v>
      </c>
    </row>
    <row r="346" spans="1:15">
      <c r="A346" t="s">
        <v>729</v>
      </c>
      <c r="B346" t="s">
        <v>15</v>
      </c>
      <c r="C346">
        <v>21</v>
      </c>
      <c r="D346">
        <v>82</v>
      </c>
      <c r="E346" t="s">
        <v>20</v>
      </c>
      <c r="F346" t="s">
        <v>21</v>
      </c>
      <c r="G346">
        <v>2454</v>
      </c>
      <c r="H346">
        <v>2641</v>
      </c>
      <c r="I346">
        <v>53.695808</v>
      </c>
      <c r="J346">
        <v>99.397697</v>
      </c>
      <c r="K346">
        <v>153.093505</v>
      </c>
      <c r="L346">
        <v>30</v>
      </c>
      <c r="M346">
        <v>5.10311683333333</v>
      </c>
      <c r="O346" t="str">
        <f t="shared" si="5"/>
        <v>2000 to 3000</v>
      </c>
    </row>
    <row r="347" spans="1:15">
      <c r="A347" t="s">
        <v>450</v>
      </c>
      <c r="B347" t="s">
        <v>90</v>
      </c>
      <c r="C347">
        <v>28</v>
      </c>
      <c r="D347">
        <v>49</v>
      </c>
      <c r="E347" t="s">
        <v>44</v>
      </c>
      <c r="F347" t="s">
        <v>32</v>
      </c>
      <c r="G347">
        <v>2506</v>
      </c>
      <c r="H347">
        <v>1765</v>
      </c>
      <c r="I347">
        <v>10.3</v>
      </c>
      <c r="J347">
        <v>6.7</v>
      </c>
      <c r="K347">
        <v>17</v>
      </c>
      <c r="L347">
        <v>40</v>
      </c>
      <c r="M347">
        <v>0.43</v>
      </c>
      <c r="O347" t="str">
        <f t="shared" si="5"/>
        <v>2000 to 3000</v>
      </c>
    </row>
    <row r="348" spans="1:15">
      <c r="A348" t="s">
        <v>451</v>
      </c>
      <c r="B348" t="s">
        <v>15</v>
      </c>
      <c r="C348">
        <v>82</v>
      </c>
      <c r="D348">
        <v>56</v>
      </c>
      <c r="E348" t="s">
        <v>44</v>
      </c>
      <c r="F348" t="s">
        <v>50</v>
      </c>
      <c r="G348">
        <v>760</v>
      </c>
      <c r="H348">
        <v>25813</v>
      </c>
      <c r="I348">
        <v>107.92</v>
      </c>
      <c r="J348">
        <v>63.41</v>
      </c>
      <c r="K348">
        <v>171.3</v>
      </c>
      <c r="L348">
        <v>0.015</v>
      </c>
      <c r="M348">
        <v>11420</v>
      </c>
      <c r="O348" t="str">
        <f t="shared" si="5"/>
        <v>500 to 1000</v>
      </c>
    </row>
    <row r="349" spans="1:15">
      <c r="A349" t="s">
        <v>299</v>
      </c>
      <c r="B349" t="s">
        <v>58</v>
      </c>
      <c r="C349" t="s">
        <v>775</v>
      </c>
      <c r="D349" t="s">
        <v>775</v>
      </c>
      <c r="E349" t="s">
        <v>44</v>
      </c>
      <c r="F349" t="s">
        <v>50</v>
      </c>
      <c r="G349">
        <v>3216</v>
      </c>
      <c r="H349">
        <v>12649</v>
      </c>
      <c r="I349">
        <v>84.75</v>
      </c>
      <c r="J349">
        <v>92.75</v>
      </c>
      <c r="K349">
        <v>177.51</v>
      </c>
      <c r="L349">
        <v>3</v>
      </c>
      <c r="M349">
        <v>59.17</v>
      </c>
      <c r="O349" t="str">
        <f t="shared" si="5"/>
        <v>more than 3000</v>
      </c>
    </row>
    <row r="350" spans="1:15">
      <c r="A350" t="s">
        <v>49</v>
      </c>
      <c r="B350" t="s">
        <v>15</v>
      </c>
      <c r="C350">
        <v>68</v>
      </c>
      <c r="D350">
        <v>58</v>
      </c>
      <c r="E350" t="s">
        <v>44</v>
      </c>
      <c r="F350" t="s">
        <v>50</v>
      </c>
      <c r="G350">
        <v>3321</v>
      </c>
      <c r="H350">
        <v>15829</v>
      </c>
      <c r="I350">
        <v>103.66</v>
      </c>
      <c r="J350">
        <v>98.237</v>
      </c>
      <c r="K350">
        <v>201.897</v>
      </c>
      <c r="L350">
        <v>5</v>
      </c>
      <c r="M350">
        <v>40.3794</v>
      </c>
      <c r="O350" t="str">
        <f t="shared" si="5"/>
        <v>more than 3000</v>
      </c>
    </row>
    <row r="351" spans="1:15">
      <c r="A351" t="s">
        <v>730</v>
      </c>
      <c r="B351" t="s">
        <v>90</v>
      </c>
      <c r="C351">
        <v>11</v>
      </c>
      <c r="D351">
        <v>41</v>
      </c>
      <c r="E351" t="s">
        <v>189</v>
      </c>
      <c r="F351" t="s">
        <v>32</v>
      </c>
      <c r="G351">
        <v>1720</v>
      </c>
      <c r="H351">
        <v>2907</v>
      </c>
      <c r="I351">
        <v>10.232081</v>
      </c>
      <c r="J351">
        <v>20.59078</v>
      </c>
      <c r="K351">
        <v>30.822861</v>
      </c>
      <c r="L351">
        <v>26</v>
      </c>
      <c r="M351">
        <v>1.18549465384615</v>
      </c>
      <c r="O351" t="str">
        <f t="shared" si="5"/>
        <v>1000 to 2000</v>
      </c>
    </row>
    <row r="352" spans="1:15">
      <c r="A352" t="s">
        <v>143</v>
      </c>
      <c r="B352" t="s">
        <v>60</v>
      </c>
      <c r="C352">
        <v>72</v>
      </c>
      <c r="D352">
        <v>70</v>
      </c>
      <c r="E352" t="s">
        <v>35</v>
      </c>
      <c r="F352" t="s">
        <v>35</v>
      </c>
      <c r="G352">
        <v>2802</v>
      </c>
      <c r="H352">
        <v>4655</v>
      </c>
      <c r="I352">
        <v>37.412</v>
      </c>
      <c r="J352">
        <v>60.571</v>
      </c>
      <c r="K352">
        <v>97.983</v>
      </c>
      <c r="L352">
        <v>40</v>
      </c>
      <c r="M352">
        <v>2.449575</v>
      </c>
      <c r="O352" t="str">
        <f t="shared" si="5"/>
        <v>2000 to 3000</v>
      </c>
    </row>
    <row r="353" spans="1:15">
      <c r="A353" t="s">
        <v>452</v>
      </c>
      <c r="B353" t="s">
        <v>19</v>
      </c>
      <c r="C353">
        <v>33</v>
      </c>
      <c r="D353">
        <v>50</v>
      </c>
      <c r="E353" t="s">
        <v>35</v>
      </c>
      <c r="F353" t="s">
        <v>32</v>
      </c>
      <c r="G353">
        <v>3144</v>
      </c>
      <c r="H353">
        <v>10125</v>
      </c>
      <c r="I353">
        <v>80</v>
      </c>
      <c r="J353">
        <v>103.3</v>
      </c>
      <c r="K353">
        <v>183.3</v>
      </c>
      <c r="L353">
        <v>26</v>
      </c>
      <c r="M353">
        <v>7.05</v>
      </c>
      <c r="O353" t="str">
        <f t="shared" si="5"/>
        <v>more than 3000</v>
      </c>
    </row>
    <row r="354" spans="1:15">
      <c r="A354" t="s">
        <v>593</v>
      </c>
      <c r="B354" t="s">
        <v>130</v>
      </c>
      <c r="C354">
        <v>52</v>
      </c>
      <c r="D354">
        <v>74</v>
      </c>
      <c r="E354" t="s">
        <v>546</v>
      </c>
      <c r="F354" t="s">
        <v>35</v>
      </c>
      <c r="G354" t="s">
        <v>90</v>
      </c>
      <c r="H354" t="s">
        <v>90</v>
      </c>
      <c r="I354">
        <v>10.011996</v>
      </c>
      <c r="J354">
        <v>10.73</v>
      </c>
      <c r="K354">
        <v>20.75</v>
      </c>
      <c r="L354">
        <v>15</v>
      </c>
      <c r="M354">
        <v>1.38333333333333</v>
      </c>
      <c r="O354" t="str">
        <f t="shared" si="5"/>
        <v>more than 3000</v>
      </c>
    </row>
    <row r="355" spans="1:15">
      <c r="A355" t="s">
        <v>300</v>
      </c>
      <c r="B355" t="s">
        <v>223</v>
      </c>
      <c r="C355">
        <v>50</v>
      </c>
      <c r="D355">
        <v>57</v>
      </c>
      <c r="E355" t="s">
        <v>26</v>
      </c>
      <c r="F355" t="s">
        <v>32</v>
      </c>
      <c r="G355">
        <v>3356</v>
      </c>
      <c r="H355">
        <v>9308</v>
      </c>
      <c r="I355">
        <v>88.77</v>
      </c>
      <c r="J355">
        <v>137.73</v>
      </c>
      <c r="K355">
        <v>226.5</v>
      </c>
      <c r="L355">
        <v>95</v>
      </c>
      <c r="M355">
        <v>2.38421052631579</v>
      </c>
      <c r="O355" t="str">
        <f t="shared" si="5"/>
        <v>more than 3000</v>
      </c>
    </row>
    <row r="356" spans="1:15">
      <c r="A356" t="s">
        <v>594</v>
      </c>
      <c r="B356" t="s">
        <v>19</v>
      </c>
      <c r="C356">
        <v>68</v>
      </c>
      <c r="D356">
        <v>74</v>
      </c>
      <c r="E356" t="s">
        <v>35</v>
      </c>
      <c r="F356" t="s">
        <v>32</v>
      </c>
      <c r="G356">
        <v>3072</v>
      </c>
      <c r="H356">
        <v>7567</v>
      </c>
      <c r="I356">
        <v>87.34138</v>
      </c>
      <c r="J356">
        <v>14.283</v>
      </c>
      <c r="K356">
        <v>101.5</v>
      </c>
      <c r="L356">
        <v>26</v>
      </c>
      <c r="M356">
        <v>3.90384615384615</v>
      </c>
      <c r="O356" t="str">
        <f t="shared" si="5"/>
        <v>more than 3000</v>
      </c>
    </row>
    <row r="357" spans="1:15">
      <c r="A357" t="s">
        <v>301</v>
      </c>
      <c r="B357" t="s">
        <v>93</v>
      </c>
      <c r="C357">
        <v>74</v>
      </c>
      <c r="D357">
        <v>45</v>
      </c>
      <c r="E357" t="s">
        <v>44</v>
      </c>
      <c r="F357" t="s">
        <v>35</v>
      </c>
      <c r="G357">
        <v>2470</v>
      </c>
      <c r="H357">
        <v>4092</v>
      </c>
      <c r="I357">
        <v>25</v>
      </c>
      <c r="J357">
        <v>54.78</v>
      </c>
      <c r="K357">
        <v>79.78</v>
      </c>
      <c r="L357">
        <v>24</v>
      </c>
      <c r="M357">
        <v>3.32416666666667</v>
      </c>
      <c r="O357" t="str">
        <f t="shared" si="5"/>
        <v>2000 to 3000</v>
      </c>
    </row>
    <row r="358" spans="1:15">
      <c r="A358" t="s">
        <v>453</v>
      </c>
      <c r="B358" t="s">
        <v>90</v>
      </c>
      <c r="C358">
        <v>60</v>
      </c>
      <c r="D358">
        <v>72</v>
      </c>
      <c r="E358" t="s">
        <v>35</v>
      </c>
      <c r="F358" t="s">
        <v>35</v>
      </c>
      <c r="G358">
        <v>882</v>
      </c>
      <c r="H358">
        <v>3293</v>
      </c>
      <c r="I358">
        <v>33.3</v>
      </c>
      <c r="J358">
        <v>2.2</v>
      </c>
      <c r="K358">
        <v>36.3</v>
      </c>
      <c r="L358">
        <v>50</v>
      </c>
      <c r="M358">
        <v>0.73</v>
      </c>
      <c r="O358" t="str">
        <f t="shared" si="5"/>
        <v>500 to 1000</v>
      </c>
    </row>
    <row r="359" spans="1:15">
      <c r="A359" t="s">
        <v>731</v>
      </c>
      <c r="B359" t="s">
        <v>40</v>
      </c>
      <c r="C359">
        <v>45</v>
      </c>
      <c r="D359">
        <v>74</v>
      </c>
      <c r="E359" t="s">
        <v>189</v>
      </c>
      <c r="F359" t="s">
        <v>32</v>
      </c>
      <c r="G359">
        <v>4362</v>
      </c>
      <c r="H359">
        <v>26302</v>
      </c>
      <c r="I359">
        <v>309.420425</v>
      </c>
      <c r="J359">
        <v>651.576067</v>
      </c>
      <c r="K359">
        <v>960.996492</v>
      </c>
      <c r="L359">
        <v>300</v>
      </c>
      <c r="M359">
        <v>3.20332164</v>
      </c>
      <c r="O359" t="str">
        <f t="shared" si="5"/>
        <v>more than 3000</v>
      </c>
    </row>
    <row r="360" spans="1:15">
      <c r="A360" t="s">
        <v>39</v>
      </c>
      <c r="B360" t="s">
        <v>40</v>
      </c>
      <c r="C360">
        <v>34</v>
      </c>
      <c r="D360">
        <v>61</v>
      </c>
      <c r="E360" t="s">
        <v>31</v>
      </c>
      <c r="F360" t="s">
        <v>32</v>
      </c>
      <c r="G360">
        <v>4155</v>
      </c>
      <c r="H360">
        <v>21697</v>
      </c>
      <c r="I360">
        <v>241.071</v>
      </c>
      <c r="J360">
        <v>802.8</v>
      </c>
      <c r="K360">
        <v>1043.871</v>
      </c>
      <c r="L360">
        <v>250</v>
      </c>
      <c r="M360">
        <v>4.175484</v>
      </c>
      <c r="O360" t="str">
        <f t="shared" si="5"/>
        <v>more than 3000</v>
      </c>
    </row>
    <row r="361" spans="1:15">
      <c r="A361" t="s">
        <v>454</v>
      </c>
      <c r="B361" t="s">
        <v>15</v>
      </c>
      <c r="C361">
        <v>22</v>
      </c>
      <c r="D361">
        <v>45</v>
      </c>
      <c r="E361" t="s">
        <v>35</v>
      </c>
      <c r="F361" t="s">
        <v>48</v>
      </c>
      <c r="G361">
        <v>3035</v>
      </c>
      <c r="H361">
        <v>4048</v>
      </c>
      <c r="I361">
        <v>51.9</v>
      </c>
      <c r="J361">
        <v>19.6</v>
      </c>
      <c r="K361">
        <v>73.4</v>
      </c>
      <c r="L361">
        <v>50</v>
      </c>
      <c r="M361">
        <v>1.47</v>
      </c>
      <c r="O361" t="str">
        <f t="shared" si="5"/>
        <v>more than 3000</v>
      </c>
    </row>
    <row r="362" spans="1:15">
      <c r="A362" t="s">
        <v>302</v>
      </c>
      <c r="B362" t="s">
        <v>19</v>
      </c>
      <c r="C362">
        <v>88</v>
      </c>
      <c r="D362">
        <v>62</v>
      </c>
      <c r="E362" t="s">
        <v>35</v>
      </c>
      <c r="F362" t="s">
        <v>35</v>
      </c>
      <c r="G362" t="s">
        <v>90</v>
      </c>
      <c r="H362" t="s">
        <v>90</v>
      </c>
      <c r="I362">
        <v>4.03</v>
      </c>
      <c r="J362">
        <v>0.23</v>
      </c>
      <c r="K362">
        <v>4.26</v>
      </c>
      <c r="L362">
        <v>3</v>
      </c>
      <c r="M362">
        <v>1.42</v>
      </c>
      <c r="O362" t="str">
        <f t="shared" si="5"/>
        <v>more than 3000</v>
      </c>
    </row>
    <row r="363" spans="1:15">
      <c r="A363" t="s">
        <v>455</v>
      </c>
      <c r="B363" t="s">
        <v>90</v>
      </c>
      <c r="C363">
        <v>7</v>
      </c>
      <c r="D363">
        <v>31</v>
      </c>
      <c r="E363" t="s">
        <v>67</v>
      </c>
      <c r="F363" t="s">
        <v>35</v>
      </c>
      <c r="G363">
        <v>1959</v>
      </c>
      <c r="H363">
        <v>1354</v>
      </c>
      <c r="I363">
        <v>6.38</v>
      </c>
      <c r="J363">
        <v>0</v>
      </c>
      <c r="K363">
        <v>6.38</v>
      </c>
      <c r="L363">
        <v>15</v>
      </c>
      <c r="M363">
        <v>0.43</v>
      </c>
      <c r="O363" t="str">
        <f t="shared" si="5"/>
        <v>1000 to 2000</v>
      </c>
    </row>
    <row r="364" spans="1:15">
      <c r="A364" t="s">
        <v>303</v>
      </c>
      <c r="B364" t="s">
        <v>223</v>
      </c>
      <c r="C364">
        <v>64</v>
      </c>
      <c r="D364">
        <v>52</v>
      </c>
      <c r="E364" t="s">
        <v>44</v>
      </c>
      <c r="F364" t="s">
        <v>32</v>
      </c>
      <c r="G364">
        <v>2669</v>
      </c>
      <c r="H364">
        <v>9277</v>
      </c>
      <c r="I364">
        <v>52</v>
      </c>
      <c r="J364">
        <v>74.74</v>
      </c>
      <c r="K364">
        <v>126.74</v>
      </c>
      <c r="L364">
        <v>40</v>
      </c>
      <c r="M364">
        <v>3.1685</v>
      </c>
      <c r="O364" t="str">
        <f t="shared" si="5"/>
        <v>2000 to 3000</v>
      </c>
    </row>
    <row r="365" spans="1:15">
      <c r="A365" t="s">
        <v>732</v>
      </c>
      <c r="B365" t="s">
        <v>19</v>
      </c>
      <c r="C365">
        <v>8</v>
      </c>
      <c r="D365">
        <v>55</v>
      </c>
      <c r="E365" t="s">
        <v>91</v>
      </c>
      <c r="F365" t="s">
        <v>17</v>
      </c>
      <c r="G365">
        <v>2831</v>
      </c>
      <c r="H365">
        <v>6202</v>
      </c>
      <c r="I365">
        <v>47.852604</v>
      </c>
      <c r="J365">
        <v>36.143751</v>
      </c>
      <c r="K365">
        <v>83.996355</v>
      </c>
      <c r="L365">
        <v>20</v>
      </c>
      <c r="M365">
        <v>4.19981775</v>
      </c>
      <c r="O365" t="str">
        <f t="shared" si="5"/>
        <v>2000 to 3000</v>
      </c>
    </row>
    <row r="366" spans="1:15">
      <c r="A366" t="s">
        <v>595</v>
      </c>
      <c r="B366" t="s">
        <v>215</v>
      </c>
      <c r="C366">
        <v>34</v>
      </c>
      <c r="D366">
        <v>54</v>
      </c>
      <c r="E366" t="s">
        <v>104</v>
      </c>
      <c r="F366" t="s">
        <v>250</v>
      </c>
      <c r="G366">
        <v>2585</v>
      </c>
      <c r="H366">
        <v>2423</v>
      </c>
      <c r="I366">
        <v>15.740721</v>
      </c>
      <c r="J366">
        <v>15.407</v>
      </c>
      <c r="K366">
        <v>23.8</v>
      </c>
      <c r="L366">
        <v>30</v>
      </c>
      <c r="M366">
        <v>0.793333333333333</v>
      </c>
      <c r="O366" t="str">
        <f t="shared" si="5"/>
        <v>2000 to 3000</v>
      </c>
    </row>
    <row r="367" spans="1:15">
      <c r="A367" t="s">
        <v>191</v>
      </c>
      <c r="B367" t="s">
        <v>19</v>
      </c>
      <c r="C367">
        <v>17</v>
      </c>
      <c r="D367">
        <v>37</v>
      </c>
      <c r="E367" t="s">
        <v>44</v>
      </c>
      <c r="F367" t="s">
        <v>32</v>
      </c>
      <c r="G367">
        <v>2864</v>
      </c>
      <c r="H367">
        <v>2221</v>
      </c>
      <c r="I367">
        <v>29.136</v>
      </c>
      <c r="J367">
        <v>49.172</v>
      </c>
      <c r="K367">
        <v>78.308</v>
      </c>
      <c r="L367">
        <v>60</v>
      </c>
      <c r="M367">
        <v>1.30513333333333</v>
      </c>
      <c r="O367" t="str">
        <f t="shared" si="5"/>
        <v>2000 to 3000</v>
      </c>
    </row>
    <row r="368" spans="1:15">
      <c r="A368" t="s">
        <v>304</v>
      </c>
      <c r="B368" t="s">
        <v>40</v>
      </c>
      <c r="C368">
        <v>36</v>
      </c>
      <c r="D368">
        <v>71</v>
      </c>
      <c r="E368" t="s">
        <v>26</v>
      </c>
      <c r="F368" t="s">
        <v>32</v>
      </c>
      <c r="G368">
        <v>3646</v>
      </c>
      <c r="H368">
        <v>3646</v>
      </c>
      <c r="I368">
        <v>90.76</v>
      </c>
      <c r="J368">
        <v>244.39</v>
      </c>
      <c r="K368">
        <v>335.15</v>
      </c>
      <c r="L368">
        <v>200</v>
      </c>
      <c r="M368">
        <v>1.67575</v>
      </c>
      <c r="O368" t="str">
        <f t="shared" si="5"/>
        <v>more than 3000</v>
      </c>
    </row>
    <row r="369" spans="1:15">
      <c r="A369" t="s">
        <v>596</v>
      </c>
      <c r="B369" t="s">
        <v>15</v>
      </c>
      <c r="C369">
        <v>8</v>
      </c>
      <c r="D369">
        <v>46</v>
      </c>
      <c r="E369" t="s">
        <v>531</v>
      </c>
      <c r="F369" t="s">
        <v>50</v>
      </c>
      <c r="G369">
        <v>2700</v>
      </c>
      <c r="H369">
        <v>7705</v>
      </c>
      <c r="I369">
        <v>43.86935</v>
      </c>
      <c r="J369" t="s">
        <v>774</v>
      </c>
      <c r="K369">
        <v>57.2</v>
      </c>
      <c r="L369">
        <v>18</v>
      </c>
      <c r="M369">
        <v>3.17777777777778</v>
      </c>
      <c r="O369" t="str">
        <f t="shared" si="5"/>
        <v>2000 to 3000</v>
      </c>
    </row>
    <row r="370" spans="1:15">
      <c r="A370" t="s">
        <v>456</v>
      </c>
      <c r="B370" t="s">
        <v>90</v>
      </c>
      <c r="C370">
        <v>67</v>
      </c>
      <c r="D370">
        <v>65</v>
      </c>
      <c r="E370" t="s">
        <v>84</v>
      </c>
      <c r="F370" t="s">
        <v>234</v>
      </c>
      <c r="G370">
        <v>3334</v>
      </c>
      <c r="H370">
        <v>7580</v>
      </c>
      <c r="I370">
        <v>97.1</v>
      </c>
      <c r="J370">
        <v>117</v>
      </c>
      <c r="K370">
        <v>214.1</v>
      </c>
      <c r="L370">
        <v>102.5</v>
      </c>
      <c r="M370">
        <v>2.09</v>
      </c>
      <c r="O370" t="str">
        <f t="shared" si="5"/>
        <v>more than 3000</v>
      </c>
    </row>
    <row r="371" spans="1:15">
      <c r="A371" t="s">
        <v>597</v>
      </c>
      <c r="B371" t="s">
        <v>137</v>
      </c>
      <c r="C371">
        <v>27</v>
      </c>
      <c r="D371">
        <v>47</v>
      </c>
      <c r="E371" t="s">
        <v>53</v>
      </c>
      <c r="F371" t="s">
        <v>32</v>
      </c>
      <c r="G371">
        <v>2508</v>
      </c>
      <c r="H371">
        <v>1703</v>
      </c>
      <c r="I371">
        <v>8.050977</v>
      </c>
      <c r="J371">
        <v>0.15</v>
      </c>
      <c r="K371">
        <v>8.19</v>
      </c>
      <c r="L371">
        <v>30</v>
      </c>
      <c r="M371">
        <v>0.273</v>
      </c>
      <c r="O371" t="str">
        <f t="shared" si="5"/>
        <v>2000 to 3000</v>
      </c>
    </row>
    <row r="372" spans="1:15">
      <c r="A372" t="s">
        <v>457</v>
      </c>
      <c r="B372" t="s">
        <v>90</v>
      </c>
      <c r="C372">
        <v>22</v>
      </c>
      <c r="D372">
        <v>47</v>
      </c>
      <c r="E372" t="s">
        <v>31</v>
      </c>
      <c r="F372" t="s">
        <v>32</v>
      </c>
      <c r="G372">
        <v>2313</v>
      </c>
      <c r="H372">
        <v>4358</v>
      </c>
      <c r="I372">
        <v>31.7</v>
      </c>
      <c r="J372">
        <v>12.6</v>
      </c>
      <c r="K372">
        <v>44.4</v>
      </c>
      <c r="L372">
        <v>38</v>
      </c>
      <c r="M372">
        <v>1.17</v>
      </c>
      <c r="O372" t="str">
        <f t="shared" si="5"/>
        <v>2000 to 3000</v>
      </c>
    </row>
    <row r="373" spans="1:15">
      <c r="A373" t="s">
        <v>77</v>
      </c>
      <c r="B373" t="s">
        <v>78</v>
      </c>
      <c r="C373">
        <v>83</v>
      </c>
      <c r="D373">
        <v>76</v>
      </c>
      <c r="E373" t="s">
        <v>31</v>
      </c>
      <c r="F373" t="s">
        <v>48</v>
      </c>
      <c r="G373">
        <v>3952</v>
      </c>
      <c r="H373">
        <v>8623</v>
      </c>
      <c r="I373">
        <v>142.086</v>
      </c>
      <c r="J373">
        <v>142.3</v>
      </c>
      <c r="K373">
        <v>284.386</v>
      </c>
      <c r="L373">
        <v>130</v>
      </c>
      <c r="M373">
        <v>2.18758461538462</v>
      </c>
      <c r="O373" t="str">
        <f t="shared" si="5"/>
        <v>more than 3000</v>
      </c>
    </row>
    <row r="374" spans="1:15">
      <c r="A374" t="s">
        <v>598</v>
      </c>
      <c r="B374" t="s">
        <v>267</v>
      </c>
      <c r="C374">
        <v>64</v>
      </c>
      <c r="D374">
        <v>62</v>
      </c>
      <c r="E374" t="s">
        <v>53</v>
      </c>
      <c r="F374" t="s">
        <v>32</v>
      </c>
      <c r="G374">
        <v>3451</v>
      </c>
      <c r="H374">
        <v>19568</v>
      </c>
      <c r="I374">
        <v>166.8</v>
      </c>
      <c r="J374" t="s">
        <v>774</v>
      </c>
      <c r="K374">
        <v>567</v>
      </c>
      <c r="L374">
        <v>230</v>
      </c>
      <c r="M374">
        <v>2.46521739130435</v>
      </c>
      <c r="O374" t="str">
        <f t="shared" si="5"/>
        <v>more than 3000</v>
      </c>
    </row>
    <row r="375" spans="1:15">
      <c r="A375" t="s">
        <v>599</v>
      </c>
      <c r="B375" t="s">
        <v>19</v>
      </c>
      <c r="C375">
        <v>59</v>
      </c>
      <c r="D375">
        <v>46</v>
      </c>
      <c r="E375" t="s">
        <v>44</v>
      </c>
      <c r="F375" t="s">
        <v>50</v>
      </c>
      <c r="G375">
        <v>2461</v>
      </c>
      <c r="H375">
        <v>5775</v>
      </c>
      <c r="I375">
        <v>31.691811</v>
      </c>
      <c r="J375" t="s">
        <v>774</v>
      </c>
      <c r="K375">
        <v>37.2</v>
      </c>
      <c r="L375">
        <v>12</v>
      </c>
      <c r="M375">
        <v>3.1</v>
      </c>
      <c r="O375" t="str">
        <f t="shared" si="5"/>
        <v>2000 to 3000</v>
      </c>
    </row>
    <row r="376" spans="1:15">
      <c r="A376" t="s">
        <v>458</v>
      </c>
      <c r="B376" t="s">
        <v>90</v>
      </c>
      <c r="C376">
        <v>42</v>
      </c>
      <c r="D376">
        <v>50</v>
      </c>
      <c r="E376" t="s">
        <v>31</v>
      </c>
      <c r="F376" t="s">
        <v>32</v>
      </c>
      <c r="G376">
        <v>3187</v>
      </c>
      <c r="H376">
        <v>7651</v>
      </c>
      <c r="I376">
        <v>67.17</v>
      </c>
      <c r="J376">
        <v>37.93</v>
      </c>
      <c r="K376">
        <v>105.1</v>
      </c>
      <c r="L376">
        <v>50</v>
      </c>
      <c r="M376">
        <v>2.1</v>
      </c>
      <c r="O376" t="str">
        <f t="shared" si="5"/>
        <v>more than 3000</v>
      </c>
    </row>
    <row r="377" spans="1:15">
      <c r="A377" t="s">
        <v>600</v>
      </c>
      <c r="B377" t="s">
        <v>15</v>
      </c>
      <c r="C377">
        <v>85</v>
      </c>
      <c r="D377">
        <v>61</v>
      </c>
      <c r="E377" t="s">
        <v>546</v>
      </c>
      <c r="F377" t="s">
        <v>17</v>
      </c>
      <c r="G377" t="s">
        <v>90</v>
      </c>
      <c r="H377" t="s">
        <v>90</v>
      </c>
      <c r="I377">
        <v>10.326</v>
      </c>
      <c r="J377">
        <v>0.53</v>
      </c>
      <c r="K377">
        <v>10.856</v>
      </c>
      <c r="L377">
        <v>12</v>
      </c>
      <c r="M377">
        <v>0.904666666666667</v>
      </c>
      <c r="O377" t="str">
        <f t="shared" si="5"/>
        <v>more than 3000</v>
      </c>
    </row>
    <row r="378" spans="1:15">
      <c r="A378" t="s">
        <v>601</v>
      </c>
      <c r="B378" t="s">
        <v>137</v>
      </c>
      <c r="C378">
        <v>36</v>
      </c>
      <c r="D378">
        <v>70</v>
      </c>
      <c r="E378" t="s">
        <v>189</v>
      </c>
      <c r="F378" t="s">
        <v>32</v>
      </c>
      <c r="G378">
        <v>2751</v>
      </c>
      <c r="H378">
        <v>6617</v>
      </c>
      <c r="I378">
        <v>42.754105</v>
      </c>
      <c r="J378" t="s">
        <v>774</v>
      </c>
      <c r="K378">
        <v>113.2</v>
      </c>
      <c r="L378">
        <v>47.5</v>
      </c>
      <c r="M378">
        <v>2.38315789473684</v>
      </c>
      <c r="O378" t="str">
        <f t="shared" si="5"/>
        <v>2000 to 3000</v>
      </c>
    </row>
    <row r="379" spans="1:15">
      <c r="A379" t="s">
        <v>69</v>
      </c>
      <c r="B379" t="s">
        <v>58</v>
      </c>
      <c r="C379">
        <v>88</v>
      </c>
      <c r="D379">
        <v>69</v>
      </c>
      <c r="E379" t="s">
        <v>47</v>
      </c>
      <c r="F379" t="s">
        <v>48</v>
      </c>
      <c r="G379">
        <v>3917</v>
      </c>
      <c r="H379">
        <v>9722</v>
      </c>
      <c r="I379">
        <v>123.257</v>
      </c>
      <c r="J379">
        <v>121.897</v>
      </c>
      <c r="K379">
        <v>245.154</v>
      </c>
      <c r="L379">
        <v>135</v>
      </c>
      <c r="M379">
        <v>1.81595555555556</v>
      </c>
      <c r="O379" t="str">
        <f t="shared" si="5"/>
        <v>more than 3000</v>
      </c>
    </row>
    <row r="380" spans="1:15">
      <c r="A380" t="s">
        <v>733</v>
      </c>
      <c r="B380" t="s">
        <v>40</v>
      </c>
      <c r="C380">
        <v>97</v>
      </c>
      <c r="D380">
        <v>84</v>
      </c>
      <c r="E380" t="s">
        <v>134</v>
      </c>
      <c r="F380" t="s">
        <v>48</v>
      </c>
      <c r="G380">
        <v>3940</v>
      </c>
      <c r="H380">
        <v>11935</v>
      </c>
      <c r="I380">
        <v>206.445654</v>
      </c>
      <c r="J380">
        <v>414.979184</v>
      </c>
      <c r="K380">
        <v>621.424838</v>
      </c>
      <c r="L380">
        <v>150</v>
      </c>
      <c r="M380">
        <v>4.14283225333333</v>
      </c>
      <c r="O380" t="str">
        <f t="shared" si="5"/>
        <v>more than 3000</v>
      </c>
    </row>
    <row r="381" spans="1:15">
      <c r="A381" t="s">
        <v>83</v>
      </c>
      <c r="B381" t="s">
        <v>78</v>
      </c>
      <c r="C381">
        <v>58</v>
      </c>
      <c r="D381">
        <v>81</v>
      </c>
      <c r="E381" t="s">
        <v>84</v>
      </c>
      <c r="F381" t="s">
        <v>32</v>
      </c>
      <c r="G381">
        <v>3440</v>
      </c>
      <c r="H381">
        <v>7942</v>
      </c>
      <c r="I381">
        <v>83.611</v>
      </c>
      <c r="J381">
        <v>186.2</v>
      </c>
      <c r="K381">
        <v>269.811</v>
      </c>
      <c r="L381">
        <v>110</v>
      </c>
      <c r="M381">
        <v>2.45282727272727</v>
      </c>
      <c r="O381" t="str">
        <f t="shared" si="5"/>
        <v>more than 3000</v>
      </c>
    </row>
    <row r="382" spans="1:15">
      <c r="A382" t="s">
        <v>305</v>
      </c>
      <c r="B382" t="s">
        <v>130</v>
      </c>
      <c r="C382">
        <v>71</v>
      </c>
      <c r="D382">
        <v>72</v>
      </c>
      <c r="E382" t="s">
        <v>26</v>
      </c>
      <c r="F382" t="s">
        <v>32</v>
      </c>
      <c r="G382">
        <v>3255</v>
      </c>
      <c r="H382">
        <v>6686</v>
      </c>
      <c r="I382">
        <v>89.84</v>
      </c>
      <c r="J382">
        <v>74.58</v>
      </c>
      <c r="K382">
        <v>164.42</v>
      </c>
      <c r="L382">
        <v>58</v>
      </c>
      <c r="M382">
        <v>2.8348275862069</v>
      </c>
      <c r="O382" t="str">
        <f t="shared" si="5"/>
        <v>more than 3000</v>
      </c>
    </row>
    <row r="383" spans="1:15">
      <c r="A383" t="s">
        <v>145</v>
      </c>
      <c r="B383" t="s">
        <v>215</v>
      </c>
      <c r="C383">
        <v>11</v>
      </c>
      <c r="D383">
        <v>41</v>
      </c>
      <c r="E383" t="s">
        <v>44</v>
      </c>
      <c r="F383" t="s">
        <v>50</v>
      </c>
      <c r="G383">
        <v>3030</v>
      </c>
      <c r="H383">
        <v>4622</v>
      </c>
      <c r="I383">
        <v>37.662</v>
      </c>
      <c r="J383">
        <v>51.5</v>
      </c>
      <c r="K383">
        <v>89.162</v>
      </c>
      <c r="L383">
        <v>42</v>
      </c>
      <c r="M383">
        <v>2.12290476190476</v>
      </c>
      <c r="O383" t="str">
        <f t="shared" si="5"/>
        <v>more than 3000</v>
      </c>
    </row>
    <row r="384" spans="1:15">
      <c r="A384" t="s">
        <v>208</v>
      </c>
      <c r="B384" t="s">
        <v>15</v>
      </c>
      <c r="C384">
        <v>57</v>
      </c>
      <c r="D384">
        <v>59</v>
      </c>
      <c r="E384" t="s">
        <v>38</v>
      </c>
      <c r="F384" t="s">
        <v>50</v>
      </c>
      <c r="G384" t="s">
        <v>90</v>
      </c>
      <c r="H384" t="s">
        <v>90</v>
      </c>
      <c r="I384">
        <v>1.104</v>
      </c>
      <c r="J384" t="s">
        <v>774</v>
      </c>
      <c r="K384">
        <v>1.104</v>
      </c>
      <c r="L384">
        <v>4</v>
      </c>
      <c r="M384">
        <v>0.276</v>
      </c>
      <c r="O384" t="str">
        <f t="shared" si="5"/>
        <v>more than 3000</v>
      </c>
    </row>
    <row r="385" spans="1:15">
      <c r="A385" t="s">
        <v>602</v>
      </c>
      <c r="B385" t="s">
        <v>90</v>
      </c>
      <c r="C385">
        <v>70</v>
      </c>
      <c r="D385">
        <v>78</v>
      </c>
      <c r="E385" t="s">
        <v>534</v>
      </c>
      <c r="F385" t="s">
        <v>274</v>
      </c>
      <c r="G385">
        <v>502</v>
      </c>
      <c r="H385">
        <v>6792</v>
      </c>
      <c r="I385">
        <v>13.01116</v>
      </c>
      <c r="J385">
        <v>0.124</v>
      </c>
      <c r="K385">
        <v>13.13516</v>
      </c>
      <c r="L385">
        <v>2.5</v>
      </c>
      <c r="M385">
        <v>5.254064</v>
      </c>
      <c r="O385" t="str">
        <f t="shared" si="5"/>
        <v>500 to 1000</v>
      </c>
    </row>
    <row r="386" spans="1:15">
      <c r="A386" t="s">
        <v>306</v>
      </c>
      <c r="B386" t="s">
        <v>130</v>
      </c>
      <c r="C386">
        <v>28</v>
      </c>
      <c r="D386">
        <v>70</v>
      </c>
      <c r="E386" t="s">
        <v>20</v>
      </c>
      <c r="F386" t="s">
        <v>17</v>
      </c>
      <c r="G386">
        <v>2212</v>
      </c>
      <c r="H386">
        <v>3657</v>
      </c>
      <c r="I386">
        <v>19.07</v>
      </c>
      <c r="J386">
        <v>36.79</v>
      </c>
      <c r="K386">
        <v>55.85</v>
      </c>
      <c r="L386">
        <v>16</v>
      </c>
      <c r="M386">
        <v>3.490625</v>
      </c>
      <c r="O386" t="str">
        <f t="shared" si="5"/>
        <v>2000 to 3000</v>
      </c>
    </row>
    <row r="387" spans="1:15">
      <c r="A387" t="s">
        <v>307</v>
      </c>
      <c r="B387" t="s">
        <v>37</v>
      </c>
      <c r="C387">
        <v>22</v>
      </c>
      <c r="D387">
        <v>43</v>
      </c>
      <c r="E387" t="s">
        <v>189</v>
      </c>
      <c r="F387" t="s">
        <v>32</v>
      </c>
      <c r="G387">
        <v>2521</v>
      </c>
      <c r="H387">
        <v>2430</v>
      </c>
      <c r="I387">
        <v>13.79</v>
      </c>
      <c r="J387">
        <v>4.62</v>
      </c>
      <c r="K387">
        <v>18.41</v>
      </c>
      <c r="L387">
        <v>32</v>
      </c>
      <c r="M387">
        <v>0.5753125</v>
      </c>
      <c r="O387" t="str">
        <f t="shared" ref="O387:O450" si="6">_xlfn.IFS(G387&lt;100,"Less than 100",AND(G387&gt;=100,G387&lt;500),"100 to 500",AND(G387&gt;=500,G387&lt;1000),"500 to 1000",AND(G387&gt;=1000,G387&lt;2000),"1000 to 2000",AND(G387&gt;=2000,G387&lt;3000),"2000 to 3000",G387&gt;3000,"more than 3000")</f>
        <v>2000 to 3000</v>
      </c>
    </row>
    <row r="388" spans="1:15">
      <c r="A388" t="s">
        <v>308</v>
      </c>
      <c r="B388" t="s">
        <v>309</v>
      </c>
      <c r="C388">
        <v>24</v>
      </c>
      <c r="D388">
        <v>53</v>
      </c>
      <c r="E388" t="s">
        <v>44</v>
      </c>
      <c r="F388" t="s">
        <v>32</v>
      </c>
      <c r="G388">
        <v>3203</v>
      </c>
      <c r="H388">
        <v>8320</v>
      </c>
      <c r="I388">
        <v>60.13</v>
      </c>
      <c r="J388">
        <v>236.09</v>
      </c>
      <c r="K388">
        <v>296.22</v>
      </c>
      <c r="L388">
        <v>60</v>
      </c>
      <c r="M388">
        <v>4.937</v>
      </c>
      <c r="O388" t="str">
        <f t="shared" si="6"/>
        <v>more than 3000</v>
      </c>
    </row>
    <row r="389" spans="1:15">
      <c r="A389" t="s">
        <v>603</v>
      </c>
      <c r="B389" t="s">
        <v>90</v>
      </c>
      <c r="C389">
        <v>19</v>
      </c>
      <c r="D389">
        <v>44</v>
      </c>
      <c r="E389" t="s">
        <v>91</v>
      </c>
      <c r="F389" t="s">
        <v>250</v>
      </c>
      <c r="G389">
        <v>3152</v>
      </c>
      <c r="H389">
        <v>5168</v>
      </c>
      <c r="I389">
        <v>40.08141</v>
      </c>
      <c r="J389" t="s">
        <v>774</v>
      </c>
      <c r="K389">
        <v>74</v>
      </c>
      <c r="L389">
        <v>60</v>
      </c>
      <c r="M389">
        <v>1.23333333333333</v>
      </c>
      <c r="O389" t="str">
        <f t="shared" si="6"/>
        <v>more than 3000</v>
      </c>
    </row>
    <row r="390" spans="1:15">
      <c r="A390" t="s">
        <v>68</v>
      </c>
      <c r="B390" t="s">
        <v>23</v>
      </c>
      <c r="C390">
        <v>71</v>
      </c>
      <c r="D390">
        <v>73</v>
      </c>
      <c r="E390" t="s">
        <v>31</v>
      </c>
      <c r="F390" t="s">
        <v>48</v>
      </c>
      <c r="G390">
        <v>3826</v>
      </c>
      <c r="H390">
        <v>10252</v>
      </c>
      <c r="I390">
        <v>143.619</v>
      </c>
      <c r="J390">
        <v>341.015</v>
      </c>
      <c r="K390">
        <v>484.634</v>
      </c>
      <c r="L390">
        <v>90</v>
      </c>
      <c r="M390">
        <v>5.38482222222222</v>
      </c>
      <c r="O390" t="str">
        <f t="shared" si="6"/>
        <v>more than 3000</v>
      </c>
    </row>
    <row r="391" spans="1:15">
      <c r="A391" t="s">
        <v>52</v>
      </c>
      <c r="B391" t="s">
        <v>23</v>
      </c>
      <c r="C391">
        <v>83</v>
      </c>
      <c r="D391">
        <v>87</v>
      </c>
      <c r="E391" t="s">
        <v>53</v>
      </c>
      <c r="F391" t="s">
        <v>32</v>
      </c>
      <c r="G391">
        <v>3648</v>
      </c>
      <c r="H391">
        <v>15024</v>
      </c>
      <c r="I391">
        <v>176.704</v>
      </c>
      <c r="J391">
        <v>304.522</v>
      </c>
      <c r="K391">
        <v>481.226</v>
      </c>
      <c r="L391">
        <v>93</v>
      </c>
      <c r="M391">
        <v>5.17447311827957</v>
      </c>
      <c r="O391" t="str">
        <f t="shared" si="6"/>
        <v>more than 3000</v>
      </c>
    </row>
    <row r="392" spans="1:15">
      <c r="A392" t="s">
        <v>310</v>
      </c>
      <c r="B392" t="s">
        <v>37</v>
      </c>
      <c r="C392">
        <v>42</v>
      </c>
      <c r="D392">
        <v>59</v>
      </c>
      <c r="E392" t="s">
        <v>26</v>
      </c>
      <c r="F392" t="s">
        <v>32</v>
      </c>
      <c r="G392">
        <v>3503</v>
      </c>
      <c r="H392">
        <v>10295</v>
      </c>
      <c r="I392">
        <v>105.27</v>
      </c>
      <c r="J392">
        <v>216.4</v>
      </c>
      <c r="K392">
        <v>321.67</v>
      </c>
      <c r="L392">
        <v>200</v>
      </c>
      <c r="M392">
        <v>1.60835</v>
      </c>
      <c r="O392" t="str">
        <f t="shared" si="6"/>
        <v>more than 3000</v>
      </c>
    </row>
    <row r="393" spans="1:15">
      <c r="A393" t="s">
        <v>604</v>
      </c>
      <c r="B393" t="s">
        <v>37</v>
      </c>
      <c r="C393">
        <v>77</v>
      </c>
      <c r="D393">
        <v>75</v>
      </c>
      <c r="E393" t="s">
        <v>16</v>
      </c>
      <c r="F393" t="s">
        <v>35</v>
      </c>
      <c r="G393">
        <v>2792</v>
      </c>
      <c r="H393">
        <v>6865</v>
      </c>
      <c r="I393">
        <v>66.688</v>
      </c>
      <c r="J393">
        <v>25.086</v>
      </c>
      <c r="K393">
        <v>66.7</v>
      </c>
      <c r="L393">
        <v>28</v>
      </c>
      <c r="M393">
        <v>2.38214285714286</v>
      </c>
      <c r="O393" t="str">
        <f t="shared" si="6"/>
        <v>2000 to 3000</v>
      </c>
    </row>
    <row r="394" spans="1:15">
      <c r="A394" t="s">
        <v>734</v>
      </c>
      <c r="B394" t="s">
        <v>215</v>
      </c>
      <c r="C394">
        <v>20</v>
      </c>
      <c r="D394">
        <v>68</v>
      </c>
      <c r="E394" t="s">
        <v>189</v>
      </c>
      <c r="F394" t="s">
        <v>32</v>
      </c>
      <c r="G394">
        <v>3778</v>
      </c>
      <c r="H394">
        <v>12996</v>
      </c>
      <c r="I394">
        <v>140.125968</v>
      </c>
      <c r="J394">
        <v>117.896265</v>
      </c>
      <c r="K394">
        <v>258.022233</v>
      </c>
      <c r="L394">
        <v>140</v>
      </c>
      <c r="M394">
        <v>1.84301595</v>
      </c>
      <c r="O394" t="str">
        <f t="shared" si="6"/>
        <v>more than 3000</v>
      </c>
    </row>
    <row r="395" spans="1:15">
      <c r="A395" t="s">
        <v>311</v>
      </c>
      <c r="B395" t="s">
        <v>19</v>
      </c>
      <c r="C395">
        <v>62</v>
      </c>
      <c r="D395">
        <v>62</v>
      </c>
      <c r="E395" t="s">
        <v>53</v>
      </c>
      <c r="F395" t="s">
        <v>32</v>
      </c>
      <c r="G395">
        <v>3612</v>
      </c>
      <c r="H395">
        <v>9970</v>
      </c>
      <c r="I395">
        <v>118.31</v>
      </c>
      <c r="J395">
        <v>175.19</v>
      </c>
      <c r="K395">
        <v>293.5</v>
      </c>
      <c r="L395">
        <v>110</v>
      </c>
      <c r="M395">
        <v>2.66818181818182</v>
      </c>
      <c r="O395" t="str">
        <f t="shared" si="6"/>
        <v>more than 3000</v>
      </c>
    </row>
    <row r="396" spans="1:15">
      <c r="A396" t="s">
        <v>168</v>
      </c>
      <c r="B396" t="s">
        <v>60</v>
      </c>
      <c r="C396">
        <v>30</v>
      </c>
      <c r="D396">
        <v>39</v>
      </c>
      <c r="E396" t="s">
        <v>31</v>
      </c>
      <c r="F396" t="s">
        <v>32</v>
      </c>
      <c r="G396">
        <v>2787</v>
      </c>
      <c r="H396">
        <v>3390</v>
      </c>
      <c r="I396">
        <v>23.2</v>
      </c>
      <c r="J396">
        <v>85.4</v>
      </c>
      <c r="K396">
        <v>108.6</v>
      </c>
      <c r="L396">
        <v>30</v>
      </c>
      <c r="M396">
        <v>3.62</v>
      </c>
      <c r="O396" t="str">
        <f t="shared" si="6"/>
        <v>2000 to 3000</v>
      </c>
    </row>
    <row r="397" spans="1:15">
      <c r="A397" t="s">
        <v>312</v>
      </c>
      <c r="B397" t="s">
        <v>15</v>
      </c>
      <c r="C397">
        <v>10</v>
      </c>
      <c r="D397">
        <v>47</v>
      </c>
      <c r="E397" t="s">
        <v>38</v>
      </c>
      <c r="F397" t="s">
        <v>250</v>
      </c>
      <c r="G397">
        <v>2808</v>
      </c>
      <c r="H397">
        <v>8024</v>
      </c>
      <c r="I397">
        <v>45.71</v>
      </c>
      <c r="J397">
        <v>76.8</v>
      </c>
      <c r="K397">
        <v>122.51</v>
      </c>
      <c r="L397">
        <v>20</v>
      </c>
      <c r="M397">
        <v>6.1255</v>
      </c>
      <c r="O397" t="str">
        <f t="shared" si="6"/>
        <v>2000 to 3000</v>
      </c>
    </row>
    <row r="398" spans="1:15">
      <c r="A398" t="s">
        <v>735</v>
      </c>
      <c r="B398" t="s">
        <v>15</v>
      </c>
      <c r="C398">
        <v>18</v>
      </c>
      <c r="D398">
        <v>70</v>
      </c>
      <c r="E398" t="s">
        <v>38</v>
      </c>
      <c r="F398" t="s">
        <v>50</v>
      </c>
      <c r="G398">
        <v>3183</v>
      </c>
      <c r="H398">
        <v>9976</v>
      </c>
      <c r="I398">
        <v>63.300095</v>
      </c>
      <c r="J398">
        <v>76.052538</v>
      </c>
      <c r="K398">
        <v>139.352633</v>
      </c>
      <c r="L398">
        <v>10</v>
      </c>
      <c r="M398">
        <v>13.9352633</v>
      </c>
      <c r="O398" t="str">
        <f t="shared" si="6"/>
        <v>more than 3000</v>
      </c>
    </row>
    <row r="399" spans="1:15">
      <c r="A399" t="s">
        <v>605</v>
      </c>
      <c r="B399" t="s">
        <v>15</v>
      </c>
      <c r="C399">
        <v>13</v>
      </c>
      <c r="D399">
        <v>63</v>
      </c>
      <c r="E399" t="s">
        <v>44</v>
      </c>
      <c r="F399" t="s">
        <v>250</v>
      </c>
      <c r="G399">
        <v>3030</v>
      </c>
      <c r="H399">
        <v>9822</v>
      </c>
      <c r="I399">
        <v>56.746769</v>
      </c>
      <c r="J399">
        <v>57.117</v>
      </c>
      <c r="K399">
        <v>103.6</v>
      </c>
      <c r="L399">
        <v>10.8</v>
      </c>
      <c r="M399">
        <v>9.59259259259259</v>
      </c>
      <c r="O399" t="str">
        <f t="shared" si="6"/>
        <v>more than 3000</v>
      </c>
    </row>
    <row r="400" spans="1:15">
      <c r="A400" t="s">
        <v>459</v>
      </c>
      <c r="B400" t="s">
        <v>15</v>
      </c>
      <c r="C400">
        <v>40</v>
      </c>
      <c r="D400">
        <v>67</v>
      </c>
      <c r="E400" t="s">
        <v>38</v>
      </c>
      <c r="F400" t="s">
        <v>50</v>
      </c>
      <c r="G400">
        <v>3036</v>
      </c>
      <c r="H400">
        <v>4650</v>
      </c>
      <c r="I400">
        <v>31.8</v>
      </c>
      <c r="J400">
        <v>17</v>
      </c>
      <c r="K400">
        <v>49.3</v>
      </c>
      <c r="L400">
        <v>11</v>
      </c>
      <c r="M400">
        <v>4.48</v>
      </c>
      <c r="O400" t="str">
        <f t="shared" si="6"/>
        <v>more than 3000</v>
      </c>
    </row>
    <row r="401" spans="1:15">
      <c r="A401" t="s">
        <v>313</v>
      </c>
      <c r="B401" t="s">
        <v>37</v>
      </c>
      <c r="C401">
        <v>81</v>
      </c>
      <c r="D401">
        <v>83</v>
      </c>
      <c r="E401" t="s">
        <v>84</v>
      </c>
      <c r="F401" t="s">
        <v>32</v>
      </c>
      <c r="G401">
        <v>2818</v>
      </c>
      <c r="H401">
        <v>3765</v>
      </c>
      <c r="I401">
        <v>31.52</v>
      </c>
      <c r="J401">
        <v>16.05</v>
      </c>
      <c r="K401">
        <v>47.58</v>
      </c>
      <c r="L401">
        <v>60</v>
      </c>
      <c r="M401">
        <v>0.793</v>
      </c>
      <c r="O401" t="str">
        <f t="shared" si="6"/>
        <v>2000 to 3000</v>
      </c>
    </row>
    <row r="402" spans="1:15">
      <c r="A402" t="s">
        <v>121</v>
      </c>
      <c r="B402" t="s">
        <v>109</v>
      </c>
      <c r="C402">
        <v>58</v>
      </c>
      <c r="D402">
        <v>57</v>
      </c>
      <c r="E402" t="s">
        <v>44</v>
      </c>
      <c r="F402" t="s">
        <v>50</v>
      </c>
      <c r="G402">
        <v>3305</v>
      </c>
      <c r="H402">
        <v>5656</v>
      </c>
      <c r="I402">
        <v>38.18</v>
      </c>
      <c r="J402">
        <v>58.957</v>
      </c>
      <c r="K402">
        <v>97.137</v>
      </c>
      <c r="L402">
        <v>40</v>
      </c>
      <c r="M402">
        <v>2.428425</v>
      </c>
      <c r="O402" t="str">
        <f t="shared" si="6"/>
        <v>more than 3000</v>
      </c>
    </row>
    <row r="403" spans="1:15">
      <c r="A403" t="s">
        <v>159</v>
      </c>
      <c r="B403" t="s">
        <v>60</v>
      </c>
      <c r="C403">
        <v>10</v>
      </c>
      <c r="D403">
        <v>32</v>
      </c>
      <c r="E403" t="s">
        <v>44</v>
      </c>
      <c r="F403" t="s">
        <v>32</v>
      </c>
      <c r="G403">
        <v>2816</v>
      </c>
      <c r="H403">
        <v>3769</v>
      </c>
      <c r="I403">
        <v>24.8</v>
      </c>
      <c r="J403">
        <v>66.8</v>
      </c>
      <c r="K403">
        <v>91.6</v>
      </c>
      <c r="L403">
        <v>40</v>
      </c>
      <c r="M403">
        <v>2.29</v>
      </c>
      <c r="O403" t="str">
        <f t="shared" si="6"/>
        <v>2000 to 3000</v>
      </c>
    </row>
    <row r="404" spans="1:15">
      <c r="A404" t="s">
        <v>606</v>
      </c>
      <c r="B404" t="s">
        <v>215</v>
      </c>
      <c r="C404">
        <v>21</v>
      </c>
      <c r="D404">
        <v>41</v>
      </c>
      <c r="E404" t="s">
        <v>607</v>
      </c>
      <c r="F404" t="s">
        <v>35</v>
      </c>
      <c r="G404">
        <v>3121</v>
      </c>
      <c r="H404">
        <v>4830</v>
      </c>
      <c r="I404">
        <v>33.479698</v>
      </c>
      <c r="J404">
        <v>10.405</v>
      </c>
      <c r="K404">
        <v>43.9</v>
      </c>
      <c r="L404">
        <v>2.6</v>
      </c>
      <c r="M404">
        <v>16.8846153846154</v>
      </c>
      <c r="O404" t="str">
        <f t="shared" si="6"/>
        <v>more than 3000</v>
      </c>
    </row>
    <row r="405" spans="1:15">
      <c r="A405" t="s">
        <v>608</v>
      </c>
      <c r="B405" t="s">
        <v>90</v>
      </c>
      <c r="C405">
        <v>27</v>
      </c>
      <c r="D405">
        <v>77</v>
      </c>
      <c r="E405" t="s">
        <v>87</v>
      </c>
      <c r="F405" t="s">
        <v>17</v>
      </c>
      <c r="G405">
        <v>2758</v>
      </c>
      <c r="H405">
        <v>5385</v>
      </c>
      <c r="I405">
        <v>60.038</v>
      </c>
      <c r="J405" t="s">
        <v>774</v>
      </c>
      <c r="K405">
        <v>61.4</v>
      </c>
      <c r="L405">
        <v>54</v>
      </c>
      <c r="M405">
        <v>1.13703703703704</v>
      </c>
      <c r="O405" t="str">
        <f t="shared" si="6"/>
        <v>2000 to 3000</v>
      </c>
    </row>
    <row r="406" spans="1:15">
      <c r="A406" t="s">
        <v>609</v>
      </c>
      <c r="B406" t="s">
        <v>215</v>
      </c>
      <c r="C406">
        <v>49</v>
      </c>
      <c r="D406">
        <v>81</v>
      </c>
      <c r="E406" t="s">
        <v>546</v>
      </c>
      <c r="F406" t="s">
        <v>35</v>
      </c>
      <c r="G406">
        <v>3285</v>
      </c>
      <c r="H406">
        <v>17363</v>
      </c>
      <c r="I406">
        <v>152.647258</v>
      </c>
      <c r="J406">
        <v>262.606</v>
      </c>
      <c r="K406">
        <v>415.1</v>
      </c>
      <c r="L406">
        <v>57.5</v>
      </c>
      <c r="M406">
        <v>7.21913043478261</v>
      </c>
      <c r="O406" t="str">
        <f t="shared" si="6"/>
        <v>more than 3000</v>
      </c>
    </row>
    <row r="407" spans="1:15">
      <c r="A407" t="s">
        <v>314</v>
      </c>
      <c r="B407" t="s">
        <v>215</v>
      </c>
      <c r="C407">
        <v>15</v>
      </c>
      <c r="D407">
        <v>49</v>
      </c>
      <c r="E407" t="s">
        <v>20</v>
      </c>
      <c r="F407" t="s">
        <v>35</v>
      </c>
      <c r="G407">
        <v>3445</v>
      </c>
      <c r="H407">
        <v>3445</v>
      </c>
      <c r="I407">
        <v>95.35</v>
      </c>
      <c r="J407">
        <v>193</v>
      </c>
      <c r="K407">
        <v>288.35</v>
      </c>
      <c r="L407">
        <v>100</v>
      </c>
      <c r="M407">
        <v>2.8835</v>
      </c>
      <c r="O407" t="str">
        <f t="shared" si="6"/>
        <v>more than 3000</v>
      </c>
    </row>
    <row r="408" spans="1:15">
      <c r="A408" t="s">
        <v>610</v>
      </c>
      <c r="B408" t="s">
        <v>130</v>
      </c>
      <c r="C408">
        <v>46</v>
      </c>
      <c r="D408">
        <v>61</v>
      </c>
      <c r="E408" t="s">
        <v>115</v>
      </c>
      <c r="F408" t="s">
        <v>76</v>
      </c>
      <c r="G408">
        <v>2421</v>
      </c>
      <c r="H408">
        <v>1490</v>
      </c>
      <c r="I408">
        <v>8.402485</v>
      </c>
      <c r="J408">
        <v>2.01</v>
      </c>
      <c r="K408">
        <v>10.41</v>
      </c>
      <c r="L408">
        <v>19</v>
      </c>
      <c r="M408">
        <v>0.547894736842105</v>
      </c>
      <c r="O408" t="str">
        <f t="shared" si="6"/>
        <v>2000 to 3000</v>
      </c>
    </row>
    <row r="409" spans="1:15">
      <c r="A409" t="s">
        <v>178</v>
      </c>
      <c r="B409" t="s">
        <v>60</v>
      </c>
      <c r="C409">
        <v>16</v>
      </c>
      <c r="D409">
        <v>25</v>
      </c>
      <c r="E409" t="s">
        <v>38</v>
      </c>
      <c r="F409" t="s">
        <v>50</v>
      </c>
      <c r="G409">
        <v>2806</v>
      </c>
      <c r="H409">
        <v>2995</v>
      </c>
      <c r="I409">
        <v>18.877</v>
      </c>
      <c r="J409">
        <v>19.825</v>
      </c>
      <c r="K409">
        <v>38.702</v>
      </c>
      <c r="L409">
        <v>25</v>
      </c>
      <c r="M409">
        <v>1.54808</v>
      </c>
      <c r="O409" t="str">
        <f t="shared" si="6"/>
        <v>2000 to 3000</v>
      </c>
    </row>
    <row r="410" spans="1:15">
      <c r="A410" t="s">
        <v>460</v>
      </c>
      <c r="B410" t="s">
        <v>215</v>
      </c>
      <c r="C410">
        <v>70</v>
      </c>
      <c r="D410">
        <v>81</v>
      </c>
      <c r="E410" t="s">
        <v>91</v>
      </c>
      <c r="F410" t="s">
        <v>32</v>
      </c>
      <c r="G410">
        <v>3626</v>
      </c>
      <c r="H410">
        <v>17183</v>
      </c>
      <c r="I410">
        <v>197.6</v>
      </c>
      <c r="J410">
        <v>197</v>
      </c>
      <c r="K410">
        <v>394.6</v>
      </c>
      <c r="L410">
        <v>90</v>
      </c>
      <c r="M410">
        <v>4.38</v>
      </c>
      <c r="O410" t="str">
        <f t="shared" si="6"/>
        <v>more than 3000</v>
      </c>
    </row>
    <row r="411" spans="1:15">
      <c r="A411" t="s">
        <v>315</v>
      </c>
      <c r="B411" t="s">
        <v>58</v>
      </c>
      <c r="C411">
        <v>57</v>
      </c>
      <c r="D411">
        <v>60</v>
      </c>
      <c r="E411" t="s">
        <v>20</v>
      </c>
      <c r="F411" t="s">
        <v>35</v>
      </c>
      <c r="G411">
        <v>2956</v>
      </c>
      <c r="H411">
        <v>3307</v>
      </c>
      <c r="I411">
        <v>32.01</v>
      </c>
      <c r="J411">
        <v>16.8</v>
      </c>
      <c r="K411">
        <v>48.81</v>
      </c>
      <c r="L411">
        <v>20</v>
      </c>
      <c r="M411">
        <v>2.4405</v>
      </c>
      <c r="O411" t="str">
        <f t="shared" si="6"/>
        <v>2000 to 3000</v>
      </c>
    </row>
    <row r="412" spans="1:15">
      <c r="A412" t="s">
        <v>736</v>
      </c>
      <c r="B412" t="s">
        <v>215</v>
      </c>
      <c r="C412">
        <v>67</v>
      </c>
      <c r="D412">
        <v>66</v>
      </c>
      <c r="E412" t="s">
        <v>126</v>
      </c>
      <c r="F412" t="s">
        <v>32</v>
      </c>
      <c r="G412">
        <v>2108</v>
      </c>
      <c r="H412">
        <v>2711</v>
      </c>
      <c r="I412">
        <v>12.807139</v>
      </c>
      <c r="J412">
        <v>13.911411</v>
      </c>
      <c r="K412">
        <v>26.71855</v>
      </c>
      <c r="L412">
        <v>39</v>
      </c>
      <c r="M412">
        <v>0.685091025641026</v>
      </c>
      <c r="O412" t="str">
        <f t="shared" si="6"/>
        <v>2000 to 3000</v>
      </c>
    </row>
    <row r="413" spans="1:15">
      <c r="A413" t="s">
        <v>737</v>
      </c>
      <c r="B413" t="s">
        <v>58</v>
      </c>
      <c r="C413">
        <v>47</v>
      </c>
      <c r="D413">
        <v>82</v>
      </c>
      <c r="E413" t="s">
        <v>126</v>
      </c>
      <c r="F413" t="s">
        <v>32</v>
      </c>
      <c r="G413">
        <v>2806</v>
      </c>
      <c r="H413">
        <v>5175</v>
      </c>
      <c r="I413">
        <v>47.003582</v>
      </c>
      <c r="J413">
        <v>48.693414</v>
      </c>
      <c r="K413">
        <v>95.696996</v>
      </c>
      <c r="L413">
        <v>61</v>
      </c>
      <c r="M413">
        <v>1.56880321311475</v>
      </c>
      <c r="O413" t="str">
        <f t="shared" si="6"/>
        <v>2000 to 3000</v>
      </c>
    </row>
    <row r="414" spans="1:15">
      <c r="A414" t="s">
        <v>316</v>
      </c>
      <c r="B414" t="s">
        <v>58</v>
      </c>
      <c r="C414">
        <v>57</v>
      </c>
      <c r="D414">
        <v>64</v>
      </c>
      <c r="E414" t="s">
        <v>115</v>
      </c>
      <c r="F414" t="s">
        <v>48</v>
      </c>
      <c r="G414">
        <v>4359</v>
      </c>
      <c r="H414">
        <v>16251</v>
      </c>
      <c r="I414">
        <v>238.74</v>
      </c>
      <c r="J414">
        <v>510.06</v>
      </c>
      <c r="K414">
        <v>748.8</v>
      </c>
      <c r="L414">
        <v>165</v>
      </c>
      <c r="M414">
        <v>4.53818181818182</v>
      </c>
      <c r="O414" t="str">
        <f t="shared" si="6"/>
        <v>more than 3000</v>
      </c>
    </row>
    <row r="415" spans="1:15">
      <c r="A415" t="s">
        <v>738</v>
      </c>
      <c r="B415" t="s">
        <v>58</v>
      </c>
      <c r="C415">
        <v>42</v>
      </c>
      <c r="D415">
        <v>57</v>
      </c>
      <c r="E415" t="s">
        <v>31</v>
      </c>
      <c r="F415" t="s">
        <v>48</v>
      </c>
      <c r="G415">
        <v>4122</v>
      </c>
      <c r="H415">
        <v>29507</v>
      </c>
      <c r="I415">
        <v>322.719944</v>
      </c>
      <c r="J415">
        <v>476.238221</v>
      </c>
      <c r="K415">
        <v>798.958165</v>
      </c>
      <c r="L415">
        <v>160</v>
      </c>
      <c r="M415">
        <v>4.99348853125</v>
      </c>
      <c r="O415" t="str">
        <f t="shared" si="6"/>
        <v>more than 3000</v>
      </c>
    </row>
    <row r="416" spans="1:15">
      <c r="A416" t="s">
        <v>611</v>
      </c>
      <c r="B416" t="s">
        <v>90</v>
      </c>
      <c r="C416">
        <v>7</v>
      </c>
      <c r="D416">
        <v>40</v>
      </c>
      <c r="E416" t="s">
        <v>44</v>
      </c>
      <c r="F416" t="s">
        <v>50</v>
      </c>
      <c r="G416">
        <v>2753</v>
      </c>
      <c r="H416">
        <v>3794</v>
      </c>
      <c r="I416">
        <v>25.92855</v>
      </c>
      <c r="J416" t="s">
        <v>774</v>
      </c>
      <c r="K416">
        <v>47.8</v>
      </c>
      <c r="L416">
        <v>8</v>
      </c>
      <c r="M416">
        <v>5.975</v>
      </c>
      <c r="O416" t="str">
        <f t="shared" si="6"/>
        <v>2000 to 3000</v>
      </c>
    </row>
    <row r="417" spans="1:15">
      <c r="A417" t="s">
        <v>317</v>
      </c>
      <c r="B417" t="s">
        <v>58</v>
      </c>
      <c r="C417">
        <v>68</v>
      </c>
      <c r="D417">
        <v>73</v>
      </c>
      <c r="E417" t="s">
        <v>91</v>
      </c>
      <c r="F417" t="s">
        <v>17</v>
      </c>
      <c r="G417">
        <v>2991</v>
      </c>
      <c r="H417">
        <v>13729</v>
      </c>
      <c r="I417">
        <v>128.01</v>
      </c>
      <c r="J417">
        <v>166.79</v>
      </c>
      <c r="K417">
        <v>294.8</v>
      </c>
      <c r="L417">
        <v>80</v>
      </c>
      <c r="M417">
        <v>3.685</v>
      </c>
      <c r="O417" t="str">
        <f t="shared" si="6"/>
        <v>2000 to 3000</v>
      </c>
    </row>
    <row r="418" spans="1:15">
      <c r="A418" t="s">
        <v>739</v>
      </c>
      <c r="B418" t="s">
        <v>93</v>
      </c>
      <c r="C418">
        <v>93</v>
      </c>
      <c r="D418">
        <v>87</v>
      </c>
      <c r="E418" t="s">
        <v>510</v>
      </c>
      <c r="F418" t="s">
        <v>274</v>
      </c>
      <c r="G418">
        <v>702</v>
      </c>
      <c r="H418">
        <v>5128</v>
      </c>
      <c r="I418">
        <v>24.540079</v>
      </c>
      <c r="J418">
        <v>11.227679</v>
      </c>
      <c r="K418">
        <v>35.767758</v>
      </c>
      <c r="L418">
        <v>9</v>
      </c>
      <c r="M418">
        <v>3.97419533333333</v>
      </c>
      <c r="O418" t="str">
        <f t="shared" si="6"/>
        <v>500 to 1000</v>
      </c>
    </row>
    <row r="419" spans="1:15">
      <c r="A419" t="s">
        <v>318</v>
      </c>
      <c r="B419" t="s">
        <v>15</v>
      </c>
      <c r="C419">
        <v>16</v>
      </c>
      <c r="D419">
        <v>19</v>
      </c>
      <c r="E419" t="s">
        <v>44</v>
      </c>
      <c r="F419" t="s">
        <v>32</v>
      </c>
      <c r="G419">
        <v>2880</v>
      </c>
      <c r="H419">
        <v>4060</v>
      </c>
      <c r="I419">
        <v>21.39</v>
      </c>
      <c r="J419">
        <v>33.87</v>
      </c>
      <c r="K419">
        <v>55.26</v>
      </c>
      <c r="L419">
        <v>10</v>
      </c>
      <c r="M419">
        <v>5.526</v>
      </c>
      <c r="O419" t="str">
        <f t="shared" si="6"/>
        <v>2000 to 3000</v>
      </c>
    </row>
    <row r="420" spans="1:15">
      <c r="A420" t="s">
        <v>612</v>
      </c>
      <c r="B420" t="s">
        <v>15</v>
      </c>
      <c r="C420">
        <v>94</v>
      </c>
      <c r="D420">
        <v>90</v>
      </c>
      <c r="E420" t="s">
        <v>84</v>
      </c>
      <c r="F420" t="s">
        <v>250</v>
      </c>
      <c r="G420" t="s">
        <v>90</v>
      </c>
      <c r="H420" t="s">
        <v>90</v>
      </c>
      <c r="I420">
        <v>101.89</v>
      </c>
      <c r="J420">
        <v>236.59</v>
      </c>
      <c r="K420">
        <v>198</v>
      </c>
      <c r="L420">
        <v>15</v>
      </c>
      <c r="M420">
        <v>13.2</v>
      </c>
      <c r="O420" t="str">
        <f t="shared" si="6"/>
        <v>more than 3000</v>
      </c>
    </row>
    <row r="421" spans="1:15">
      <c r="A421" t="s">
        <v>613</v>
      </c>
      <c r="B421" t="s">
        <v>15</v>
      </c>
      <c r="C421">
        <v>50</v>
      </c>
      <c r="D421">
        <v>41</v>
      </c>
      <c r="E421" t="s">
        <v>134</v>
      </c>
      <c r="F421" t="s">
        <v>35</v>
      </c>
      <c r="G421">
        <v>1106</v>
      </c>
      <c r="H421">
        <v>3700</v>
      </c>
      <c r="I421">
        <v>9.511289</v>
      </c>
      <c r="J421">
        <v>2.14</v>
      </c>
      <c r="K421">
        <v>11.651289</v>
      </c>
      <c r="L421">
        <v>7</v>
      </c>
      <c r="M421">
        <v>1.66446985714286</v>
      </c>
      <c r="O421" t="str">
        <f t="shared" si="6"/>
        <v>1000 to 2000</v>
      </c>
    </row>
    <row r="422" spans="1:15">
      <c r="A422" t="s">
        <v>740</v>
      </c>
      <c r="B422" t="s">
        <v>37</v>
      </c>
      <c r="C422">
        <v>27</v>
      </c>
      <c r="D422">
        <v>64</v>
      </c>
      <c r="E422" t="s">
        <v>126</v>
      </c>
      <c r="F422" t="s">
        <v>32</v>
      </c>
      <c r="G422">
        <v>2218</v>
      </c>
      <c r="H422">
        <v>6599</v>
      </c>
      <c r="I422">
        <v>35.787686</v>
      </c>
      <c r="J422">
        <v>21.316209</v>
      </c>
      <c r="K422">
        <v>57.103895</v>
      </c>
      <c r="L422">
        <v>17</v>
      </c>
      <c r="M422">
        <v>3.35905264705882</v>
      </c>
      <c r="O422" t="str">
        <f t="shared" si="6"/>
        <v>2000 to 3000</v>
      </c>
    </row>
    <row r="423" spans="1:15">
      <c r="A423" t="s">
        <v>319</v>
      </c>
      <c r="B423" t="s">
        <v>15</v>
      </c>
      <c r="C423">
        <v>81</v>
      </c>
      <c r="D423">
        <v>47</v>
      </c>
      <c r="E423" t="s">
        <v>99</v>
      </c>
      <c r="F423" t="s">
        <v>35</v>
      </c>
      <c r="G423">
        <v>4</v>
      </c>
      <c r="H423">
        <v>23734</v>
      </c>
      <c r="I423">
        <v>4.36</v>
      </c>
      <c r="J423">
        <v>0.7</v>
      </c>
      <c r="K423">
        <v>5.06</v>
      </c>
      <c r="L423">
        <v>15</v>
      </c>
      <c r="M423">
        <v>0.337333333333333</v>
      </c>
      <c r="O423" t="str">
        <f t="shared" si="6"/>
        <v>Less than 100</v>
      </c>
    </row>
    <row r="424" spans="1:15">
      <c r="A424" t="s">
        <v>138</v>
      </c>
      <c r="B424" t="s">
        <v>15</v>
      </c>
      <c r="C424" t="s">
        <v>775</v>
      </c>
      <c r="D424" t="s">
        <v>775</v>
      </c>
      <c r="E424" t="s">
        <v>20</v>
      </c>
      <c r="F424" t="s">
        <v>21</v>
      </c>
      <c r="G424">
        <v>2904</v>
      </c>
      <c r="H424">
        <v>4802</v>
      </c>
      <c r="I424">
        <v>39.046</v>
      </c>
      <c r="J424">
        <v>21.137</v>
      </c>
      <c r="K424">
        <v>60.183</v>
      </c>
      <c r="L424">
        <v>35</v>
      </c>
      <c r="M424">
        <v>1.71951428571429</v>
      </c>
      <c r="O424" t="str">
        <f t="shared" si="6"/>
        <v>2000 to 3000</v>
      </c>
    </row>
    <row r="425" spans="1:15">
      <c r="A425" t="s">
        <v>461</v>
      </c>
      <c r="B425" t="s">
        <v>90</v>
      </c>
      <c r="C425">
        <v>22</v>
      </c>
      <c r="D425">
        <v>38</v>
      </c>
      <c r="E425" t="s">
        <v>126</v>
      </c>
      <c r="F425" t="s">
        <v>50</v>
      </c>
      <c r="G425">
        <v>2665</v>
      </c>
      <c r="H425">
        <v>1899</v>
      </c>
      <c r="I425">
        <v>11.97</v>
      </c>
      <c r="J425">
        <v>1.6</v>
      </c>
      <c r="K425">
        <v>13.56</v>
      </c>
      <c r="L425">
        <v>12.5</v>
      </c>
      <c r="M425">
        <v>1.08</v>
      </c>
      <c r="O425" t="str">
        <f t="shared" si="6"/>
        <v>2000 to 3000</v>
      </c>
    </row>
    <row r="426" spans="1:15">
      <c r="A426" t="s">
        <v>614</v>
      </c>
      <c r="B426" t="s">
        <v>93</v>
      </c>
      <c r="C426">
        <v>45</v>
      </c>
      <c r="D426">
        <v>42</v>
      </c>
      <c r="E426" t="s">
        <v>35</v>
      </c>
      <c r="F426" t="s">
        <v>35</v>
      </c>
      <c r="G426">
        <v>2044</v>
      </c>
      <c r="H426">
        <v>2643</v>
      </c>
      <c r="I426">
        <v>12.08</v>
      </c>
      <c r="J426">
        <v>0.25</v>
      </c>
      <c r="K426">
        <v>12.33</v>
      </c>
      <c r="L426">
        <v>0</v>
      </c>
      <c r="M426">
        <v>0</v>
      </c>
      <c r="O426" t="str">
        <f t="shared" si="6"/>
        <v>2000 to 3000</v>
      </c>
    </row>
    <row r="427" spans="1:15">
      <c r="A427" t="s">
        <v>140</v>
      </c>
      <c r="B427" t="s">
        <v>19</v>
      </c>
      <c r="C427">
        <v>46</v>
      </c>
      <c r="D427">
        <v>79</v>
      </c>
      <c r="E427" t="s">
        <v>84</v>
      </c>
      <c r="F427" t="s">
        <v>17</v>
      </c>
      <c r="G427">
        <v>2214</v>
      </c>
      <c r="H427">
        <v>4789</v>
      </c>
      <c r="I427">
        <v>43.853</v>
      </c>
      <c r="J427">
        <v>0.414</v>
      </c>
      <c r="K427">
        <v>44.267</v>
      </c>
      <c r="L427">
        <v>18</v>
      </c>
      <c r="M427">
        <v>2.45927777777778</v>
      </c>
      <c r="O427" t="str">
        <f t="shared" si="6"/>
        <v>2000 to 3000</v>
      </c>
    </row>
    <row r="428" spans="1:15">
      <c r="A428" t="s">
        <v>129</v>
      </c>
      <c r="B428" t="s">
        <v>130</v>
      </c>
      <c r="C428">
        <v>92</v>
      </c>
      <c r="D428">
        <v>81</v>
      </c>
      <c r="E428" t="s">
        <v>91</v>
      </c>
      <c r="F428" t="s">
        <v>88</v>
      </c>
      <c r="G428">
        <v>2961</v>
      </c>
      <c r="H428">
        <v>5002</v>
      </c>
      <c r="I428">
        <v>54.712</v>
      </c>
      <c r="J428">
        <v>68.566</v>
      </c>
      <c r="K428">
        <v>123.278</v>
      </c>
      <c r="L428">
        <v>32</v>
      </c>
      <c r="M428">
        <v>3.8524375</v>
      </c>
      <c r="O428" t="str">
        <f t="shared" si="6"/>
        <v>2000 to 3000</v>
      </c>
    </row>
    <row r="429" spans="1:15">
      <c r="A429" t="s">
        <v>615</v>
      </c>
      <c r="B429" t="s">
        <v>15</v>
      </c>
      <c r="C429">
        <v>36</v>
      </c>
      <c r="D429">
        <v>37</v>
      </c>
      <c r="E429" t="s">
        <v>134</v>
      </c>
      <c r="F429" t="s">
        <v>48</v>
      </c>
      <c r="G429">
        <v>2511</v>
      </c>
      <c r="H429">
        <v>2860</v>
      </c>
      <c r="I429">
        <v>30.105968</v>
      </c>
      <c r="J429">
        <v>34.728</v>
      </c>
      <c r="K429">
        <v>63.8</v>
      </c>
      <c r="L429">
        <v>37</v>
      </c>
      <c r="M429">
        <v>1.72432432432432</v>
      </c>
      <c r="O429" t="str">
        <f t="shared" si="6"/>
        <v>2000 to 3000</v>
      </c>
    </row>
    <row r="430" spans="1:15">
      <c r="A430" t="s">
        <v>617</v>
      </c>
      <c r="B430" t="s">
        <v>215</v>
      </c>
      <c r="C430">
        <v>38</v>
      </c>
      <c r="D430">
        <v>61</v>
      </c>
      <c r="E430" t="s">
        <v>31</v>
      </c>
      <c r="F430" t="s">
        <v>32</v>
      </c>
      <c r="G430">
        <v>3606</v>
      </c>
      <c r="H430">
        <v>5174</v>
      </c>
      <c r="I430">
        <v>43.945766</v>
      </c>
      <c r="J430">
        <v>50</v>
      </c>
      <c r="K430">
        <v>93.4</v>
      </c>
      <c r="L430">
        <v>120</v>
      </c>
      <c r="M430">
        <v>0.778333333333333</v>
      </c>
      <c r="O430" t="str">
        <f t="shared" si="6"/>
        <v>more than 3000</v>
      </c>
    </row>
    <row r="431" spans="1:15">
      <c r="A431" t="s">
        <v>741</v>
      </c>
      <c r="B431" t="s">
        <v>19</v>
      </c>
      <c r="C431">
        <v>61</v>
      </c>
      <c r="D431">
        <v>54</v>
      </c>
      <c r="E431" t="s">
        <v>42</v>
      </c>
      <c r="F431" t="s">
        <v>32</v>
      </c>
      <c r="G431">
        <v>4252</v>
      </c>
      <c r="H431">
        <v>35540</v>
      </c>
      <c r="I431">
        <v>336.530303</v>
      </c>
      <c r="J431">
        <v>554.341323</v>
      </c>
      <c r="K431">
        <v>890.871626</v>
      </c>
      <c r="L431">
        <v>258</v>
      </c>
      <c r="M431">
        <v>3.45299079844961</v>
      </c>
      <c r="O431" t="str">
        <f t="shared" si="6"/>
        <v>more than 3000</v>
      </c>
    </row>
    <row r="432" spans="1:15">
      <c r="A432" t="s">
        <v>164</v>
      </c>
      <c r="B432" t="s">
        <v>109</v>
      </c>
      <c r="C432">
        <v>22</v>
      </c>
      <c r="D432">
        <v>40</v>
      </c>
      <c r="E432" t="s">
        <v>31</v>
      </c>
      <c r="F432" t="s">
        <v>32</v>
      </c>
      <c r="G432">
        <v>3295</v>
      </c>
      <c r="H432">
        <v>3534</v>
      </c>
      <c r="I432">
        <v>38.537</v>
      </c>
      <c r="J432">
        <v>35.543</v>
      </c>
      <c r="K432">
        <v>74.08</v>
      </c>
      <c r="L432">
        <v>27</v>
      </c>
      <c r="M432">
        <v>2.7437037037037</v>
      </c>
      <c r="O432" t="str">
        <f t="shared" si="6"/>
        <v>more than 3000</v>
      </c>
    </row>
    <row r="433" spans="1:15">
      <c r="A433" t="s">
        <v>462</v>
      </c>
      <c r="B433" t="s">
        <v>58</v>
      </c>
      <c r="C433">
        <v>94</v>
      </c>
      <c r="D433">
        <v>91</v>
      </c>
      <c r="E433" t="s">
        <v>53</v>
      </c>
      <c r="F433" t="s">
        <v>32</v>
      </c>
      <c r="G433">
        <v>3849</v>
      </c>
      <c r="H433">
        <v>19539</v>
      </c>
      <c r="I433">
        <v>257.7</v>
      </c>
      <c r="J433">
        <v>127.8</v>
      </c>
      <c r="K433">
        <v>385.5</v>
      </c>
      <c r="L433">
        <v>140</v>
      </c>
      <c r="M433">
        <v>2.75</v>
      </c>
      <c r="O433" t="str">
        <f t="shared" si="6"/>
        <v>more than 3000</v>
      </c>
    </row>
    <row r="434" spans="1:15">
      <c r="A434" t="s">
        <v>618</v>
      </c>
      <c r="B434" t="s">
        <v>15</v>
      </c>
      <c r="C434">
        <v>19</v>
      </c>
      <c r="D434">
        <v>46</v>
      </c>
      <c r="E434" t="s">
        <v>560</v>
      </c>
      <c r="F434" t="s">
        <v>48</v>
      </c>
      <c r="G434">
        <v>3452</v>
      </c>
      <c r="H434">
        <v>4233</v>
      </c>
      <c r="I434">
        <v>35.161554</v>
      </c>
      <c r="J434">
        <v>33.121</v>
      </c>
      <c r="K434">
        <v>65.6</v>
      </c>
      <c r="L434">
        <v>8.5</v>
      </c>
      <c r="M434">
        <v>7.71764705882353</v>
      </c>
      <c r="O434" t="str">
        <f t="shared" si="6"/>
        <v>more than 3000</v>
      </c>
    </row>
    <row r="435" spans="1:15">
      <c r="A435" t="s">
        <v>742</v>
      </c>
      <c r="B435" t="s">
        <v>58</v>
      </c>
      <c r="C435">
        <v>76</v>
      </c>
      <c r="D435">
        <v>86</v>
      </c>
      <c r="E435" t="s">
        <v>31</v>
      </c>
      <c r="F435" t="s">
        <v>76</v>
      </c>
      <c r="G435">
        <v>2540</v>
      </c>
      <c r="H435">
        <v>3610</v>
      </c>
      <c r="I435">
        <v>38.63</v>
      </c>
      <c r="J435">
        <v>96.92</v>
      </c>
      <c r="K435">
        <v>135.56</v>
      </c>
      <c r="L435">
        <v>70</v>
      </c>
      <c r="M435">
        <v>1.93657142857143</v>
      </c>
      <c r="O435" t="str">
        <f t="shared" si="6"/>
        <v>2000 to 3000</v>
      </c>
    </row>
    <row r="436" spans="1:15">
      <c r="A436" t="s">
        <v>463</v>
      </c>
      <c r="B436" t="s">
        <v>90</v>
      </c>
      <c r="C436">
        <v>84</v>
      </c>
      <c r="D436">
        <v>71</v>
      </c>
      <c r="E436" t="s">
        <v>91</v>
      </c>
      <c r="F436" t="s">
        <v>250</v>
      </c>
      <c r="G436">
        <v>2803</v>
      </c>
      <c r="H436">
        <v>5020</v>
      </c>
      <c r="I436">
        <v>37.02</v>
      </c>
      <c r="J436">
        <v>51.32</v>
      </c>
      <c r="K436">
        <v>88.3</v>
      </c>
      <c r="L436">
        <v>60</v>
      </c>
      <c r="M436">
        <v>1.47</v>
      </c>
      <c r="O436" t="str">
        <f t="shared" si="6"/>
        <v>2000 to 3000</v>
      </c>
    </row>
    <row r="437" spans="1:15">
      <c r="A437" t="s">
        <v>619</v>
      </c>
      <c r="B437" t="s">
        <v>19</v>
      </c>
      <c r="C437">
        <v>54</v>
      </c>
      <c r="D437">
        <v>68</v>
      </c>
      <c r="E437" t="s">
        <v>35</v>
      </c>
      <c r="F437" t="s">
        <v>35</v>
      </c>
      <c r="G437">
        <v>3094</v>
      </c>
      <c r="H437">
        <v>10000</v>
      </c>
      <c r="I437">
        <v>100.468793</v>
      </c>
      <c r="J437">
        <v>27.638</v>
      </c>
      <c r="K437">
        <v>128</v>
      </c>
      <c r="L437">
        <v>65</v>
      </c>
      <c r="M437">
        <v>1.96923076923077</v>
      </c>
      <c r="O437" t="str">
        <f t="shared" si="6"/>
        <v>more than 3000</v>
      </c>
    </row>
    <row r="438" spans="1:15">
      <c r="A438" t="s">
        <v>620</v>
      </c>
      <c r="B438" t="s">
        <v>40</v>
      </c>
      <c r="C438">
        <v>26</v>
      </c>
      <c r="D438">
        <v>81</v>
      </c>
      <c r="E438" t="s">
        <v>607</v>
      </c>
      <c r="F438" t="s">
        <v>17</v>
      </c>
      <c r="G438">
        <v>2470</v>
      </c>
      <c r="H438">
        <v>7655</v>
      </c>
      <c r="I438">
        <v>58.017783</v>
      </c>
      <c r="J438">
        <v>92.798</v>
      </c>
      <c r="K438">
        <v>148.2</v>
      </c>
      <c r="L438">
        <v>17.5</v>
      </c>
      <c r="M438">
        <v>8.46857142857143</v>
      </c>
      <c r="O438" t="str">
        <f t="shared" si="6"/>
        <v>2000 to 3000</v>
      </c>
    </row>
    <row r="439" spans="1:15">
      <c r="A439" t="s">
        <v>320</v>
      </c>
      <c r="B439" t="s">
        <v>130</v>
      </c>
      <c r="C439">
        <v>46</v>
      </c>
      <c r="D439">
        <v>67</v>
      </c>
      <c r="E439" t="s">
        <v>134</v>
      </c>
      <c r="F439" t="s">
        <v>17</v>
      </c>
      <c r="G439">
        <v>2435</v>
      </c>
      <c r="H439">
        <v>6494</v>
      </c>
      <c r="I439">
        <v>42.4</v>
      </c>
      <c r="J439">
        <v>116.75</v>
      </c>
      <c r="K439">
        <v>159.15</v>
      </c>
      <c r="L439">
        <v>30</v>
      </c>
      <c r="M439">
        <v>5.305</v>
      </c>
      <c r="O439" t="str">
        <f t="shared" si="6"/>
        <v>2000 to 3000</v>
      </c>
    </row>
    <row r="440" spans="1:15">
      <c r="A440" t="s">
        <v>743</v>
      </c>
      <c r="B440" t="s">
        <v>15</v>
      </c>
      <c r="C440">
        <v>27</v>
      </c>
      <c r="D440">
        <v>83</v>
      </c>
      <c r="E440" t="s">
        <v>67</v>
      </c>
      <c r="F440" t="s">
        <v>702</v>
      </c>
      <c r="G440">
        <v>2051</v>
      </c>
      <c r="H440">
        <v>10645</v>
      </c>
      <c r="I440">
        <v>61.356221</v>
      </c>
      <c r="J440">
        <v>14.154902</v>
      </c>
      <c r="K440">
        <v>75.511123</v>
      </c>
      <c r="L440">
        <v>14</v>
      </c>
      <c r="M440">
        <v>5.39365164285714</v>
      </c>
      <c r="O440" t="str">
        <f t="shared" si="6"/>
        <v>2000 to 3000</v>
      </c>
    </row>
    <row r="441" spans="1:15">
      <c r="A441" t="s">
        <v>321</v>
      </c>
      <c r="B441" t="s">
        <v>15</v>
      </c>
      <c r="C441">
        <v>49</v>
      </c>
      <c r="D441">
        <v>20</v>
      </c>
      <c r="E441" t="s">
        <v>26</v>
      </c>
      <c r="F441" t="s">
        <v>17</v>
      </c>
      <c r="G441">
        <v>6</v>
      </c>
      <c r="H441">
        <v>12628</v>
      </c>
      <c r="I441">
        <v>1.81</v>
      </c>
      <c r="J441">
        <v>6.59</v>
      </c>
      <c r="K441">
        <v>8.4</v>
      </c>
      <c r="L441">
        <v>22</v>
      </c>
      <c r="M441">
        <v>0.381818181818182</v>
      </c>
      <c r="O441" t="str">
        <f t="shared" si="6"/>
        <v>Less than 100</v>
      </c>
    </row>
    <row r="442" spans="1:15">
      <c r="A442" t="s">
        <v>621</v>
      </c>
      <c r="B442" t="s">
        <v>58</v>
      </c>
      <c r="C442">
        <v>65</v>
      </c>
      <c r="D442">
        <v>27</v>
      </c>
      <c r="E442" t="s">
        <v>157</v>
      </c>
      <c r="F442" t="s">
        <v>17</v>
      </c>
      <c r="G442">
        <v>1291</v>
      </c>
      <c r="H442">
        <v>3528</v>
      </c>
      <c r="I442">
        <v>10.915744</v>
      </c>
      <c r="J442">
        <v>0.26</v>
      </c>
      <c r="K442">
        <v>11.175744</v>
      </c>
      <c r="L442">
        <v>25</v>
      </c>
      <c r="M442">
        <v>0.44702976</v>
      </c>
      <c r="O442" t="str">
        <f t="shared" si="6"/>
        <v>1000 to 2000</v>
      </c>
    </row>
    <row r="443" spans="1:15">
      <c r="A443" t="s">
        <v>464</v>
      </c>
      <c r="B443" t="s">
        <v>90</v>
      </c>
      <c r="C443">
        <v>16</v>
      </c>
      <c r="D443">
        <v>28</v>
      </c>
      <c r="E443" t="s">
        <v>53</v>
      </c>
      <c r="F443" t="s">
        <v>32</v>
      </c>
      <c r="G443">
        <v>1136</v>
      </c>
      <c r="H443">
        <v>4156</v>
      </c>
      <c r="I443">
        <v>9.14</v>
      </c>
      <c r="J443">
        <v>3.2</v>
      </c>
      <c r="K443">
        <v>12.34</v>
      </c>
      <c r="L443">
        <v>50</v>
      </c>
      <c r="M443">
        <v>0.25</v>
      </c>
      <c r="O443" t="str">
        <f t="shared" si="6"/>
        <v>1000 to 2000</v>
      </c>
    </row>
    <row r="444" spans="1:15">
      <c r="A444" t="s">
        <v>622</v>
      </c>
      <c r="B444" t="s">
        <v>223</v>
      </c>
      <c r="C444">
        <v>37</v>
      </c>
      <c r="D444">
        <v>62</v>
      </c>
      <c r="E444" t="s">
        <v>91</v>
      </c>
      <c r="F444" t="s">
        <v>32</v>
      </c>
      <c r="G444">
        <v>2467</v>
      </c>
      <c r="H444">
        <v>5054</v>
      </c>
      <c r="I444">
        <v>26.418667</v>
      </c>
      <c r="J444">
        <v>39.154</v>
      </c>
      <c r="K444">
        <v>63.6</v>
      </c>
      <c r="L444">
        <v>20</v>
      </c>
      <c r="M444">
        <v>3.18</v>
      </c>
      <c r="O444" t="str">
        <f t="shared" si="6"/>
        <v>2000 to 3000</v>
      </c>
    </row>
    <row r="445" spans="1:15">
      <c r="A445" t="s">
        <v>106</v>
      </c>
      <c r="B445" t="s">
        <v>34</v>
      </c>
      <c r="C445">
        <v>23</v>
      </c>
      <c r="D445">
        <v>48</v>
      </c>
      <c r="E445" t="s">
        <v>31</v>
      </c>
      <c r="F445" t="s">
        <v>32</v>
      </c>
      <c r="G445">
        <v>3033</v>
      </c>
      <c r="H445">
        <v>6284</v>
      </c>
      <c r="I445">
        <v>36.392</v>
      </c>
      <c r="J445">
        <v>53.4</v>
      </c>
      <c r="K445">
        <v>89.792</v>
      </c>
      <c r="L445">
        <v>82</v>
      </c>
      <c r="M445">
        <v>1.0950243902439</v>
      </c>
      <c r="O445" t="str">
        <f t="shared" si="6"/>
        <v>more than 3000</v>
      </c>
    </row>
    <row r="446" spans="1:15">
      <c r="A446" t="s">
        <v>465</v>
      </c>
      <c r="B446" t="s">
        <v>90</v>
      </c>
      <c r="C446">
        <v>72</v>
      </c>
      <c r="D446">
        <v>59</v>
      </c>
      <c r="E446" t="s">
        <v>134</v>
      </c>
      <c r="F446" t="s">
        <v>35</v>
      </c>
      <c r="G446" t="s">
        <v>90</v>
      </c>
      <c r="H446" t="s">
        <v>90</v>
      </c>
      <c r="I446">
        <v>12.1</v>
      </c>
      <c r="J446">
        <v>2.5</v>
      </c>
      <c r="K446">
        <v>14.6</v>
      </c>
      <c r="L446">
        <v>5</v>
      </c>
      <c r="M446">
        <v>2.92</v>
      </c>
      <c r="O446" t="str">
        <f t="shared" si="6"/>
        <v>more than 3000</v>
      </c>
    </row>
    <row r="447" spans="1:15">
      <c r="A447" t="s">
        <v>57</v>
      </c>
      <c r="B447" t="s">
        <v>58</v>
      </c>
      <c r="C447">
        <v>82</v>
      </c>
      <c r="D447">
        <v>78</v>
      </c>
      <c r="E447" t="s">
        <v>44</v>
      </c>
      <c r="F447" t="s">
        <v>50</v>
      </c>
      <c r="G447">
        <v>3379</v>
      </c>
      <c r="H447">
        <v>10492</v>
      </c>
      <c r="I447">
        <v>127.004</v>
      </c>
      <c r="J447">
        <v>132.709</v>
      </c>
      <c r="K447">
        <v>259.713</v>
      </c>
      <c r="L447">
        <v>50</v>
      </c>
      <c r="M447">
        <v>5.19426</v>
      </c>
      <c r="O447" t="str">
        <f t="shared" si="6"/>
        <v>more than 3000</v>
      </c>
    </row>
    <row r="448" spans="1:15">
      <c r="A448" t="s">
        <v>744</v>
      </c>
      <c r="B448" t="s">
        <v>19</v>
      </c>
      <c r="C448">
        <v>88</v>
      </c>
      <c r="D448">
        <v>87</v>
      </c>
      <c r="E448" t="s">
        <v>35</v>
      </c>
      <c r="F448" t="s">
        <v>35</v>
      </c>
      <c r="G448">
        <v>2948</v>
      </c>
      <c r="H448">
        <v>11211</v>
      </c>
      <c r="I448">
        <v>121.463226</v>
      </c>
      <c r="J448">
        <v>48.408493</v>
      </c>
      <c r="K448">
        <v>169.871719</v>
      </c>
      <c r="L448">
        <v>20</v>
      </c>
      <c r="M448">
        <v>8.49358595</v>
      </c>
      <c r="O448" t="str">
        <f t="shared" si="6"/>
        <v>2000 to 3000</v>
      </c>
    </row>
    <row r="449" spans="1:15">
      <c r="A449" t="s">
        <v>623</v>
      </c>
      <c r="B449" t="s">
        <v>93</v>
      </c>
      <c r="C449">
        <v>15</v>
      </c>
      <c r="D449">
        <v>36</v>
      </c>
      <c r="E449" t="s">
        <v>35</v>
      </c>
      <c r="F449" t="s">
        <v>35</v>
      </c>
      <c r="G449">
        <v>2960</v>
      </c>
      <c r="H449">
        <v>3212</v>
      </c>
      <c r="I449">
        <v>25.874034</v>
      </c>
      <c r="J449">
        <v>45.346</v>
      </c>
      <c r="K449">
        <v>71.1</v>
      </c>
      <c r="L449">
        <v>65</v>
      </c>
      <c r="M449">
        <v>1.09384615384615</v>
      </c>
      <c r="O449" t="str">
        <f t="shared" si="6"/>
        <v>2000 to 3000</v>
      </c>
    </row>
    <row r="450" spans="1:15">
      <c r="A450" t="s">
        <v>745</v>
      </c>
      <c r="B450" t="s">
        <v>19</v>
      </c>
      <c r="C450">
        <v>78</v>
      </c>
      <c r="D450">
        <v>64</v>
      </c>
      <c r="E450" t="s">
        <v>16</v>
      </c>
      <c r="F450" t="s">
        <v>48</v>
      </c>
      <c r="G450">
        <v>3528</v>
      </c>
      <c r="H450">
        <v>5000</v>
      </c>
      <c r="I450">
        <v>58.867694</v>
      </c>
      <c r="J450">
        <v>90.176819</v>
      </c>
      <c r="K450">
        <v>149.044513</v>
      </c>
      <c r="L450">
        <v>85</v>
      </c>
      <c r="M450">
        <v>1.75346485882353</v>
      </c>
      <c r="O450" t="str">
        <f t="shared" si="6"/>
        <v>more than 3000</v>
      </c>
    </row>
    <row r="451" spans="1:15">
      <c r="A451" t="s">
        <v>466</v>
      </c>
      <c r="B451" t="s">
        <v>90</v>
      </c>
      <c r="C451">
        <v>39</v>
      </c>
      <c r="D451">
        <v>42</v>
      </c>
      <c r="E451" t="s">
        <v>126</v>
      </c>
      <c r="F451" t="s">
        <v>32</v>
      </c>
      <c r="G451">
        <v>2951</v>
      </c>
      <c r="H451">
        <v>5050</v>
      </c>
      <c r="I451">
        <v>73.3</v>
      </c>
      <c r="J451">
        <v>24</v>
      </c>
      <c r="K451">
        <v>99.4</v>
      </c>
      <c r="L451">
        <v>80</v>
      </c>
      <c r="M451">
        <v>1.24</v>
      </c>
      <c r="O451" t="str">
        <f t="shared" ref="O451:O514" si="7">_xlfn.IFS(G451&lt;100,"Less than 100",AND(G451&gt;=100,G451&lt;500),"100 to 500",AND(G451&gt;=500,G451&lt;1000),"500 to 1000",AND(G451&gt;=1000,G451&lt;2000),"1000 to 2000",AND(G451&gt;=2000,G451&lt;3000),"2000 to 3000",G451&gt;3000,"more than 3000")</f>
        <v>2000 to 3000</v>
      </c>
    </row>
    <row r="452" spans="1:15">
      <c r="A452" t="s">
        <v>746</v>
      </c>
      <c r="B452" t="s">
        <v>215</v>
      </c>
      <c r="C452">
        <v>86</v>
      </c>
      <c r="D452">
        <v>81</v>
      </c>
      <c r="E452" t="s">
        <v>53</v>
      </c>
      <c r="F452" t="s">
        <v>702</v>
      </c>
      <c r="G452">
        <v>1249</v>
      </c>
      <c r="H452">
        <v>7446</v>
      </c>
      <c r="I452">
        <v>52.898073</v>
      </c>
      <c r="J452">
        <v>99.625091</v>
      </c>
      <c r="K452">
        <v>152.523164</v>
      </c>
      <c r="L452">
        <v>50</v>
      </c>
      <c r="M452">
        <v>3.05046328</v>
      </c>
      <c r="O452" t="str">
        <f t="shared" si="7"/>
        <v>1000 to 2000</v>
      </c>
    </row>
    <row r="453" spans="1:15">
      <c r="A453" t="s">
        <v>624</v>
      </c>
      <c r="B453" t="s">
        <v>40</v>
      </c>
      <c r="C453">
        <v>36</v>
      </c>
      <c r="D453">
        <v>44</v>
      </c>
      <c r="E453" t="s">
        <v>551</v>
      </c>
      <c r="F453" t="s">
        <v>35</v>
      </c>
      <c r="G453">
        <v>2213</v>
      </c>
      <c r="H453">
        <v>2815</v>
      </c>
      <c r="I453">
        <v>16.289867</v>
      </c>
      <c r="J453">
        <v>1.344</v>
      </c>
      <c r="K453">
        <v>33.4</v>
      </c>
      <c r="L453">
        <v>20</v>
      </c>
      <c r="M453">
        <v>1.67</v>
      </c>
      <c r="O453" t="str">
        <f t="shared" si="7"/>
        <v>2000 to 3000</v>
      </c>
    </row>
    <row r="454" spans="1:15">
      <c r="A454" t="s">
        <v>194</v>
      </c>
      <c r="B454" t="s">
        <v>60</v>
      </c>
      <c r="C454">
        <v>28</v>
      </c>
      <c r="D454">
        <v>46</v>
      </c>
      <c r="E454" t="s">
        <v>16</v>
      </c>
      <c r="F454" t="s">
        <v>35</v>
      </c>
      <c r="G454">
        <v>2003</v>
      </c>
      <c r="H454">
        <v>1730</v>
      </c>
      <c r="I454">
        <v>6.928</v>
      </c>
      <c r="J454" t="s">
        <v>774</v>
      </c>
      <c r="K454">
        <v>6.928</v>
      </c>
      <c r="L454">
        <v>25</v>
      </c>
      <c r="M454">
        <v>0.27712</v>
      </c>
      <c r="O454" t="str">
        <f t="shared" si="7"/>
        <v>2000 to 3000</v>
      </c>
    </row>
    <row r="455" spans="1:15">
      <c r="A455" t="s">
        <v>198</v>
      </c>
      <c r="B455" t="s">
        <v>15</v>
      </c>
      <c r="C455">
        <v>92</v>
      </c>
      <c r="D455">
        <v>85</v>
      </c>
      <c r="E455" t="s">
        <v>87</v>
      </c>
      <c r="F455" t="s">
        <v>17</v>
      </c>
      <c r="G455" t="s">
        <v>90</v>
      </c>
      <c r="H455" t="s">
        <v>90</v>
      </c>
      <c r="I455">
        <v>1.573</v>
      </c>
      <c r="J455" t="s">
        <v>774</v>
      </c>
      <c r="K455">
        <v>1.573</v>
      </c>
      <c r="L455">
        <v>5</v>
      </c>
      <c r="M455">
        <v>0.3146</v>
      </c>
      <c r="O455" t="str">
        <f t="shared" si="7"/>
        <v>more than 3000</v>
      </c>
    </row>
    <row r="456" spans="1:15">
      <c r="A456" t="s">
        <v>467</v>
      </c>
      <c r="B456" t="s">
        <v>15</v>
      </c>
      <c r="C456">
        <v>58</v>
      </c>
      <c r="D456">
        <v>83</v>
      </c>
      <c r="E456" t="s">
        <v>126</v>
      </c>
      <c r="F456" t="s">
        <v>32</v>
      </c>
      <c r="G456">
        <v>3183</v>
      </c>
      <c r="H456">
        <v>7765</v>
      </c>
      <c r="I456">
        <v>145</v>
      </c>
      <c r="J456">
        <v>81.8</v>
      </c>
      <c r="K456">
        <v>226.8</v>
      </c>
      <c r="L456">
        <v>25</v>
      </c>
      <c r="M456">
        <v>9.07</v>
      </c>
      <c r="O456" t="str">
        <f t="shared" si="7"/>
        <v>more than 3000</v>
      </c>
    </row>
    <row r="457" spans="1:15">
      <c r="A457" t="s">
        <v>322</v>
      </c>
      <c r="B457" t="s">
        <v>19</v>
      </c>
      <c r="C457">
        <v>27</v>
      </c>
      <c r="D457">
        <v>57</v>
      </c>
      <c r="E457" t="s">
        <v>26</v>
      </c>
      <c r="F457" t="s">
        <v>32</v>
      </c>
      <c r="G457">
        <v>2206</v>
      </c>
      <c r="H457">
        <v>9298</v>
      </c>
      <c r="I457">
        <v>57.74</v>
      </c>
      <c r="J457">
        <v>10.42</v>
      </c>
      <c r="K457">
        <v>68.16</v>
      </c>
      <c r="L457">
        <v>32</v>
      </c>
      <c r="M457">
        <v>2.13</v>
      </c>
      <c r="O457" t="str">
        <f t="shared" si="7"/>
        <v>2000 to 3000</v>
      </c>
    </row>
    <row r="458" spans="1:15">
      <c r="A458" t="s">
        <v>468</v>
      </c>
      <c r="B458" t="s">
        <v>90</v>
      </c>
      <c r="C458">
        <v>48</v>
      </c>
      <c r="D458">
        <v>48</v>
      </c>
      <c r="E458" t="s">
        <v>31</v>
      </c>
      <c r="F458" t="s">
        <v>35</v>
      </c>
      <c r="G458">
        <v>1393</v>
      </c>
      <c r="H458">
        <v>2482</v>
      </c>
      <c r="I458">
        <v>7.5</v>
      </c>
      <c r="J458">
        <v>2.5</v>
      </c>
      <c r="K458">
        <v>9.9</v>
      </c>
      <c r="L458">
        <v>29</v>
      </c>
      <c r="M458">
        <v>0.34</v>
      </c>
      <c r="O458" t="str">
        <f t="shared" si="7"/>
        <v>1000 to 2000</v>
      </c>
    </row>
    <row r="459" spans="1:15">
      <c r="A459" t="s">
        <v>323</v>
      </c>
      <c r="B459" t="s">
        <v>40</v>
      </c>
      <c r="C459">
        <v>89</v>
      </c>
      <c r="D459">
        <v>88</v>
      </c>
      <c r="E459" t="s">
        <v>20</v>
      </c>
      <c r="F459" t="s">
        <v>48</v>
      </c>
      <c r="G459">
        <v>3603</v>
      </c>
      <c r="H459">
        <v>13535</v>
      </c>
      <c r="I459">
        <v>175.78</v>
      </c>
      <c r="J459">
        <v>179.3</v>
      </c>
      <c r="K459">
        <v>355.08</v>
      </c>
      <c r="L459">
        <v>260</v>
      </c>
      <c r="M459">
        <v>1.36569230769231</v>
      </c>
      <c r="O459" t="str">
        <f t="shared" si="7"/>
        <v>more than 3000</v>
      </c>
    </row>
    <row r="460" spans="1:15">
      <c r="A460" t="s">
        <v>469</v>
      </c>
      <c r="B460" t="s">
        <v>15</v>
      </c>
      <c r="C460">
        <v>33</v>
      </c>
      <c r="D460">
        <v>64</v>
      </c>
      <c r="E460" t="s">
        <v>44</v>
      </c>
      <c r="F460" t="s">
        <v>32</v>
      </c>
      <c r="G460">
        <v>3530</v>
      </c>
      <c r="H460">
        <v>12056</v>
      </c>
      <c r="I460">
        <v>125.3</v>
      </c>
      <c r="J460">
        <v>246.7</v>
      </c>
      <c r="K460">
        <v>372</v>
      </c>
      <c r="L460">
        <v>200</v>
      </c>
      <c r="M460">
        <v>1.86</v>
      </c>
      <c r="O460" t="str">
        <f t="shared" si="7"/>
        <v>more than 3000</v>
      </c>
    </row>
    <row r="461" spans="1:15">
      <c r="A461" t="s">
        <v>86</v>
      </c>
      <c r="B461" t="s">
        <v>15</v>
      </c>
      <c r="C461">
        <v>72</v>
      </c>
      <c r="D461">
        <v>67</v>
      </c>
      <c r="E461" t="s">
        <v>87</v>
      </c>
      <c r="F461" t="s">
        <v>88</v>
      </c>
      <c r="G461">
        <v>2840</v>
      </c>
      <c r="H461">
        <v>7450</v>
      </c>
      <c r="I461">
        <v>62.495</v>
      </c>
      <c r="J461">
        <v>65.373</v>
      </c>
      <c r="K461">
        <v>127.868</v>
      </c>
      <c r="L461">
        <v>50.2</v>
      </c>
      <c r="M461">
        <v>2.54717131474104</v>
      </c>
      <c r="O461" t="str">
        <f t="shared" si="7"/>
        <v>2000 to 3000</v>
      </c>
    </row>
    <row r="462" spans="1:15">
      <c r="A462" t="s">
        <v>325</v>
      </c>
      <c r="B462" t="s">
        <v>37</v>
      </c>
      <c r="C462">
        <v>66</v>
      </c>
      <c r="D462">
        <v>37</v>
      </c>
      <c r="E462" t="s">
        <v>26</v>
      </c>
      <c r="F462" t="s">
        <v>250</v>
      </c>
      <c r="G462">
        <v>2823</v>
      </c>
      <c r="H462">
        <v>4668</v>
      </c>
      <c r="I462">
        <v>35.61</v>
      </c>
      <c r="J462">
        <v>10.39</v>
      </c>
      <c r="K462">
        <v>46</v>
      </c>
      <c r="L462">
        <v>20</v>
      </c>
      <c r="M462">
        <v>2.3</v>
      </c>
      <c r="O462" t="str">
        <f t="shared" si="7"/>
        <v>2000 to 3000</v>
      </c>
    </row>
    <row r="463" spans="1:15">
      <c r="A463" t="s">
        <v>324</v>
      </c>
      <c r="B463" t="s">
        <v>223</v>
      </c>
      <c r="C463">
        <v>47</v>
      </c>
      <c r="D463">
        <v>71</v>
      </c>
      <c r="E463" t="s">
        <v>126</v>
      </c>
      <c r="F463" t="s">
        <v>32</v>
      </c>
      <c r="G463">
        <v>3535</v>
      </c>
      <c r="H463">
        <v>7262</v>
      </c>
      <c r="I463">
        <v>77.22</v>
      </c>
      <c r="J463">
        <v>99.81</v>
      </c>
      <c r="K463">
        <v>177.03</v>
      </c>
      <c r="L463">
        <v>100</v>
      </c>
      <c r="M463">
        <v>1.7703</v>
      </c>
      <c r="O463" t="str">
        <f t="shared" si="7"/>
        <v>more than 3000</v>
      </c>
    </row>
    <row r="464" spans="1:15">
      <c r="A464" t="s">
        <v>326</v>
      </c>
      <c r="B464" t="s">
        <v>128</v>
      </c>
      <c r="C464">
        <v>20</v>
      </c>
      <c r="D464">
        <v>47</v>
      </c>
      <c r="E464" t="s">
        <v>20</v>
      </c>
      <c r="F464" t="s">
        <v>35</v>
      </c>
      <c r="G464">
        <v>3280</v>
      </c>
      <c r="H464">
        <v>3720</v>
      </c>
      <c r="I464">
        <v>37.49</v>
      </c>
      <c r="J464">
        <v>39.6</v>
      </c>
      <c r="K464">
        <v>77.1</v>
      </c>
      <c r="L464">
        <v>35</v>
      </c>
      <c r="M464">
        <v>2.20285714285714</v>
      </c>
      <c r="O464" t="str">
        <f t="shared" si="7"/>
        <v>more than 3000</v>
      </c>
    </row>
    <row r="465" spans="1:15">
      <c r="A465" t="s">
        <v>625</v>
      </c>
      <c r="B465" t="s">
        <v>15</v>
      </c>
      <c r="C465">
        <v>78</v>
      </c>
      <c r="D465">
        <v>74</v>
      </c>
      <c r="E465" t="s">
        <v>31</v>
      </c>
      <c r="F465" t="s">
        <v>88</v>
      </c>
      <c r="G465">
        <v>1603</v>
      </c>
      <c r="H465">
        <v>3702</v>
      </c>
      <c r="I465">
        <v>30.06066</v>
      </c>
      <c r="J465">
        <v>34.762</v>
      </c>
      <c r="K465">
        <v>63.8</v>
      </c>
      <c r="L465">
        <v>20</v>
      </c>
      <c r="M465">
        <v>3.19</v>
      </c>
      <c r="O465" t="str">
        <f t="shared" si="7"/>
        <v>1000 to 2000</v>
      </c>
    </row>
    <row r="466" spans="1:15">
      <c r="A466" t="s">
        <v>133</v>
      </c>
      <c r="B466" t="s">
        <v>130</v>
      </c>
      <c r="C466">
        <v>62</v>
      </c>
      <c r="D466">
        <v>57</v>
      </c>
      <c r="E466" t="s">
        <v>134</v>
      </c>
      <c r="F466" t="s">
        <v>17</v>
      </c>
      <c r="G466">
        <v>22</v>
      </c>
      <c r="H466">
        <v>4890</v>
      </c>
      <c r="I466">
        <v>0.97</v>
      </c>
      <c r="J466">
        <v>5.4</v>
      </c>
      <c r="K466">
        <v>6.37</v>
      </c>
      <c r="L466">
        <v>21</v>
      </c>
      <c r="M466">
        <v>0.303333333333333</v>
      </c>
      <c r="O466" t="str">
        <f t="shared" si="7"/>
        <v>Less than 100</v>
      </c>
    </row>
    <row r="467" spans="1:15">
      <c r="A467" t="s">
        <v>195</v>
      </c>
      <c r="B467" t="s">
        <v>15</v>
      </c>
      <c r="C467">
        <v>38</v>
      </c>
      <c r="D467">
        <v>62</v>
      </c>
      <c r="E467" t="s">
        <v>134</v>
      </c>
      <c r="F467" t="s">
        <v>35</v>
      </c>
      <c r="G467">
        <v>2150</v>
      </c>
      <c r="H467">
        <v>1513</v>
      </c>
      <c r="I467">
        <v>7.166</v>
      </c>
      <c r="J467">
        <v>0.244</v>
      </c>
      <c r="K467">
        <v>7.41</v>
      </c>
      <c r="L467">
        <v>41</v>
      </c>
      <c r="M467">
        <v>0.180731707317073</v>
      </c>
      <c r="O467" t="str">
        <f t="shared" si="7"/>
        <v>2000 to 3000</v>
      </c>
    </row>
    <row r="468" spans="1:15">
      <c r="A468" t="s">
        <v>470</v>
      </c>
      <c r="B468" t="s">
        <v>15</v>
      </c>
      <c r="C468">
        <v>65</v>
      </c>
      <c r="D468">
        <v>90</v>
      </c>
      <c r="E468" t="s">
        <v>471</v>
      </c>
      <c r="F468" t="s">
        <v>234</v>
      </c>
      <c r="G468">
        <v>3110</v>
      </c>
      <c r="H468">
        <v>10971</v>
      </c>
      <c r="I468">
        <v>255.8</v>
      </c>
      <c r="J468">
        <v>39.3</v>
      </c>
      <c r="K468">
        <v>295.1</v>
      </c>
      <c r="L468">
        <v>29</v>
      </c>
      <c r="M468">
        <v>10.18</v>
      </c>
      <c r="O468" t="str">
        <f t="shared" si="7"/>
        <v>more than 3000</v>
      </c>
    </row>
    <row r="469" spans="1:15">
      <c r="A469" t="s">
        <v>327</v>
      </c>
      <c r="B469" t="s">
        <v>15</v>
      </c>
      <c r="C469">
        <v>48</v>
      </c>
      <c r="D469">
        <v>68</v>
      </c>
      <c r="E469" t="s">
        <v>31</v>
      </c>
      <c r="F469" t="s">
        <v>32</v>
      </c>
      <c r="G469">
        <v>3111</v>
      </c>
      <c r="H469">
        <v>10540</v>
      </c>
      <c r="I469">
        <v>94.84</v>
      </c>
      <c r="J469">
        <v>58.62</v>
      </c>
      <c r="K469">
        <v>153.45</v>
      </c>
      <c r="L469">
        <v>80</v>
      </c>
      <c r="M469">
        <v>1.918125</v>
      </c>
      <c r="O469" t="str">
        <f t="shared" si="7"/>
        <v>more than 3000</v>
      </c>
    </row>
    <row r="470" spans="1:15">
      <c r="A470" t="s">
        <v>328</v>
      </c>
      <c r="B470" t="s">
        <v>19</v>
      </c>
      <c r="C470">
        <v>7</v>
      </c>
      <c r="D470">
        <v>41</v>
      </c>
      <c r="E470" t="s">
        <v>26</v>
      </c>
      <c r="F470" t="s">
        <v>32</v>
      </c>
      <c r="G470">
        <v>3074</v>
      </c>
      <c r="H470">
        <v>6729</v>
      </c>
      <c r="I470">
        <v>67.06</v>
      </c>
      <c r="J470">
        <v>69.26</v>
      </c>
      <c r="K470">
        <v>136.32</v>
      </c>
      <c r="L470">
        <v>40</v>
      </c>
      <c r="M470">
        <v>3.408</v>
      </c>
      <c r="O470" t="str">
        <f t="shared" si="7"/>
        <v>more than 3000</v>
      </c>
    </row>
    <row r="471" spans="1:15">
      <c r="A471" t="s">
        <v>747</v>
      </c>
      <c r="B471" t="s">
        <v>37</v>
      </c>
      <c r="C471">
        <v>93</v>
      </c>
      <c r="D471">
        <v>91</v>
      </c>
      <c r="E471" t="s">
        <v>126</v>
      </c>
      <c r="F471" t="s">
        <v>88</v>
      </c>
      <c r="G471">
        <v>3660</v>
      </c>
      <c r="H471">
        <v>18929</v>
      </c>
      <c r="I471">
        <v>227.47107</v>
      </c>
      <c r="J471">
        <v>215.351344</v>
      </c>
      <c r="K471">
        <v>442.822414</v>
      </c>
      <c r="L471">
        <v>110</v>
      </c>
      <c r="M471">
        <v>4.02565830909091</v>
      </c>
      <c r="O471" t="str">
        <f t="shared" si="7"/>
        <v>more than 3000</v>
      </c>
    </row>
    <row r="472" spans="1:15">
      <c r="A472" t="s">
        <v>472</v>
      </c>
      <c r="B472" t="s">
        <v>90</v>
      </c>
      <c r="C472">
        <v>46</v>
      </c>
      <c r="D472">
        <v>27</v>
      </c>
      <c r="E472" t="s">
        <v>104</v>
      </c>
      <c r="F472" t="s">
        <v>17</v>
      </c>
      <c r="G472">
        <v>2635</v>
      </c>
      <c r="H472">
        <v>2873</v>
      </c>
      <c r="I472">
        <v>15.1</v>
      </c>
      <c r="J472">
        <v>11.3</v>
      </c>
      <c r="K472">
        <v>26.34</v>
      </c>
      <c r="L472">
        <v>25</v>
      </c>
      <c r="M472">
        <v>1.05</v>
      </c>
      <c r="O472" t="str">
        <f t="shared" si="7"/>
        <v>2000 to 3000</v>
      </c>
    </row>
    <row r="473" spans="1:15">
      <c r="A473" t="s">
        <v>626</v>
      </c>
      <c r="B473" t="s">
        <v>15</v>
      </c>
      <c r="C473">
        <v>63</v>
      </c>
      <c r="D473">
        <v>84</v>
      </c>
      <c r="E473" t="s">
        <v>157</v>
      </c>
      <c r="F473" t="s">
        <v>17</v>
      </c>
      <c r="G473" t="s">
        <v>90</v>
      </c>
      <c r="H473" t="s">
        <v>90</v>
      </c>
      <c r="I473">
        <v>8.70479</v>
      </c>
      <c r="J473">
        <v>31.37</v>
      </c>
      <c r="K473">
        <v>33</v>
      </c>
      <c r="L473">
        <v>12.5</v>
      </c>
      <c r="M473">
        <v>2.64</v>
      </c>
      <c r="O473" t="str">
        <f t="shared" si="7"/>
        <v>more than 3000</v>
      </c>
    </row>
    <row r="474" spans="1:15">
      <c r="A474" t="s">
        <v>748</v>
      </c>
      <c r="B474" t="s">
        <v>90</v>
      </c>
      <c r="C474">
        <v>43</v>
      </c>
      <c r="D474">
        <v>65</v>
      </c>
      <c r="E474" t="s">
        <v>26</v>
      </c>
      <c r="F474" t="s">
        <v>32</v>
      </c>
      <c r="G474">
        <v>2755</v>
      </c>
      <c r="H474">
        <v>4889</v>
      </c>
      <c r="I474">
        <v>36.793804</v>
      </c>
      <c r="J474">
        <v>32.993859</v>
      </c>
      <c r="K474">
        <v>69.787663</v>
      </c>
      <c r="L474">
        <v>70</v>
      </c>
      <c r="M474">
        <v>0.996966614285714</v>
      </c>
      <c r="O474" t="str">
        <f t="shared" si="7"/>
        <v>2000 to 3000</v>
      </c>
    </row>
    <row r="475" spans="1:15">
      <c r="A475" t="s">
        <v>749</v>
      </c>
      <c r="B475" t="s">
        <v>215</v>
      </c>
      <c r="C475">
        <v>41</v>
      </c>
      <c r="D475">
        <v>81</v>
      </c>
      <c r="E475" t="s">
        <v>674</v>
      </c>
      <c r="F475" t="s">
        <v>17</v>
      </c>
      <c r="G475">
        <v>2911</v>
      </c>
      <c r="H475">
        <v>6661</v>
      </c>
      <c r="I475">
        <v>93.466502</v>
      </c>
      <c r="J475">
        <v>80.843791</v>
      </c>
      <c r="K475">
        <v>174.310293</v>
      </c>
      <c r="L475">
        <v>45</v>
      </c>
      <c r="M475">
        <v>3.87356206666667</v>
      </c>
      <c r="O475" t="str">
        <f t="shared" si="7"/>
        <v>2000 to 3000</v>
      </c>
    </row>
    <row r="476" spans="1:15">
      <c r="A476" t="s">
        <v>144</v>
      </c>
      <c r="B476" t="s">
        <v>60</v>
      </c>
      <c r="C476">
        <v>24</v>
      </c>
      <c r="D476">
        <v>53</v>
      </c>
      <c r="E476" t="s">
        <v>42</v>
      </c>
      <c r="F476" t="s">
        <v>35</v>
      </c>
      <c r="G476">
        <v>2913</v>
      </c>
      <c r="H476">
        <v>4645</v>
      </c>
      <c r="I476">
        <v>37.081</v>
      </c>
      <c r="J476">
        <v>33.752</v>
      </c>
      <c r="K476">
        <v>70.833</v>
      </c>
      <c r="L476">
        <v>52</v>
      </c>
      <c r="M476">
        <v>1.36217307692308</v>
      </c>
      <c r="O476" t="str">
        <f t="shared" si="7"/>
        <v>2000 to 3000</v>
      </c>
    </row>
    <row r="477" spans="1:15">
      <c r="A477" t="s">
        <v>627</v>
      </c>
      <c r="B477" t="s">
        <v>40</v>
      </c>
      <c r="C477">
        <v>66</v>
      </c>
      <c r="D477">
        <v>78</v>
      </c>
      <c r="E477" t="s">
        <v>628</v>
      </c>
      <c r="F477" t="s">
        <v>32</v>
      </c>
      <c r="G477">
        <v>3929</v>
      </c>
      <c r="H477">
        <v>14007</v>
      </c>
      <c r="I477">
        <v>141.62149</v>
      </c>
      <c r="J477">
        <v>278.044</v>
      </c>
      <c r="K477">
        <v>419.6</v>
      </c>
      <c r="L477">
        <v>200</v>
      </c>
      <c r="M477">
        <v>2.098</v>
      </c>
      <c r="O477" t="str">
        <f t="shared" si="7"/>
        <v>more than 3000</v>
      </c>
    </row>
    <row r="478" spans="1:15">
      <c r="A478" t="s">
        <v>329</v>
      </c>
      <c r="B478" t="s">
        <v>223</v>
      </c>
      <c r="C478">
        <v>49</v>
      </c>
      <c r="D478">
        <v>63</v>
      </c>
      <c r="E478" t="s">
        <v>31</v>
      </c>
      <c r="F478" t="s">
        <v>76</v>
      </c>
      <c r="G478">
        <v>3555</v>
      </c>
      <c r="H478">
        <v>6752</v>
      </c>
      <c r="I478">
        <v>104</v>
      </c>
      <c r="J478">
        <v>311</v>
      </c>
      <c r="K478">
        <v>415.68</v>
      </c>
      <c r="L478">
        <v>155</v>
      </c>
      <c r="M478">
        <v>2.6818064516129</v>
      </c>
      <c r="O478" t="str">
        <f t="shared" si="7"/>
        <v>more than 3000</v>
      </c>
    </row>
    <row r="479" spans="1:15">
      <c r="A479" t="s">
        <v>108</v>
      </c>
      <c r="B479" t="s">
        <v>109</v>
      </c>
      <c r="C479">
        <v>66</v>
      </c>
      <c r="D479">
        <v>55</v>
      </c>
      <c r="E479" t="s">
        <v>16</v>
      </c>
      <c r="F479" t="s">
        <v>17</v>
      </c>
      <c r="G479">
        <v>106</v>
      </c>
      <c r="H479">
        <v>6111</v>
      </c>
      <c r="I479">
        <v>4.4</v>
      </c>
      <c r="J479">
        <v>0.4</v>
      </c>
      <c r="K479">
        <v>4.8</v>
      </c>
      <c r="L479">
        <v>15</v>
      </c>
      <c r="M479">
        <v>0.32</v>
      </c>
      <c r="O479" t="str">
        <f t="shared" si="7"/>
        <v>100 to 500</v>
      </c>
    </row>
    <row r="480" spans="1:15">
      <c r="A480" t="s">
        <v>131</v>
      </c>
      <c r="B480" t="s">
        <v>15</v>
      </c>
      <c r="C480">
        <v>56</v>
      </c>
      <c r="D480">
        <v>65</v>
      </c>
      <c r="E480" t="s">
        <v>84</v>
      </c>
      <c r="F480" t="s">
        <v>17</v>
      </c>
      <c r="G480">
        <v>707</v>
      </c>
      <c r="H480">
        <v>4960</v>
      </c>
      <c r="I480">
        <v>11.538</v>
      </c>
      <c r="J480">
        <v>2.673</v>
      </c>
      <c r="K480">
        <v>14.211</v>
      </c>
      <c r="L480">
        <v>25</v>
      </c>
      <c r="M480">
        <v>0.56844</v>
      </c>
      <c r="O480" t="str">
        <f t="shared" si="7"/>
        <v>500 to 1000</v>
      </c>
    </row>
    <row r="481" spans="1:15">
      <c r="A481" t="s">
        <v>330</v>
      </c>
      <c r="B481" t="s">
        <v>331</v>
      </c>
      <c r="C481">
        <v>72</v>
      </c>
      <c r="D481">
        <v>54</v>
      </c>
      <c r="E481" t="s">
        <v>44</v>
      </c>
      <c r="F481" t="s">
        <v>50</v>
      </c>
      <c r="G481">
        <v>2476</v>
      </c>
      <c r="H481">
        <v>6489</v>
      </c>
      <c r="I481">
        <v>39.12</v>
      </c>
      <c r="J481">
        <v>15.47</v>
      </c>
      <c r="K481">
        <v>54.59</v>
      </c>
      <c r="L481">
        <v>20</v>
      </c>
      <c r="M481">
        <v>2.7295</v>
      </c>
      <c r="O481" t="str">
        <f t="shared" si="7"/>
        <v>2000 to 3000</v>
      </c>
    </row>
    <row r="482" spans="1:15">
      <c r="A482" t="s">
        <v>629</v>
      </c>
      <c r="B482" t="s">
        <v>215</v>
      </c>
      <c r="C482">
        <v>73</v>
      </c>
      <c r="D482">
        <v>81</v>
      </c>
      <c r="E482" t="s">
        <v>546</v>
      </c>
      <c r="F482" t="s">
        <v>27</v>
      </c>
      <c r="G482">
        <v>2988</v>
      </c>
      <c r="H482">
        <v>8987</v>
      </c>
      <c r="I482">
        <v>79.011</v>
      </c>
      <c r="J482">
        <v>206.42</v>
      </c>
      <c r="K482">
        <v>322</v>
      </c>
      <c r="L482">
        <v>160</v>
      </c>
      <c r="M482">
        <v>2.0125</v>
      </c>
      <c r="O482" t="str">
        <f t="shared" si="7"/>
        <v>2000 to 3000</v>
      </c>
    </row>
    <row r="483" spans="1:15">
      <c r="A483" t="s">
        <v>750</v>
      </c>
      <c r="B483" t="s">
        <v>223</v>
      </c>
      <c r="C483">
        <v>67</v>
      </c>
      <c r="D483">
        <v>79</v>
      </c>
      <c r="E483" t="s">
        <v>115</v>
      </c>
      <c r="F483" t="s">
        <v>17</v>
      </c>
      <c r="G483">
        <v>698</v>
      </c>
      <c r="H483">
        <v>2523</v>
      </c>
      <c r="I483">
        <v>11.897548</v>
      </c>
      <c r="J483">
        <v>23.02066</v>
      </c>
      <c r="K483">
        <v>34.918208</v>
      </c>
      <c r="L483">
        <v>17.5</v>
      </c>
      <c r="M483">
        <v>1.99532617142857</v>
      </c>
      <c r="O483" t="str">
        <f t="shared" si="7"/>
        <v>500 to 1000</v>
      </c>
    </row>
    <row r="484" spans="1:15">
      <c r="A484" t="s">
        <v>630</v>
      </c>
      <c r="B484" t="s">
        <v>215</v>
      </c>
      <c r="C484">
        <v>94</v>
      </c>
      <c r="D484">
        <v>96</v>
      </c>
      <c r="E484" t="s">
        <v>53</v>
      </c>
      <c r="F484" t="s">
        <v>88</v>
      </c>
      <c r="G484">
        <v>4366</v>
      </c>
      <c r="H484">
        <v>36283</v>
      </c>
      <c r="I484">
        <v>530.917814</v>
      </c>
      <c r="J484">
        <v>468.576</v>
      </c>
      <c r="K484">
        <v>996.9</v>
      </c>
      <c r="L484">
        <v>185</v>
      </c>
      <c r="M484">
        <v>5.38864864864865</v>
      </c>
      <c r="O484" t="str">
        <f t="shared" si="7"/>
        <v>more than 3000</v>
      </c>
    </row>
    <row r="485" spans="1:15">
      <c r="A485" t="s">
        <v>631</v>
      </c>
      <c r="B485" t="s">
        <v>223</v>
      </c>
      <c r="C485">
        <v>19</v>
      </c>
      <c r="D485">
        <v>34</v>
      </c>
      <c r="E485" t="s">
        <v>87</v>
      </c>
      <c r="F485" t="s">
        <v>88</v>
      </c>
      <c r="G485">
        <v>3560</v>
      </c>
      <c r="H485">
        <v>8562</v>
      </c>
      <c r="I485">
        <v>74.299</v>
      </c>
      <c r="J485">
        <v>153.726</v>
      </c>
      <c r="K485">
        <v>230</v>
      </c>
      <c r="L485">
        <v>100</v>
      </c>
      <c r="M485">
        <v>2.3</v>
      </c>
      <c r="O485" t="str">
        <f t="shared" si="7"/>
        <v>more than 3000</v>
      </c>
    </row>
    <row r="486" spans="1:15">
      <c r="A486" t="s">
        <v>125</v>
      </c>
      <c r="B486" t="s">
        <v>37</v>
      </c>
      <c r="C486">
        <v>76</v>
      </c>
      <c r="D486">
        <v>70</v>
      </c>
      <c r="E486" t="s">
        <v>126</v>
      </c>
      <c r="F486" t="s">
        <v>88</v>
      </c>
      <c r="G486">
        <v>1826</v>
      </c>
      <c r="H486">
        <v>5427</v>
      </c>
      <c r="I486">
        <v>31.177</v>
      </c>
      <c r="J486">
        <v>14.252</v>
      </c>
      <c r="K486">
        <v>45.429</v>
      </c>
      <c r="L486">
        <v>20</v>
      </c>
      <c r="M486">
        <v>2.27145</v>
      </c>
      <c r="O486" t="str">
        <f t="shared" si="7"/>
        <v>1000 to 2000</v>
      </c>
    </row>
    <row r="487" spans="1:15">
      <c r="A487" t="s">
        <v>22</v>
      </c>
      <c r="B487" t="s">
        <v>23</v>
      </c>
      <c r="C487">
        <v>89</v>
      </c>
      <c r="D487">
        <v>88</v>
      </c>
      <c r="E487" t="s">
        <v>16</v>
      </c>
      <c r="F487" t="s">
        <v>17</v>
      </c>
      <c r="G487">
        <v>29</v>
      </c>
      <c r="H487">
        <v>41038</v>
      </c>
      <c r="I487">
        <v>24.541</v>
      </c>
      <c r="J487" t="s">
        <v>774</v>
      </c>
      <c r="K487">
        <v>24.541</v>
      </c>
      <c r="L487">
        <v>20</v>
      </c>
      <c r="M487">
        <v>1.22705</v>
      </c>
      <c r="O487" t="str">
        <f t="shared" si="7"/>
        <v>Less than 100</v>
      </c>
    </row>
    <row r="488" spans="1:15">
      <c r="A488" t="s">
        <v>110</v>
      </c>
      <c r="B488" t="s">
        <v>102</v>
      </c>
      <c r="C488">
        <v>23</v>
      </c>
      <c r="D488">
        <v>31</v>
      </c>
      <c r="E488" t="s">
        <v>35</v>
      </c>
      <c r="F488" t="s">
        <v>35</v>
      </c>
      <c r="G488">
        <v>2940</v>
      </c>
      <c r="H488">
        <v>6060</v>
      </c>
      <c r="I488">
        <v>48.5</v>
      </c>
      <c r="J488">
        <v>21.2</v>
      </c>
      <c r="K488">
        <v>69.7</v>
      </c>
      <c r="L488">
        <v>70</v>
      </c>
      <c r="M488">
        <v>0.995714285714286</v>
      </c>
      <c r="O488" t="str">
        <f t="shared" si="7"/>
        <v>2000 to 3000</v>
      </c>
    </row>
    <row r="489" spans="1:15">
      <c r="A489" t="s">
        <v>632</v>
      </c>
      <c r="B489" t="s">
        <v>58</v>
      </c>
      <c r="C489">
        <v>60</v>
      </c>
      <c r="D489">
        <v>68</v>
      </c>
      <c r="E489" t="s">
        <v>20</v>
      </c>
      <c r="F489" t="s">
        <v>17</v>
      </c>
      <c r="G489" t="s">
        <v>90</v>
      </c>
      <c r="H489" t="s">
        <v>90</v>
      </c>
      <c r="I489">
        <v>13.848978</v>
      </c>
      <c r="J489">
        <v>29.457</v>
      </c>
      <c r="K489">
        <v>34.3</v>
      </c>
      <c r="L489">
        <v>13.5</v>
      </c>
      <c r="M489">
        <v>2.54074074074074</v>
      </c>
      <c r="O489" t="str">
        <f t="shared" si="7"/>
        <v>more than 3000</v>
      </c>
    </row>
    <row r="490" spans="1:15">
      <c r="A490" t="s">
        <v>158</v>
      </c>
      <c r="B490" t="s">
        <v>37</v>
      </c>
      <c r="C490">
        <v>39</v>
      </c>
      <c r="D490">
        <v>43</v>
      </c>
      <c r="E490" t="s">
        <v>31</v>
      </c>
      <c r="F490" t="s">
        <v>32</v>
      </c>
      <c r="G490">
        <v>2296</v>
      </c>
      <c r="H490">
        <v>3782</v>
      </c>
      <c r="I490">
        <v>19.49</v>
      </c>
      <c r="J490">
        <v>7.631</v>
      </c>
      <c r="K490">
        <v>27.121</v>
      </c>
      <c r="L490">
        <v>25</v>
      </c>
      <c r="M490">
        <v>1.08484</v>
      </c>
      <c r="O490" t="str">
        <f t="shared" si="7"/>
        <v>2000 to 3000</v>
      </c>
    </row>
    <row r="491" spans="1:15">
      <c r="A491" t="s">
        <v>332</v>
      </c>
      <c r="B491" t="s">
        <v>15</v>
      </c>
      <c r="C491">
        <v>40</v>
      </c>
      <c r="D491">
        <v>58</v>
      </c>
      <c r="E491" t="s">
        <v>126</v>
      </c>
      <c r="F491" t="s">
        <v>32</v>
      </c>
      <c r="G491">
        <v>3270</v>
      </c>
      <c r="H491">
        <v>10650</v>
      </c>
      <c r="I491">
        <v>103.07</v>
      </c>
      <c r="J491">
        <v>171.4</v>
      </c>
      <c r="K491">
        <v>274.47</v>
      </c>
      <c r="L491">
        <v>82</v>
      </c>
      <c r="M491">
        <v>3.34719512195122</v>
      </c>
      <c r="O491" t="str">
        <f t="shared" si="7"/>
        <v>more than 3000</v>
      </c>
    </row>
    <row r="492" spans="1:15">
      <c r="A492" t="s">
        <v>633</v>
      </c>
      <c r="B492" t="s">
        <v>15</v>
      </c>
      <c r="C492">
        <v>62</v>
      </c>
      <c r="D492">
        <v>73</v>
      </c>
      <c r="E492" t="s">
        <v>67</v>
      </c>
      <c r="F492" t="s">
        <v>634</v>
      </c>
      <c r="G492">
        <v>2808</v>
      </c>
      <c r="H492">
        <v>1625</v>
      </c>
      <c r="I492">
        <v>9.79</v>
      </c>
      <c r="J492">
        <v>0.01</v>
      </c>
      <c r="K492">
        <v>9.81</v>
      </c>
      <c r="L492">
        <v>37.5</v>
      </c>
      <c r="M492">
        <v>0.2616</v>
      </c>
      <c r="O492" t="str">
        <f t="shared" si="7"/>
        <v>2000 to 3000</v>
      </c>
    </row>
    <row r="493" spans="1:15">
      <c r="A493" t="s">
        <v>635</v>
      </c>
      <c r="B493" t="s">
        <v>137</v>
      </c>
      <c r="C493">
        <v>22</v>
      </c>
      <c r="D493">
        <v>51</v>
      </c>
      <c r="E493" t="s">
        <v>87</v>
      </c>
      <c r="F493" t="s">
        <v>50</v>
      </c>
      <c r="G493">
        <v>2436</v>
      </c>
      <c r="H493">
        <v>5101</v>
      </c>
      <c r="I493">
        <v>31.418697</v>
      </c>
      <c r="J493">
        <v>25.545</v>
      </c>
      <c r="K493">
        <v>56.8</v>
      </c>
      <c r="L493">
        <v>12</v>
      </c>
      <c r="M493">
        <v>4.73333333333333</v>
      </c>
      <c r="O493" t="str">
        <f t="shared" si="7"/>
        <v>2000 to 3000</v>
      </c>
    </row>
    <row r="494" spans="1:15">
      <c r="A494" t="s">
        <v>333</v>
      </c>
      <c r="B494" t="s">
        <v>58</v>
      </c>
      <c r="C494">
        <v>91</v>
      </c>
      <c r="D494">
        <v>88</v>
      </c>
      <c r="E494" t="s">
        <v>84</v>
      </c>
      <c r="F494" t="s">
        <v>17</v>
      </c>
      <c r="G494">
        <v>2503</v>
      </c>
      <c r="H494">
        <v>4848</v>
      </c>
      <c r="I494">
        <v>93</v>
      </c>
      <c r="J494">
        <v>35</v>
      </c>
      <c r="K494">
        <v>129.19</v>
      </c>
      <c r="L494">
        <v>25</v>
      </c>
      <c r="M494">
        <v>5.1676</v>
      </c>
      <c r="O494" t="str">
        <f t="shared" si="7"/>
        <v>2000 to 3000</v>
      </c>
    </row>
    <row r="495" spans="1:15">
      <c r="A495" t="s">
        <v>474</v>
      </c>
      <c r="B495" t="s">
        <v>215</v>
      </c>
      <c r="C495">
        <v>29</v>
      </c>
      <c r="D495">
        <v>52</v>
      </c>
      <c r="E495" t="s">
        <v>38</v>
      </c>
      <c r="F495" t="s">
        <v>50</v>
      </c>
      <c r="G495">
        <v>3121</v>
      </c>
      <c r="H495">
        <v>8782</v>
      </c>
      <c r="I495">
        <v>66.5</v>
      </c>
      <c r="J495">
        <v>86.1</v>
      </c>
      <c r="K495">
        <v>152.6</v>
      </c>
      <c r="L495">
        <v>40</v>
      </c>
      <c r="M495">
        <v>3.82</v>
      </c>
      <c r="O495" t="str">
        <f t="shared" si="7"/>
        <v>more than 3000</v>
      </c>
    </row>
    <row r="496" spans="1:15">
      <c r="A496" t="s">
        <v>636</v>
      </c>
      <c r="B496" t="s">
        <v>60</v>
      </c>
      <c r="C496">
        <v>64</v>
      </c>
      <c r="D496">
        <v>65</v>
      </c>
      <c r="E496" t="s">
        <v>115</v>
      </c>
      <c r="F496" t="s">
        <v>32</v>
      </c>
      <c r="G496">
        <v>3151</v>
      </c>
      <c r="H496">
        <v>6791</v>
      </c>
      <c r="I496">
        <v>52.07527</v>
      </c>
      <c r="J496">
        <v>75.904</v>
      </c>
      <c r="K496">
        <v>128.8</v>
      </c>
      <c r="L496">
        <v>55</v>
      </c>
      <c r="M496">
        <v>2.34181818181818</v>
      </c>
      <c r="O496" t="str">
        <f t="shared" si="7"/>
        <v>more than 3000</v>
      </c>
    </row>
    <row r="497" spans="1:15">
      <c r="A497" t="s">
        <v>475</v>
      </c>
      <c r="B497" t="s">
        <v>90</v>
      </c>
      <c r="C497">
        <v>18</v>
      </c>
      <c r="D497">
        <v>44</v>
      </c>
      <c r="E497" t="s">
        <v>44</v>
      </c>
      <c r="F497" t="s">
        <v>335</v>
      </c>
      <c r="G497">
        <v>2527</v>
      </c>
      <c r="H497">
        <v>4840</v>
      </c>
      <c r="I497">
        <v>26.22</v>
      </c>
      <c r="J497">
        <v>5.5</v>
      </c>
      <c r="K497">
        <v>31.72</v>
      </c>
      <c r="L497">
        <v>10</v>
      </c>
      <c r="M497">
        <v>3.17</v>
      </c>
      <c r="O497" t="str">
        <f t="shared" si="7"/>
        <v>2000 to 3000</v>
      </c>
    </row>
    <row r="498" spans="1:15">
      <c r="A498" t="s">
        <v>751</v>
      </c>
      <c r="B498" t="s">
        <v>40</v>
      </c>
      <c r="C498">
        <v>27</v>
      </c>
      <c r="D498">
        <v>75</v>
      </c>
      <c r="E498" t="s">
        <v>16</v>
      </c>
      <c r="F498" t="s">
        <v>35</v>
      </c>
      <c r="G498">
        <v>3103</v>
      </c>
      <c r="H498">
        <v>7396</v>
      </c>
      <c r="I498">
        <v>90.636983</v>
      </c>
      <c r="J498">
        <v>57.232341</v>
      </c>
      <c r="K498">
        <v>147.869324</v>
      </c>
      <c r="L498">
        <v>22</v>
      </c>
      <c r="M498">
        <v>6.72133290909091</v>
      </c>
      <c r="O498" t="str">
        <f t="shared" si="7"/>
        <v>more than 3000</v>
      </c>
    </row>
    <row r="499" spans="1:15">
      <c r="A499" t="s">
        <v>334</v>
      </c>
      <c r="B499" t="s">
        <v>15</v>
      </c>
      <c r="C499">
        <v>83</v>
      </c>
      <c r="D499">
        <v>68</v>
      </c>
      <c r="E499" t="s">
        <v>91</v>
      </c>
      <c r="F499" t="s">
        <v>335</v>
      </c>
      <c r="G499">
        <v>4</v>
      </c>
      <c r="H499" t="s">
        <v>90</v>
      </c>
      <c r="I499">
        <v>15.54</v>
      </c>
      <c r="J499">
        <v>44.48</v>
      </c>
      <c r="K499">
        <v>60.02</v>
      </c>
      <c r="L499">
        <v>45</v>
      </c>
      <c r="M499">
        <v>1.33377777777778</v>
      </c>
      <c r="O499" t="str">
        <f t="shared" si="7"/>
        <v>Less than 100</v>
      </c>
    </row>
    <row r="500" spans="1:15">
      <c r="A500" t="s">
        <v>752</v>
      </c>
      <c r="B500" t="s">
        <v>215</v>
      </c>
      <c r="C500">
        <v>42</v>
      </c>
      <c r="D500">
        <v>55</v>
      </c>
      <c r="E500" t="s">
        <v>189</v>
      </c>
      <c r="F500" t="s">
        <v>32</v>
      </c>
      <c r="G500">
        <v>3528</v>
      </c>
      <c r="H500">
        <v>7308</v>
      </c>
      <c r="I500">
        <v>70.107728</v>
      </c>
      <c r="J500">
        <v>302.127136</v>
      </c>
      <c r="K500">
        <v>372.234864</v>
      </c>
      <c r="L500">
        <v>180</v>
      </c>
      <c r="M500">
        <v>2.06797146666667</v>
      </c>
      <c r="O500" t="str">
        <f t="shared" si="7"/>
        <v>more than 3000</v>
      </c>
    </row>
    <row r="501" spans="1:15">
      <c r="A501" t="s">
        <v>336</v>
      </c>
      <c r="B501" t="s">
        <v>15</v>
      </c>
      <c r="C501">
        <v>52</v>
      </c>
      <c r="D501">
        <v>39</v>
      </c>
      <c r="E501" t="s">
        <v>16</v>
      </c>
      <c r="F501" t="s">
        <v>17</v>
      </c>
      <c r="G501" t="s">
        <v>90</v>
      </c>
      <c r="H501" t="s">
        <v>90</v>
      </c>
      <c r="I501">
        <v>0.11</v>
      </c>
      <c r="J501">
        <v>0.3</v>
      </c>
      <c r="K501">
        <v>0.41</v>
      </c>
      <c r="L501">
        <v>6</v>
      </c>
      <c r="M501">
        <v>0.0683333333333333</v>
      </c>
      <c r="O501" t="str">
        <f t="shared" si="7"/>
        <v>more than 3000</v>
      </c>
    </row>
    <row r="502" spans="1:15">
      <c r="A502" t="s">
        <v>71</v>
      </c>
      <c r="B502" t="s">
        <v>72</v>
      </c>
      <c r="C502">
        <v>44</v>
      </c>
      <c r="D502">
        <v>47</v>
      </c>
      <c r="E502" t="s">
        <v>26</v>
      </c>
      <c r="F502" t="s">
        <v>32</v>
      </c>
      <c r="G502">
        <v>3584</v>
      </c>
      <c r="H502">
        <v>9335</v>
      </c>
      <c r="I502">
        <v>98.8</v>
      </c>
      <c r="J502">
        <v>129</v>
      </c>
      <c r="K502">
        <v>227.8</v>
      </c>
      <c r="L502">
        <v>120</v>
      </c>
      <c r="M502">
        <v>1.89833333333333</v>
      </c>
      <c r="O502" t="str">
        <f t="shared" si="7"/>
        <v>more than 3000</v>
      </c>
    </row>
    <row r="503" spans="1:15">
      <c r="A503" t="s">
        <v>476</v>
      </c>
      <c r="B503" t="s">
        <v>215</v>
      </c>
      <c r="C503">
        <v>79</v>
      </c>
      <c r="D503">
        <v>87</v>
      </c>
      <c r="E503" t="s">
        <v>35</v>
      </c>
      <c r="F503" t="s">
        <v>35</v>
      </c>
      <c r="G503">
        <v>3269</v>
      </c>
      <c r="H503">
        <v>13759</v>
      </c>
      <c r="I503">
        <v>277.3</v>
      </c>
      <c r="J503">
        <v>190</v>
      </c>
      <c r="K503">
        <v>467.3</v>
      </c>
      <c r="L503">
        <v>35</v>
      </c>
      <c r="M503">
        <v>13.35</v>
      </c>
      <c r="O503" t="str">
        <f t="shared" si="7"/>
        <v>more than 3000</v>
      </c>
    </row>
    <row r="504" spans="1:15">
      <c r="A504" t="s">
        <v>33</v>
      </c>
      <c r="B504" t="s">
        <v>34</v>
      </c>
      <c r="C504">
        <v>35</v>
      </c>
      <c r="D504">
        <v>58</v>
      </c>
      <c r="E504" t="s">
        <v>35</v>
      </c>
      <c r="F504" t="s">
        <v>35</v>
      </c>
      <c r="G504">
        <v>3615</v>
      </c>
      <c r="H504">
        <v>23775</v>
      </c>
      <c r="I504">
        <v>254.464</v>
      </c>
      <c r="J504">
        <v>327</v>
      </c>
      <c r="K504">
        <v>581.464</v>
      </c>
      <c r="L504">
        <v>80</v>
      </c>
      <c r="M504">
        <v>7.2683</v>
      </c>
      <c r="O504" t="str">
        <f t="shared" si="7"/>
        <v>more than 3000</v>
      </c>
    </row>
    <row r="505" spans="1:15">
      <c r="A505" t="s">
        <v>638</v>
      </c>
      <c r="B505" t="s">
        <v>90</v>
      </c>
      <c r="C505">
        <v>19</v>
      </c>
      <c r="D505">
        <v>29</v>
      </c>
      <c r="E505" t="s">
        <v>531</v>
      </c>
      <c r="F505" t="s">
        <v>88</v>
      </c>
      <c r="G505">
        <v>2986</v>
      </c>
      <c r="H505">
        <v>10220</v>
      </c>
      <c r="I505">
        <v>64.506874</v>
      </c>
      <c r="J505" t="s">
        <v>774</v>
      </c>
      <c r="K505">
        <v>163.4</v>
      </c>
      <c r="L505">
        <v>60</v>
      </c>
      <c r="M505">
        <v>2.72333333333333</v>
      </c>
      <c r="O505" t="str">
        <f t="shared" si="7"/>
        <v>2000 to 3000</v>
      </c>
    </row>
    <row r="506" spans="1:15">
      <c r="A506" t="s">
        <v>477</v>
      </c>
      <c r="B506" t="s">
        <v>90</v>
      </c>
      <c r="C506">
        <v>17</v>
      </c>
      <c r="D506">
        <v>51</v>
      </c>
      <c r="E506" t="s">
        <v>44</v>
      </c>
      <c r="F506" t="s">
        <v>17</v>
      </c>
      <c r="G506">
        <v>2732</v>
      </c>
      <c r="H506">
        <v>8420</v>
      </c>
      <c r="I506">
        <v>42.7</v>
      </c>
      <c r="J506">
        <v>33.8</v>
      </c>
      <c r="K506">
        <v>76.8</v>
      </c>
      <c r="L506">
        <v>30</v>
      </c>
      <c r="M506">
        <v>2.56</v>
      </c>
      <c r="O506" t="str">
        <f t="shared" si="7"/>
        <v>2000 to 3000</v>
      </c>
    </row>
    <row r="507" spans="1:15">
      <c r="A507" t="s">
        <v>639</v>
      </c>
      <c r="B507" t="s">
        <v>90</v>
      </c>
      <c r="C507">
        <v>3</v>
      </c>
      <c r="D507">
        <v>22</v>
      </c>
      <c r="E507" t="s">
        <v>560</v>
      </c>
      <c r="F507" t="s">
        <v>50</v>
      </c>
      <c r="G507">
        <v>2352</v>
      </c>
      <c r="H507">
        <v>2045</v>
      </c>
      <c r="I507">
        <v>13.56</v>
      </c>
      <c r="J507">
        <v>1.33</v>
      </c>
      <c r="K507">
        <v>14.89</v>
      </c>
      <c r="L507">
        <v>5</v>
      </c>
      <c r="M507">
        <v>2.978</v>
      </c>
      <c r="O507" t="str">
        <f t="shared" si="7"/>
        <v>2000 to 3000</v>
      </c>
    </row>
    <row r="508" spans="1:15">
      <c r="A508" t="s">
        <v>753</v>
      </c>
      <c r="B508" t="s">
        <v>58</v>
      </c>
      <c r="C508">
        <v>30</v>
      </c>
      <c r="D508">
        <v>41</v>
      </c>
      <c r="E508" t="s">
        <v>20</v>
      </c>
      <c r="F508" t="s">
        <v>35</v>
      </c>
      <c r="G508">
        <v>3229</v>
      </c>
      <c r="H508">
        <v>4342</v>
      </c>
      <c r="I508">
        <v>36.787257</v>
      </c>
      <c r="J508">
        <v>90.979393</v>
      </c>
      <c r="K508">
        <v>127.76665</v>
      </c>
      <c r="L508">
        <v>60</v>
      </c>
      <c r="M508">
        <v>2.12944416666667</v>
      </c>
      <c r="O508" t="str">
        <f t="shared" si="7"/>
        <v>more than 3000</v>
      </c>
    </row>
    <row r="509" spans="1:15">
      <c r="A509" t="s">
        <v>66</v>
      </c>
      <c r="B509" t="s">
        <v>78</v>
      </c>
      <c r="C509">
        <v>75</v>
      </c>
      <c r="D509">
        <v>91</v>
      </c>
      <c r="E509" t="s">
        <v>67</v>
      </c>
      <c r="F509" t="s">
        <v>17</v>
      </c>
      <c r="G509">
        <v>2534</v>
      </c>
      <c r="H509">
        <v>10278</v>
      </c>
      <c r="I509">
        <v>169.224</v>
      </c>
      <c r="J509">
        <v>30.1</v>
      </c>
      <c r="K509">
        <v>199.324</v>
      </c>
      <c r="L509">
        <v>25</v>
      </c>
      <c r="M509">
        <v>7.97296</v>
      </c>
      <c r="O509" t="str">
        <f t="shared" si="7"/>
        <v>2000 to 3000</v>
      </c>
    </row>
    <row r="510" spans="1:15">
      <c r="A510" t="s">
        <v>754</v>
      </c>
      <c r="B510" t="s">
        <v>15</v>
      </c>
      <c r="C510">
        <v>11</v>
      </c>
      <c r="D510">
        <v>50</v>
      </c>
      <c r="E510" t="s">
        <v>44</v>
      </c>
      <c r="F510" t="s">
        <v>50</v>
      </c>
      <c r="G510">
        <v>2447</v>
      </c>
      <c r="H510">
        <v>3958</v>
      </c>
      <c r="I510">
        <v>20.804166</v>
      </c>
      <c r="J510">
        <v>16.661824</v>
      </c>
      <c r="K510">
        <v>37.46599</v>
      </c>
      <c r="L510">
        <v>15</v>
      </c>
      <c r="M510">
        <v>2.49773266666667</v>
      </c>
      <c r="O510" t="str">
        <f t="shared" si="7"/>
        <v>2000 to 3000</v>
      </c>
    </row>
    <row r="511" spans="1:15">
      <c r="A511" t="s">
        <v>640</v>
      </c>
      <c r="B511" t="s">
        <v>90</v>
      </c>
      <c r="C511">
        <v>39</v>
      </c>
      <c r="D511">
        <v>54</v>
      </c>
      <c r="E511" t="s">
        <v>16</v>
      </c>
      <c r="F511" t="s">
        <v>35</v>
      </c>
      <c r="G511">
        <v>2714</v>
      </c>
      <c r="H511">
        <v>5355</v>
      </c>
      <c r="I511">
        <v>0</v>
      </c>
      <c r="J511" t="s">
        <v>774</v>
      </c>
      <c r="K511">
        <v>70</v>
      </c>
      <c r="L511">
        <v>25</v>
      </c>
      <c r="M511">
        <v>2.8</v>
      </c>
      <c r="O511" t="str">
        <f t="shared" si="7"/>
        <v>2000 to 3000</v>
      </c>
    </row>
    <row r="512" spans="1:15">
      <c r="A512" t="s">
        <v>478</v>
      </c>
      <c r="B512" t="s">
        <v>15</v>
      </c>
      <c r="C512">
        <v>97</v>
      </c>
      <c r="D512">
        <v>83</v>
      </c>
      <c r="E512" t="s">
        <v>31</v>
      </c>
      <c r="F512" t="s">
        <v>17</v>
      </c>
      <c r="G512">
        <v>4</v>
      </c>
      <c r="H512">
        <v>36338</v>
      </c>
      <c r="I512">
        <v>14.7</v>
      </c>
      <c r="J512">
        <v>3.4</v>
      </c>
      <c r="K512">
        <v>18.1</v>
      </c>
      <c r="L512">
        <v>15</v>
      </c>
      <c r="M512">
        <v>1.21</v>
      </c>
      <c r="O512" t="str">
        <f t="shared" si="7"/>
        <v>Less than 100</v>
      </c>
    </row>
    <row r="513" spans="1:15">
      <c r="A513" t="s">
        <v>141</v>
      </c>
      <c r="B513" t="s">
        <v>72</v>
      </c>
      <c r="C513">
        <v>85</v>
      </c>
      <c r="D513">
        <v>76</v>
      </c>
      <c r="E513" t="s">
        <v>134</v>
      </c>
      <c r="F513" t="s">
        <v>88</v>
      </c>
      <c r="G513">
        <v>2199</v>
      </c>
      <c r="H513">
        <v>4761</v>
      </c>
      <c r="I513">
        <v>40.494</v>
      </c>
      <c r="J513">
        <v>13.7</v>
      </c>
      <c r="K513">
        <v>54.194</v>
      </c>
      <c r="L513">
        <v>12.5</v>
      </c>
      <c r="M513">
        <v>4.33552</v>
      </c>
      <c r="O513" t="str">
        <f t="shared" si="7"/>
        <v>2000 to 3000</v>
      </c>
    </row>
    <row r="514" spans="1:15">
      <c r="A514" t="s">
        <v>641</v>
      </c>
      <c r="B514" t="s">
        <v>37</v>
      </c>
      <c r="C514">
        <v>67</v>
      </c>
      <c r="D514">
        <v>75</v>
      </c>
      <c r="E514" t="s">
        <v>42</v>
      </c>
      <c r="F514" t="s">
        <v>32</v>
      </c>
      <c r="G514">
        <v>3505</v>
      </c>
      <c r="H514">
        <v>15810</v>
      </c>
      <c r="I514">
        <v>134.533885</v>
      </c>
      <c r="J514">
        <v>128.62</v>
      </c>
      <c r="K514">
        <v>262.5</v>
      </c>
      <c r="L514">
        <v>137.5</v>
      </c>
      <c r="M514">
        <v>1.90909090909091</v>
      </c>
      <c r="O514" t="str">
        <f t="shared" si="7"/>
        <v>more than 3000</v>
      </c>
    </row>
    <row r="515" spans="1:15">
      <c r="A515" t="s">
        <v>479</v>
      </c>
      <c r="B515" t="s">
        <v>90</v>
      </c>
      <c r="C515">
        <v>78</v>
      </c>
      <c r="D515">
        <v>42</v>
      </c>
      <c r="E515" t="s">
        <v>35</v>
      </c>
      <c r="F515" t="s">
        <v>35</v>
      </c>
      <c r="G515">
        <v>2505</v>
      </c>
      <c r="H515">
        <v>4177</v>
      </c>
      <c r="I515">
        <v>13.7</v>
      </c>
      <c r="J515">
        <v>20.8</v>
      </c>
      <c r="K515">
        <v>35.5</v>
      </c>
      <c r="L515">
        <v>22</v>
      </c>
      <c r="M515">
        <v>1.61</v>
      </c>
      <c r="O515" t="str">
        <f t="shared" ref="O515:O578" si="8">_xlfn.IFS(G515&lt;100,"Less than 100",AND(G515&gt;=100,G515&lt;500),"100 to 500",AND(G515&gt;=500,G515&lt;1000),"500 to 1000",AND(G515&gt;=1000,G515&lt;2000),"1000 to 2000",AND(G515&gt;=2000,G515&lt;3000),"2000 to 3000",G515&gt;3000,"more than 3000")</f>
        <v>2000 to 3000</v>
      </c>
    </row>
    <row r="516" spans="1:15">
      <c r="A516" t="s">
        <v>480</v>
      </c>
      <c r="B516" t="s">
        <v>90</v>
      </c>
      <c r="C516">
        <v>58</v>
      </c>
      <c r="D516">
        <v>39</v>
      </c>
      <c r="E516" t="s">
        <v>91</v>
      </c>
      <c r="F516" t="s">
        <v>32</v>
      </c>
      <c r="G516">
        <v>2364</v>
      </c>
      <c r="H516">
        <v>3947</v>
      </c>
      <c r="I516">
        <v>25.5</v>
      </c>
      <c r="J516">
        <v>34.7</v>
      </c>
      <c r="K516">
        <v>60.2</v>
      </c>
      <c r="L516">
        <v>50</v>
      </c>
      <c r="M516">
        <v>1.2</v>
      </c>
      <c r="O516" t="str">
        <f t="shared" si="8"/>
        <v>2000 to 3000</v>
      </c>
    </row>
    <row r="517" spans="1:15">
      <c r="A517" t="s">
        <v>755</v>
      </c>
      <c r="B517" t="s">
        <v>215</v>
      </c>
      <c r="C517">
        <v>19</v>
      </c>
      <c r="D517">
        <v>43</v>
      </c>
      <c r="E517" t="s">
        <v>44</v>
      </c>
      <c r="F517" t="s">
        <v>756</v>
      </c>
      <c r="G517">
        <v>2776</v>
      </c>
      <c r="H517">
        <v>2143</v>
      </c>
      <c r="I517">
        <v>15.074191</v>
      </c>
      <c r="J517">
        <v>25.096367</v>
      </c>
      <c r="K517">
        <v>40.170558</v>
      </c>
      <c r="L517">
        <v>80</v>
      </c>
      <c r="M517">
        <v>0.502131975</v>
      </c>
      <c r="O517" t="str">
        <f t="shared" si="8"/>
        <v>2000 to 3000</v>
      </c>
    </row>
    <row r="518" spans="1:15">
      <c r="A518" t="s">
        <v>481</v>
      </c>
      <c r="B518" t="s">
        <v>90</v>
      </c>
      <c r="C518">
        <v>56</v>
      </c>
      <c r="D518">
        <v>47</v>
      </c>
      <c r="E518" t="s">
        <v>20</v>
      </c>
      <c r="F518" t="s">
        <v>35</v>
      </c>
      <c r="G518">
        <v>1707</v>
      </c>
      <c r="H518">
        <v>4117</v>
      </c>
      <c r="I518">
        <v>23.1</v>
      </c>
      <c r="J518">
        <v>8.5</v>
      </c>
      <c r="K518">
        <v>32</v>
      </c>
      <c r="L518">
        <v>18.5</v>
      </c>
      <c r="M518">
        <v>1.73</v>
      </c>
      <c r="O518" t="str">
        <f t="shared" si="8"/>
        <v>1000 to 2000</v>
      </c>
    </row>
    <row r="519" spans="1:15">
      <c r="A519" t="s">
        <v>337</v>
      </c>
      <c r="B519" t="s">
        <v>15</v>
      </c>
      <c r="C519">
        <v>61</v>
      </c>
      <c r="D519">
        <v>47</v>
      </c>
      <c r="E519" t="s">
        <v>104</v>
      </c>
      <c r="F519" t="s">
        <v>35</v>
      </c>
      <c r="G519" t="s">
        <v>90</v>
      </c>
      <c r="H519" t="s">
        <v>90</v>
      </c>
      <c r="I519">
        <v>1.48</v>
      </c>
      <c r="J519">
        <v>0.49</v>
      </c>
      <c r="K519">
        <v>6.41</v>
      </c>
      <c r="L519">
        <v>10</v>
      </c>
      <c r="M519">
        <v>0.641</v>
      </c>
      <c r="O519" t="str">
        <f t="shared" si="8"/>
        <v>more than 3000</v>
      </c>
    </row>
    <row r="520" spans="1:15">
      <c r="A520" t="s">
        <v>338</v>
      </c>
      <c r="B520" t="s">
        <v>19</v>
      </c>
      <c r="C520">
        <v>66</v>
      </c>
      <c r="D520">
        <v>75</v>
      </c>
      <c r="E520" t="s">
        <v>84</v>
      </c>
      <c r="F520" t="s">
        <v>32</v>
      </c>
      <c r="G520">
        <v>3663</v>
      </c>
      <c r="H520">
        <v>15197</v>
      </c>
      <c r="I520">
        <v>176.59</v>
      </c>
      <c r="J520">
        <v>182.53</v>
      </c>
      <c r="K520">
        <v>359.13</v>
      </c>
      <c r="L520">
        <v>40</v>
      </c>
      <c r="M520">
        <v>8.97825</v>
      </c>
      <c r="O520" t="str">
        <f t="shared" si="8"/>
        <v>more than 3000</v>
      </c>
    </row>
    <row r="521" spans="1:15">
      <c r="A521" t="s">
        <v>339</v>
      </c>
      <c r="B521" t="s">
        <v>15</v>
      </c>
      <c r="C521">
        <v>94</v>
      </c>
      <c r="D521">
        <v>72</v>
      </c>
      <c r="E521" t="s">
        <v>35</v>
      </c>
      <c r="F521" t="s">
        <v>35</v>
      </c>
      <c r="G521">
        <v>847</v>
      </c>
      <c r="H521">
        <v>4162</v>
      </c>
      <c r="I521">
        <v>20.81</v>
      </c>
      <c r="J521">
        <v>8.55</v>
      </c>
      <c r="K521">
        <v>29.37</v>
      </c>
      <c r="L521">
        <v>4</v>
      </c>
      <c r="M521">
        <v>7.3425</v>
      </c>
      <c r="O521" t="str">
        <f t="shared" si="8"/>
        <v>500 to 1000</v>
      </c>
    </row>
    <row r="522" spans="1:15">
      <c r="A522" t="s">
        <v>340</v>
      </c>
      <c r="B522" t="s">
        <v>15</v>
      </c>
      <c r="C522">
        <v>56</v>
      </c>
      <c r="D522">
        <v>41</v>
      </c>
      <c r="E522" t="s">
        <v>91</v>
      </c>
      <c r="F522" t="s">
        <v>250</v>
      </c>
      <c r="G522" t="s">
        <v>90</v>
      </c>
      <c r="H522" t="s">
        <v>90</v>
      </c>
      <c r="I522">
        <v>0.22</v>
      </c>
      <c r="J522">
        <v>3.36</v>
      </c>
      <c r="K522">
        <v>3.58</v>
      </c>
      <c r="L522">
        <v>13</v>
      </c>
      <c r="M522">
        <v>0.275384615384615</v>
      </c>
      <c r="O522" t="str">
        <f t="shared" si="8"/>
        <v>more than 3000</v>
      </c>
    </row>
    <row r="523" spans="1:15">
      <c r="A523" t="s">
        <v>757</v>
      </c>
      <c r="B523" t="s">
        <v>90</v>
      </c>
      <c r="C523">
        <v>52</v>
      </c>
      <c r="D523">
        <v>78</v>
      </c>
      <c r="E523" t="s">
        <v>31</v>
      </c>
      <c r="F523" t="s">
        <v>32</v>
      </c>
      <c r="G523">
        <v>2793</v>
      </c>
      <c r="H523">
        <v>6135</v>
      </c>
      <c r="I523">
        <v>47.536778</v>
      </c>
      <c r="J523">
        <v>39.072011</v>
      </c>
      <c r="K523">
        <v>86.608789</v>
      </c>
      <c r="L523">
        <v>80</v>
      </c>
      <c r="M523">
        <v>1.0826098625</v>
      </c>
      <c r="O523" t="str">
        <f t="shared" si="8"/>
        <v>2000 to 3000</v>
      </c>
    </row>
    <row r="524" spans="1:15">
      <c r="A524" t="s">
        <v>341</v>
      </c>
      <c r="B524" t="s">
        <v>15</v>
      </c>
      <c r="C524">
        <v>95</v>
      </c>
      <c r="D524">
        <v>93</v>
      </c>
      <c r="E524" t="s">
        <v>67</v>
      </c>
      <c r="F524" t="s">
        <v>234</v>
      </c>
      <c r="G524">
        <v>700</v>
      </c>
      <c r="H524">
        <v>6406</v>
      </c>
      <c r="I524" t="s">
        <v>90</v>
      </c>
      <c r="J524" t="s">
        <v>774</v>
      </c>
      <c r="K524">
        <v>245.2</v>
      </c>
      <c r="L524">
        <v>15</v>
      </c>
      <c r="M524">
        <v>16.3466666666667</v>
      </c>
      <c r="O524" t="str">
        <f t="shared" si="8"/>
        <v>500 to 1000</v>
      </c>
    </row>
    <row r="525" spans="1:15">
      <c r="A525" t="s">
        <v>758</v>
      </c>
      <c r="B525" t="s">
        <v>58</v>
      </c>
      <c r="C525">
        <v>66</v>
      </c>
      <c r="D525">
        <v>85</v>
      </c>
      <c r="E525" t="s">
        <v>67</v>
      </c>
      <c r="F525" t="s">
        <v>17</v>
      </c>
      <c r="G525">
        <v>715</v>
      </c>
      <c r="H525">
        <v>2243</v>
      </c>
      <c r="I525">
        <v>15.800078</v>
      </c>
      <c r="J525">
        <v>57.3938</v>
      </c>
      <c r="K525">
        <v>73.193878</v>
      </c>
      <c r="L525">
        <v>20</v>
      </c>
      <c r="M525">
        <v>3.6596939</v>
      </c>
      <c r="O525" t="str">
        <f t="shared" si="8"/>
        <v>500 to 1000</v>
      </c>
    </row>
    <row r="526" spans="1:15">
      <c r="A526" t="s">
        <v>342</v>
      </c>
      <c r="B526" t="s">
        <v>58</v>
      </c>
      <c r="C526">
        <v>6</v>
      </c>
      <c r="D526">
        <v>42</v>
      </c>
      <c r="E526" t="s">
        <v>31</v>
      </c>
      <c r="F526" t="s">
        <v>32</v>
      </c>
      <c r="G526">
        <v>3169</v>
      </c>
      <c r="H526">
        <v>12725</v>
      </c>
      <c r="I526">
        <v>131.77</v>
      </c>
      <c r="J526">
        <v>187.35</v>
      </c>
      <c r="K526">
        <v>319.12</v>
      </c>
      <c r="L526">
        <v>150</v>
      </c>
      <c r="M526">
        <v>2.12746666666667</v>
      </c>
      <c r="O526" t="str">
        <f t="shared" si="8"/>
        <v>more than 3000</v>
      </c>
    </row>
    <row r="527" spans="1:15">
      <c r="A527" t="s">
        <v>343</v>
      </c>
      <c r="B527" t="s">
        <v>15</v>
      </c>
      <c r="C527">
        <v>73</v>
      </c>
      <c r="D527">
        <v>32</v>
      </c>
      <c r="E527" t="s">
        <v>44</v>
      </c>
      <c r="F527" t="s">
        <v>17</v>
      </c>
      <c r="G527">
        <v>2874</v>
      </c>
      <c r="H527">
        <v>7087</v>
      </c>
      <c r="I527">
        <v>41.03</v>
      </c>
      <c r="J527">
        <v>25.42</v>
      </c>
      <c r="K527">
        <v>66.46</v>
      </c>
      <c r="L527">
        <v>1.8</v>
      </c>
      <c r="M527">
        <v>36.9222222222222</v>
      </c>
      <c r="O527" t="str">
        <f t="shared" si="8"/>
        <v>2000 to 3000</v>
      </c>
    </row>
    <row r="528" spans="1:15">
      <c r="A528" t="s">
        <v>344</v>
      </c>
      <c r="B528" t="s">
        <v>40</v>
      </c>
      <c r="C528">
        <v>19</v>
      </c>
      <c r="D528">
        <v>66</v>
      </c>
      <c r="E528" t="s">
        <v>16</v>
      </c>
      <c r="F528" t="s">
        <v>17</v>
      </c>
      <c r="G528">
        <v>2673</v>
      </c>
      <c r="H528">
        <v>5989</v>
      </c>
      <c r="I528">
        <v>62.95</v>
      </c>
      <c r="J528">
        <v>26.09</v>
      </c>
      <c r="K528">
        <v>89.04</v>
      </c>
      <c r="L528">
        <v>20</v>
      </c>
      <c r="M528">
        <v>4.452</v>
      </c>
      <c r="O528" t="str">
        <f t="shared" si="8"/>
        <v>2000 to 3000</v>
      </c>
    </row>
    <row r="529" spans="1:15">
      <c r="A529" t="s">
        <v>136</v>
      </c>
      <c r="B529" t="s">
        <v>137</v>
      </c>
      <c r="C529">
        <v>84</v>
      </c>
      <c r="D529">
        <v>82</v>
      </c>
      <c r="E529" t="s">
        <v>47</v>
      </c>
      <c r="F529" t="s">
        <v>17</v>
      </c>
      <c r="G529">
        <v>2707</v>
      </c>
      <c r="H529">
        <v>4879</v>
      </c>
      <c r="I529">
        <v>58.009</v>
      </c>
      <c r="J529">
        <v>17</v>
      </c>
      <c r="K529">
        <v>75.009</v>
      </c>
      <c r="L529">
        <v>40</v>
      </c>
      <c r="M529">
        <v>1.875225</v>
      </c>
      <c r="O529" t="str">
        <f t="shared" si="8"/>
        <v>2000 to 3000</v>
      </c>
    </row>
    <row r="530" spans="1:15">
      <c r="A530" t="s">
        <v>642</v>
      </c>
      <c r="B530" t="s">
        <v>15</v>
      </c>
      <c r="C530">
        <v>39</v>
      </c>
      <c r="D530">
        <v>39</v>
      </c>
      <c r="E530" t="s">
        <v>31</v>
      </c>
      <c r="F530" t="s">
        <v>35</v>
      </c>
      <c r="G530">
        <v>2089</v>
      </c>
      <c r="H530">
        <v>1953</v>
      </c>
      <c r="I530">
        <v>11.511323</v>
      </c>
      <c r="J530">
        <v>0.23</v>
      </c>
      <c r="K530">
        <v>11.741323</v>
      </c>
      <c r="L530">
        <v>30</v>
      </c>
      <c r="M530">
        <v>0.391377433333333</v>
      </c>
      <c r="O530" t="str">
        <f t="shared" si="8"/>
        <v>2000 to 3000</v>
      </c>
    </row>
    <row r="531" spans="1:15">
      <c r="A531" t="s">
        <v>345</v>
      </c>
      <c r="B531" t="s">
        <v>215</v>
      </c>
      <c r="C531">
        <v>47</v>
      </c>
      <c r="D531">
        <v>55</v>
      </c>
      <c r="E531" t="s">
        <v>53</v>
      </c>
      <c r="F531" t="s">
        <v>32</v>
      </c>
      <c r="G531">
        <v>2936</v>
      </c>
      <c r="H531">
        <v>3204</v>
      </c>
      <c r="I531">
        <v>23.59</v>
      </c>
      <c r="J531">
        <v>5.79</v>
      </c>
      <c r="K531">
        <v>29.38</v>
      </c>
      <c r="L531">
        <v>25</v>
      </c>
      <c r="M531">
        <v>1.1752</v>
      </c>
      <c r="O531" t="str">
        <f t="shared" si="8"/>
        <v>2000 to 3000</v>
      </c>
    </row>
    <row r="532" spans="1:15">
      <c r="A532" t="s">
        <v>643</v>
      </c>
      <c r="B532" t="s">
        <v>58</v>
      </c>
      <c r="C532">
        <v>14</v>
      </c>
      <c r="D532">
        <v>38</v>
      </c>
      <c r="E532" t="s">
        <v>35</v>
      </c>
      <c r="F532" t="s">
        <v>35</v>
      </c>
      <c r="G532">
        <v>3505</v>
      </c>
      <c r="H532">
        <v>15810</v>
      </c>
      <c r="I532">
        <v>32.200122</v>
      </c>
      <c r="J532">
        <v>8.627</v>
      </c>
      <c r="K532">
        <v>40.8</v>
      </c>
      <c r="L532">
        <v>62</v>
      </c>
      <c r="M532">
        <v>0.658064516129032</v>
      </c>
      <c r="O532" t="str">
        <f t="shared" si="8"/>
        <v>more than 3000</v>
      </c>
    </row>
    <row r="533" spans="1:15">
      <c r="A533" t="s">
        <v>482</v>
      </c>
      <c r="B533" t="s">
        <v>58</v>
      </c>
      <c r="C533">
        <v>32</v>
      </c>
      <c r="D533">
        <v>57</v>
      </c>
      <c r="E533" t="s">
        <v>157</v>
      </c>
      <c r="F533" t="s">
        <v>17</v>
      </c>
      <c r="G533">
        <v>2563</v>
      </c>
      <c r="H533">
        <v>6635</v>
      </c>
      <c r="I533">
        <v>44</v>
      </c>
      <c r="J533">
        <v>48.3</v>
      </c>
      <c r="K533">
        <v>92.3</v>
      </c>
      <c r="L533">
        <v>65</v>
      </c>
      <c r="M533">
        <v>1.42</v>
      </c>
      <c r="O533" t="str">
        <f t="shared" si="8"/>
        <v>2000 to 3000</v>
      </c>
    </row>
    <row r="534" spans="1:15">
      <c r="A534" t="s">
        <v>151</v>
      </c>
      <c r="B534" t="s">
        <v>15</v>
      </c>
      <c r="C534">
        <v>53</v>
      </c>
      <c r="D534">
        <v>52</v>
      </c>
      <c r="E534" t="s">
        <v>53</v>
      </c>
      <c r="F534" t="s">
        <v>32</v>
      </c>
      <c r="G534">
        <v>2703</v>
      </c>
      <c r="H534">
        <v>4226</v>
      </c>
      <c r="I534">
        <v>29.2</v>
      </c>
      <c r="J534">
        <v>22</v>
      </c>
      <c r="K534">
        <v>51.2</v>
      </c>
      <c r="L534">
        <v>40</v>
      </c>
      <c r="M534">
        <v>1.28</v>
      </c>
      <c r="O534" t="str">
        <f t="shared" si="8"/>
        <v>2000 to 3000</v>
      </c>
    </row>
    <row r="535" spans="1:15">
      <c r="A535" t="s">
        <v>483</v>
      </c>
      <c r="B535" t="s">
        <v>15</v>
      </c>
      <c r="C535">
        <v>52</v>
      </c>
      <c r="D535">
        <v>43</v>
      </c>
      <c r="E535" t="s">
        <v>35</v>
      </c>
      <c r="F535" t="s">
        <v>35</v>
      </c>
      <c r="G535">
        <v>2443</v>
      </c>
      <c r="H535">
        <v>5201</v>
      </c>
      <c r="I535">
        <v>32.4</v>
      </c>
      <c r="J535">
        <v>15.8</v>
      </c>
      <c r="K535">
        <v>48.2</v>
      </c>
      <c r="L535">
        <v>24</v>
      </c>
      <c r="M535">
        <v>2.01</v>
      </c>
      <c r="O535" t="str">
        <f t="shared" si="8"/>
        <v>2000 to 3000</v>
      </c>
    </row>
    <row r="536" spans="1:15">
      <c r="A536" t="s">
        <v>759</v>
      </c>
      <c r="B536" t="s">
        <v>93</v>
      </c>
      <c r="C536">
        <v>72</v>
      </c>
      <c r="D536">
        <v>64</v>
      </c>
      <c r="E536" t="s">
        <v>44</v>
      </c>
      <c r="F536" t="s">
        <v>50</v>
      </c>
      <c r="G536">
        <v>2423</v>
      </c>
      <c r="H536">
        <v>3686</v>
      </c>
      <c r="I536">
        <v>25.593755</v>
      </c>
      <c r="J536">
        <v>31.235392</v>
      </c>
      <c r="K536">
        <v>56.829147</v>
      </c>
      <c r="L536">
        <v>18</v>
      </c>
      <c r="M536">
        <v>3.15717483333333</v>
      </c>
      <c r="O536" t="str">
        <f t="shared" si="8"/>
        <v>2000 to 3000</v>
      </c>
    </row>
    <row r="537" spans="1:15">
      <c r="A537" t="s">
        <v>644</v>
      </c>
      <c r="B537" t="s">
        <v>90</v>
      </c>
      <c r="C537">
        <v>14</v>
      </c>
      <c r="D537">
        <v>40</v>
      </c>
      <c r="E537" t="s">
        <v>31</v>
      </c>
      <c r="F537" t="s">
        <v>32</v>
      </c>
      <c r="G537">
        <v>3760</v>
      </c>
      <c r="H537">
        <v>10760</v>
      </c>
      <c r="I537">
        <v>102.27751</v>
      </c>
      <c r="J537" t="s">
        <v>774</v>
      </c>
      <c r="K537">
        <v>393.2</v>
      </c>
      <c r="L537">
        <v>175</v>
      </c>
      <c r="M537">
        <v>2.24685714285714</v>
      </c>
      <c r="O537" t="str">
        <f t="shared" si="8"/>
        <v>more than 3000</v>
      </c>
    </row>
    <row r="538" spans="1:15">
      <c r="A538" t="s">
        <v>81</v>
      </c>
      <c r="B538" t="s">
        <v>40</v>
      </c>
      <c r="C538">
        <v>97</v>
      </c>
      <c r="D538">
        <v>87</v>
      </c>
      <c r="E538" t="s">
        <v>31</v>
      </c>
      <c r="F538" t="s">
        <v>35</v>
      </c>
      <c r="G538">
        <v>3440</v>
      </c>
      <c r="H538">
        <v>8500</v>
      </c>
      <c r="I538">
        <v>66.626</v>
      </c>
      <c r="J538">
        <v>5.8</v>
      </c>
      <c r="K538">
        <v>72.426</v>
      </c>
      <c r="L538">
        <v>45</v>
      </c>
      <c r="M538">
        <v>1.60946666666667</v>
      </c>
      <c r="O538" t="str">
        <f t="shared" si="8"/>
        <v>more than 3000</v>
      </c>
    </row>
    <row r="539" spans="1:15">
      <c r="A539" t="s">
        <v>760</v>
      </c>
      <c r="B539" t="s">
        <v>93</v>
      </c>
      <c r="C539">
        <v>33</v>
      </c>
      <c r="D539">
        <v>52</v>
      </c>
      <c r="E539" t="s">
        <v>16</v>
      </c>
      <c r="F539" t="s">
        <v>35</v>
      </c>
      <c r="G539">
        <v>2629</v>
      </c>
      <c r="H539">
        <v>2845</v>
      </c>
      <c r="I539">
        <v>25.930652</v>
      </c>
      <c r="J539">
        <v>21.069299</v>
      </c>
      <c r="K539">
        <v>46.999951</v>
      </c>
      <c r="L539">
        <v>20</v>
      </c>
      <c r="M539">
        <v>2.34999755</v>
      </c>
      <c r="O539" t="str">
        <f t="shared" si="8"/>
        <v>2000 to 3000</v>
      </c>
    </row>
    <row r="540" spans="1:15">
      <c r="A540" t="s">
        <v>346</v>
      </c>
      <c r="B540" t="s">
        <v>137</v>
      </c>
      <c r="C540">
        <v>51</v>
      </c>
      <c r="D540">
        <v>66</v>
      </c>
      <c r="E540" t="s">
        <v>189</v>
      </c>
      <c r="F540" t="s">
        <v>250</v>
      </c>
      <c r="G540">
        <v>2564</v>
      </c>
      <c r="H540">
        <v>2552</v>
      </c>
      <c r="I540">
        <v>21.15</v>
      </c>
      <c r="J540">
        <v>20.6</v>
      </c>
      <c r="K540">
        <v>41.75</v>
      </c>
      <c r="L540">
        <v>30</v>
      </c>
      <c r="M540">
        <v>1.39166666666667</v>
      </c>
      <c r="O540" t="str">
        <f t="shared" si="8"/>
        <v>2000 to 3000</v>
      </c>
    </row>
    <row r="541" spans="1:15">
      <c r="A541" t="s">
        <v>645</v>
      </c>
      <c r="B541" t="s">
        <v>15</v>
      </c>
      <c r="C541">
        <v>41</v>
      </c>
      <c r="D541">
        <v>65</v>
      </c>
      <c r="E541" t="s">
        <v>646</v>
      </c>
      <c r="F541" t="s">
        <v>17</v>
      </c>
      <c r="G541">
        <v>1166</v>
      </c>
      <c r="H541">
        <v>7035</v>
      </c>
      <c r="I541">
        <v>26.814957</v>
      </c>
      <c r="J541">
        <v>50.898</v>
      </c>
      <c r="K541">
        <v>77.2</v>
      </c>
      <c r="L541">
        <v>40</v>
      </c>
      <c r="M541">
        <v>1.93</v>
      </c>
      <c r="O541" t="str">
        <f t="shared" si="8"/>
        <v>1000 to 2000</v>
      </c>
    </row>
    <row r="542" spans="1:15">
      <c r="A542" t="s">
        <v>347</v>
      </c>
      <c r="B542" t="s">
        <v>19</v>
      </c>
      <c r="C542">
        <v>78</v>
      </c>
      <c r="D542">
        <v>57</v>
      </c>
      <c r="E542" t="s">
        <v>35</v>
      </c>
      <c r="F542" t="s">
        <v>32</v>
      </c>
      <c r="G542">
        <v>3651</v>
      </c>
      <c r="H542">
        <v>9735</v>
      </c>
      <c r="I542">
        <v>119.22</v>
      </c>
      <c r="J542">
        <v>51.05</v>
      </c>
      <c r="K542">
        <v>170.27</v>
      </c>
      <c r="L542">
        <v>100</v>
      </c>
      <c r="M542">
        <v>1.7027</v>
      </c>
      <c r="O542" t="str">
        <f t="shared" si="8"/>
        <v>more than 3000</v>
      </c>
    </row>
    <row r="543" spans="1:15">
      <c r="A543" t="s">
        <v>484</v>
      </c>
      <c r="B543" t="s">
        <v>90</v>
      </c>
      <c r="C543">
        <v>12</v>
      </c>
      <c r="D543">
        <v>47</v>
      </c>
      <c r="E543" t="s">
        <v>35</v>
      </c>
      <c r="F543" t="s">
        <v>76</v>
      </c>
      <c r="G543">
        <v>3243</v>
      </c>
      <c r="H543">
        <v>3573</v>
      </c>
      <c r="I543">
        <v>41.6</v>
      </c>
      <c r="J543">
        <v>34.2</v>
      </c>
      <c r="K543">
        <v>75.9</v>
      </c>
      <c r="L543">
        <v>59</v>
      </c>
      <c r="M543">
        <v>1.29</v>
      </c>
      <c r="O543" t="str">
        <f t="shared" si="8"/>
        <v>more than 3000</v>
      </c>
    </row>
    <row r="544" spans="1:15">
      <c r="A544" t="s">
        <v>647</v>
      </c>
      <c r="B544" t="s">
        <v>90</v>
      </c>
      <c r="C544">
        <v>41</v>
      </c>
      <c r="D544" t="s">
        <v>775</v>
      </c>
      <c r="E544" t="s">
        <v>515</v>
      </c>
      <c r="F544" t="s">
        <v>90</v>
      </c>
      <c r="G544" t="s">
        <v>90</v>
      </c>
      <c r="H544" t="s">
        <v>90</v>
      </c>
      <c r="I544">
        <v>12.727025</v>
      </c>
      <c r="J544">
        <v>0.17</v>
      </c>
      <c r="K544">
        <v>12.897025</v>
      </c>
      <c r="L544">
        <v>15</v>
      </c>
      <c r="M544">
        <v>0.859801666666667</v>
      </c>
      <c r="O544" t="str">
        <f t="shared" si="8"/>
        <v>more than 3000</v>
      </c>
    </row>
    <row r="545" spans="1:15">
      <c r="A545" t="s">
        <v>485</v>
      </c>
      <c r="B545" t="s">
        <v>90</v>
      </c>
      <c r="C545">
        <v>84</v>
      </c>
      <c r="D545">
        <v>72</v>
      </c>
      <c r="E545" t="s">
        <v>42</v>
      </c>
      <c r="F545" t="s">
        <v>48</v>
      </c>
      <c r="G545">
        <v>3434</v>
      </c>
      <c r="H545">
        <v>7050</v>
      </c>
      <c r="I545">
        <v>104.3</v>
      </c>
      <c r="J545">
        <v>143</v>
      </c>
      <c r="K545">
        <v>247.3</v>
      </c>
      <c r="L545">
        <v>105</v>
      </c>
      <c r="M545">
        <v>2.36</v>
      </c>
      <c r="O545" t="str">
        <f t="shared" si="8"/>
        <v>more than 3000</v>
      </c>
    </row>
    <row r="546" spans="1:15">
      <c r="A546" t="s">
        <v>486</v>
      </c>
      <c r="B546" t="s">
        <v>40</v>
      </c>
      <c r="C546">
        <v>43</v>
      </c>
      <c r="D546">
        <v>74</v>
      </c>
      <c r="E546" t="s">
        <v>20</v>
      </c>
      <c r="F546" t="s">
        <v>35</v>
      </c>
      <c r="G546">
        <v>3056</v>
      </c>
      <c r="H546">
        <v>11004</v>
      </c>
      <c r="I546">
        <v>164</v>
      </c>
      <c r="J546">
        <v>150.7</v>
      </c>
      <c r="K546">
        <v>314.7</v>
      </c>
      <c r="L546">
        <v>40</v>
      </c>
      <c r="M546">
        <v>7.87</v>
      </c>
      <c r="O546" t="str">
        <f t="shared" si="8"/>
        <v>more than 3000</v>
      </c>
    </row>
    <row r="547" spans="1:15">
      <c r="A547" t="s">
        <v>761</v>
      </c>
      <c r="B547" t="s">
        <v>90</v>
      </c>
      <c r="C547">
        <v>9</v>
      </c>
      <c r="D547">
        <v>53</v>
      </c>
      <c r="E547" t="s">
        <v>31</v>
      </c>
      <c r="F547" t="s">
        <v>50</v>
      </c>
      <c r="G547">
        <v>2603</v>
      </c>
      <c r="H547">
        <v>3851</v>
      </c>
      <c r="I547">
        <v>25.126214</v>
      </c>
      <c r="J547">
        <v>37.644845</v>
      </c>
      <c r="K547">
        <v>62.771059</v>
      </c>
      <c r="L547">
        <v>40</v>
      </c>
      <c r="M547">
        <v>1.569276475</v>
      </c>
      <c r="O547" t="str">
        <f t="shared" si="8"/>
        <v>2000 to 3000</v>
      </c>
    </row>
    <row r="548" spans="1:15">
      <c r="A548" t="s">
        <v>132</v>
      </c>
      <c r="B548" t="s">
        <v>215</v>
      </c>
      <c r="C548">
        <v>20</v>
      </c>
      <c r="D548">
        <v>43</v>
      </c>
      <c r="E548" t="s">
        <v>44</v>
      </c>
      <c r="F548" t="s">
        <v>50</v>
      </c>
      <c r="G548">
        <v>2985</v>
      </c>
      <c r="H548">
        <v>4955</v>
      </c>
      <c r="I548">
        <v>33</v>
      </c>
      <c r="J548">
        <v>63</v>
      </c>
      <c r="K548">
        <v>96</v>
      </c>
      <c r="L548">
        <v>37</v>
      </c>
      <c r="M548">
        <v>2.59459459459459</v>
      </c>
      <c r="O548" t="str">
        <f t="shared" si="8"/>
        <v>2000 to 3000</v>
      </c>
    </row>
    <row r="549" spans="1:15">
      <c r="A549" t="s">
        <v>487</v>
      </c>
      <c r="B549" t="s">
        <v>93</v>
      </c>
      <c r="C549">
        <v>75</v>
      </c>
      <c r="D549">
        <v>65</v>
      </c>
      <c r="E549" t="s">
        <v>31</v>
      </c>
      <c r="F549" t="s">
        <v>76</v>
      </c>
      <c r="G549">
        <v>111</v>
      </c>
      <c r="H549">
        <v>13534</v>
      </c>
      <c r="I549">
        <v>7.9</v>
      </c>
      <c r="J549">
        <v>6.5</v>
      </c>
      <c r="K549">
        <v>14.3</v>
      </c>
      <c r="L549">
        <v>25</v>
      </c>
      <c r="M549">
        <v>0.57</v>
      </c>
      <c r="O549" t="str">
        <f t="shared" si="8"/>
        <v>100 to 500</v>
      </c>
    </row>
    <row r="550" spans="1:15">
      <c r="A550" t="s">
        <v>112</v>
      </c>
      <c r="B550" t="s">
        <v>15</v>
      </c>
      <c r="C550">
        <v>4</v>
      </c>
      <c r="D550">
        <v>29</v>
      </c>
      <c r="E550" t="s">
        <v>44</v>
      </c>
      <c r="F550" t="s">
        <v>50</v>
      </c>
      <c r="G550">
        <v>2534</v>
      </c>
      <c r="H550">
        <v>5921</v>
      </c>
      <c r="I550">
        <v>37.3</v>
      </c>
      <c r="J550">
        <v>3.192</v>
      </c>
      <c r="K550">
        <v>40.492</v>
      </c>
      <c r="L550">
        <v>16</v>
      </c>
      <c r="M550">
        <v>2.53075</v>
      </c>
      <c r="O550" t="str">
        <f t="shared" si="8"/>
        <v>2000 to 3000</v>
      </c>
    </row>
    <row r="551" spans="1:15">
      <c r="A551" t="s">
        <v>648</v>
      </c>
      <c r="B551" t="s">
        <v>58</v>
      </c>
      <c r="C551">
        <v>46</v>
      </c>
      <c r="D551">
        <v>32</v>
      </c>
      <c r="E551" t="s">
        <v>526</v>
      </c>
      <c r="F551" t="s">
        <v>50</v>
      </c>
      <c r="G551">
        <v>2812</v>
      </c>
      <c r="H551">
        <v>2846</v>
      </c>
      <c r="I551">
        <v>17.432844</v>
      </c>
      <c r="J551">
        <v>5.295</v>
      </c>
      <c r="K551">
        <v>22.6</v>
      </c>
      <c r="L551">
        <v>25</v>
      </c>
      <c r="M551">
        <v>0.904</v>
      </c>
      <c r="O551" t="str">
        <f t="shared" si="8"/>
        <v>2000 to 3000</v>
      </c>
    </row>
    <row r="552" spans="1:15">
      <c r="A552" t="s">
        <v>190</v>
      </c>
      <c r="B552" t="s">
        <v>15</v>
      </c>
      <c r="C552">
        <v>50</v>
      </c>
      <c r="D552">
        <v>48</v>
      </c>
      <c r="E552" t="s">
        <v>16</v>
      </c>
      <c r="F552" t="s">
        <v>17</v>
      </c>
      <c r="G552">
        <v>2273</v>
      </c>
      <c r="H552">
        <v>2259</v>
      </c>
      <c r="I552">
        <v>13.07</v>
      </c>
      <c r="J552">
        <v>8.482</v>
      </c>
      <c r="K552">
        <v>21.552</v>
      </c>
      <c r="L552">
        <v>45</v>
      </c>
      <c r="M552">
        <v>0.478933333333333</v>
      </c>
      <c r="O552" t="str">
        <f t="shared" si="8"/>
        <v>2000 to 3000</v>
      </c>
    </row>
    <row r="553" spans="1:15">
      <c r="A553" t="s">
        <v>348</v>
      </c>
      <c r="B553" t="s">
        <v>15</v>
      </c>
      <c r="C553">
        <v>68</v>
      </c>
      <c r="D553">
        <v>56</v>
      </c>
      <c r="E553" t="s">
        <v>67</v>
      </c>
      <c r="F553" t="s">
        <v>234</v>
      </c>
      <c r="G553">
        <v>244</v>
      </c>
      <c r="H553">
        <v>3300</v>
      </c>
      <c r="I553">
        <v>3.57</v>
      </c>
      <c r="J553">
        <v>1.11</v>
      </c>
      <c r="K553">
        <v>4.68</v>
      </c>
      <c r="L553">
        <v>10</v>
      </c>
      <c r="M553">
        <v>0.468</v>
      </c>
      <c r="O553" t="str">
        <f t="shared" si="8"/>
        <v>100 to 500</v>
      </c>
    </row>
    <row r="554" spans="1:15">
      <c r="A554" t="s">
        <v>649</v>
      </c>
      <c r="B554" t="s">
        <v>223</v>
      </c>
      <c r="C554">
        <v>56</v>
      </c>
      <c r="D554">
        <v>78</v>
      </c>
      <c r="E554" t="s">
        <v>67</v>
      </c>
      <c r="F554" t="s">
        <v>17</v>
      </c>
      <c r="G554">
        <v>1591</v>
      </c>
      <c r="H554">
        <v>6617</v>
      </c>
      <c r="I554">
        <v>37.434318</v>
      </c>
      <c r="J554">
        <v>2.177</v>
      </c>
      <c r="K554">
        <v>37.8</v>
      </c>
      <c r="L554">
        <v>11</v>
      </c>
      <c r="M554">
        <v>3.43636363636364</v>
      </c>
      <c r="O554" t="str">
        <f t="shared" si="8"/>
        <v>1000 to 2000</v>
      </c>
    </row>
    <row r="555" spans="1:15">
      <c r="A555" t="s">
        <v>762</v>
      </c>
      <c r="B555" t="s">
        <v>223</v>
      </c>
      <c r="C555">
        <v>90</v>
      </c>
      <c r="D555">
        <v>78</v>
      </c>
      <c r="E555" t="s">
        <v>67</v>
      </c>
      <c r="F555" t="s">
        <v>35</v>
      </c>
      <c r="G555">
        <v>3922</v>
      </c>
      <c r="H555">
        <v>18877</v>
      </c>
      <c r="I555">
        <v>183.135014</v>
      </c>
      <c r="J555">
        <v>343.932723</v>
      </c>
      <c r="K555">
        <v>527.067737</v>
      </c>
      <c r="L555">
        <v>75</v>
      </c>
      <c r="M555">
        <v>7.02756982666667</v>
      </c>
      <c r="O555" t="str">
        <f t="shared" si="8"/>
        <v>more than 3000</v>
      </c>
    </row>
    <row r="556" spans="1:15">
      <c r="A556" t="s">
        <v>650</v>
      </c>
      <c r="B556" t="s">
        <v>90</v>
      </c>
      <c r="C556">
        <v>63</v>
      </c>
      <c r="D556" t="s">
        <v>775</v>
      </c>
      <c r="E556" t="s">
        <v>115</v>
      </c>
      <c r="F556" t="s">
        <v>90</v>
      </c>
      <c r="G556">
        <v>2707</v>
      </c>
      <c r="H556">
        <v>3945</v>
      </c>
      <c r="I556">
        <v>44.089964</v>
      </c>
      <c r="J556" t="s">
        <v>774</v>
      </c>
      <c r="K556">
        <v>44.2</v>
      </c>
      <c r="L556">
        <v>27</v>
      </c>
      <c r="M556">
        <v>1.63703703703704</v>
      </c>
      <c r="O556" t="str">
        <f t="shared" si="8"/>
        <v>2000 to 3000</v>
      </c>
    </row>
    <row r="557" spans="1:15">
      <c r="A557" t="s">
        <v>61</v>
      </c>
      <c r="B557" t="s">
        <v>62</v>
      </c>
      <c r="C557">
        <v>23</v>
      </c>
      <c r="D557">
        <v>50</v>
      </c>
      <c r="E557" t="s">
        <v>47</v>
      </c>
      <c r="F557" t="s">
        <v>48</v>
      </c>
      <c r="G557">
        <v>3395</v>
      </c>
      <c r="H557">
        <v>10489</v>
      </c>
      <c r="I557">
        <v>142.614</v>
      </c>
      <c r="J557">
        <v>419.544</v>
      </c>
      <c r="K557">
        <v>562.158</v>
      </c>
      <c r="L557">
        <v>110</v>
      </c>
      <c r="M557">
        <v>5.11052727272727</v>
      </c>
      <c r="O557" t="str">
        <f t="shared" si="8"/>
        <v>more than 3000</v>
      </c>
    </row>
    <row r="558" spans="1:15">
      <c r="A558" t="s">
        <v>349</v>
      </c>
      <c r="B558" t="s">
        <v>19</v>
      </c>
      <c r="C558">
        <v>96</v>
      </c>
      <c r="D558">
        <v>89</v>
      </c>
      <c r="E558" t="s">
        <v>227</v>
      </c>
      <c r="F558" t="s">
        <v>234</v>
      </c>
      <c r="G558">
        <v>2771</v>
      </c>
      <c r="H558">
        <v>8100</v>
      </c>
      <c r="I558">
        <v>94.08</v>
      </c>
      <c r="J558">
        <v>105.52</v>
      </c>
      <c r="K558">
        <v>199.6</v>
      </c>
      <c r="L558">
        <v>50</v>
      </c>
      <c r="M558">
        <v>3.992</v>
      </c>
      <c r="O558" t="str">
        <f t="shared" si="8"/>
        <v>2000 to 3000</v>
      </c>
    </row>
    <row r="559" spans="1:15">
      <c r="A559" t="s">
        <v>488</v>
      </c>
      <c r="B559" t="s">
        <v>90</v>
      </c>
      <c r="C559">
        <v>56</v>
      </c>
      <c r="D559">
        <v>59</v>
      </c>
      <c r="E559" t="s">
        <v>31</v>
      </c>
      <c r="F559" t="s">
        <v>17</v>
      </c>
      <c r="G559">
        <v>2024</v>
      </c>
      <c r="H559">
        <v>4801</v>
      </c>
      <c r="I559">
        <v>31.7</v>
      </c>
      <c r="J559">
        <v>6.2</v>
      </c>
      <c r="K559">
        <v>37.92</v>
      </c>
      <c r="L559">
        <v>60</v>
      </c>
      <c r="M559">
        <v>0.63</v>
      </c>
      <c r="O559" t="str">
        <f t="shared" si="8"/>
        <v>2000 to 3000</v>
      </c>
    </row>
    <row r="560" spans="1:15">
      <c r="A560" t="s">
        <v>207</v>
      </c>
      <c r="B560" t="s">
        <v>15</v>
      </c>
      <c r="C560">
        <v>18</v>
      </c>
      <c r="D560">
        <v>61</v>
      </c>
      <c r="E560" t="s">
        <v>16</v>
      </c>
      <c r="F560" t="s">
        <v>88</v>
      </c>
      <c r="G560" t="s">
        <v>90</v>
      </c>
      <c r="H560" t="s">
        <v>90</v>
      </c>
      <c r="I560">
        <v>0.03</v>
      </c>
      <c r="J560" t="s">
        <v>774</v>
      </c>
      <c r="K560">
        <v>0.03</v>
      </c>
      <c r="L560">
        <v>15</v>
      </c>
      <c r="M560">
        <v>0.002</v>
      </c>
      <c r="O560" t="str">
        <f t="shared" si="8"/>
        <v>more than 3000</v>
      </c>
    </row>
    <row r="561" spans="1:15">
      <c r="A561" t="s">
        <v>350</v>
      </c>
      <c r="B561" t="s">
        <v>40</v>
      </c>
      <c r="C561">
        <v>42</v>
      </c>
      <c r="D561">
        <v>57</v>
      </c>
      <c r="E561" t="s">
        <v>126</v>
      </c>
      <c r="F561" t="s">
        <v>32</v>
      </c>
      <c r="G561">
        <v>3504</v>
      </c>
      <c r="H561">
        <v>5028</v>
      </c>
      <c r="I561">
        <v>63.15</v>
      </c>
      <c r="J561">
        <v>152.13</v>
      </c>
      <c r="K561">
        <v>215.28</v>
      </c>
      <c r="L561">
        <v>150</v>
      </c>
      <c r="M561">
        <v>1.4352</v>
      </c>
      <c r="O561" t="str">
        <f t="shared" si="8"/>
        <v>more than 3000</v>
      </c>
    </row>
    <row r="562" spans="1:15">
      <c r="A562" t="s">
        <v>651</v>
      </c>
      <c r="B562" t="s">
        <v>58</v>
      </c>
      <c r="C562">
        <v>79</v>
      </c>
      <c r="D562">
        <v>67</v>
      </c>
      <c r="E562" t="s">
        <v>628</v>
      </c>
      <c r="F562" t="s">
        <v>27</v>
      </c>
      <c r="G562">
        <v>3847</v>
      </c>
      <c r="H562">
        <v>4940</v>
      </c>
      <c r="I562">
        <v>71.195053</v>
      </c>
      <c r="J562">
        <v>91.644</v>
      </c>
      <c r="K562">
        <v>162.8</v>
      </c>
      <c r="L562">
        <v>92.5</v>
      </c>
      <c r="M562">
        <v>1.76</v>
      </c>
      <c r="O562" t="str">
        <f t="shared" si="8"/>
        <v>more than 3000</v>
      </c>
    </row>
    <row r="563" spans="1:15">
      <c r="A563" t="s">
        <v>652</v>
      </c>
      <c r="B563" t="s">
        <v>137</v>
      </c>
      <c r="C563">
        <v>14</v>
      </c>
      <c r="D563">
        <v>29</v>
      </c>
      <c r="E563" t="s">
        <v>522</v>
      </c>
      <c r="F563" t="s">
        <v>32</v>
      </c>
      <c r="G563">
        <v>2509</v>
      </c>
      <c r="H563">
        <v>2576</v>
      </c>
      <c r="I563">
        <v>17.754</v>
      </c>
      <c r="J563">
        <v>19.225</v>
      </c>
      <c r="K563">
        <v>21.5</v>
      </c>
      <c r="L563">
        <v>6</v>
      </c>
      <c r="M563">
        <v>3.58333333333333</v>
      </c>
      <c r="O563" t="str">
        <f t="shared" si="8"/>
        <v>2000 to 3000</v>
      </c>
    </row>
    <row r="564" spans="1:15">
      <c r="A564" t="s">
        <v>351</v>
      </c>
      <c r="B564" t="s">
        <v>60</v>
      </c>
      <c r="C564">
        <v>13</v>
      </c>
      <c r="D564">
        <v>46</v>
      </c>
      <c r="E564" t="s">
        <v>26</v>
      </c>
      <c r="F564" t="s">
        <v>32</v>
      </c>
      <c r="G564">
        <v>2924</v>
      </c>
      <c r="H564">
        <v>3326</v>
      </c>
      <c r="I564">
        <v>24.31</v>
      </c>
      <c r="J564">
        <v>19.27</v>
      </c>
      <c r="K564">
        <v>43.58</v>
      </c>
      <c r="L564" t="s">
        <v>90</v>
      </c>
      <c r="M564" t="s">
        <v>90</v>
      </c>
      <c r="O564" t="str">
        <f t="shared" si="8"/>
        <v>2000 to 3000</v>
      </c>
    </row>
    <row r="565" spans="1:15">
      <c r="A565" t="s">
        <v>489</v>
      </c>
      <c r="B565" t="s">
        <v>90</v>
      </c>
      <c r="C565">
        <v>12</v>
      </c>
      <c r="D565">
        <v>48</v>
      </c>
      <c r="E565" t="s">
        <v>189</v>
      </c>
      <c r="F565" t="s">
        <v>335</v>
      </c>
      <c r="G565">
        <v>2734</v>
      </c>
      <c r="H565">
        <v>4236</v>
      </c>
      <c r="I565">
        <v>29.1</v>
      </c>
      <c r="J565">
        <v>2.13</v>
      </c>
      <c r="K565">
        <v>31.2</v>
      </c>
      <c r="L565">
        <v>20</v>
      </c>
      <c r="M565">
        <v>1.56</v>
      </c>
      <c r="O565" t="str">
        <f t="shared" si="8"/>
        <v>2000 to 3000</v>
      </c>
    </row>
    <row r="566" spans="1:15">
      <c r="A566" t="s">
        <v>653</v>
      </c>
      <c r="B566" t="s">
        <v>60</v>
      </c>
      <c r="C566">
        <v>44</v>
      </c>
      <c r="D566">
        <v>48</v>
      </c>
      <c r="E566" t="s">
        <v>38</v>
      </c>
      <c r="F566" t="s">
        <v>50</v>
      </c>
      <c r="G566">
        <v>2466</v>
      </c>
      <c r="H566">
        <v>8515</v>
      </c>
      <c r="I566">
        <v>52.59761</v>
      </c>
      <c r="J566">
        <v>29.793</v>
      </c>
      <c r="K566">
        <v>77.6</v>
      </c>
      <c r="L566">
        <v>9</v>
      </c>
      <c r="M566">
        <v>8.62222222222222</v>
      </c>
      <c r="O566" t="str">
        <f t="shared" si="8"/>
        <v>2000 to 3000</v>
      </c>
    </row>
    <row r="567" spans="1:15">
      <c r="A567" t="s">
        <v>352</v>
      </c>
      <c r="B567" t="s">
        <v>15</v>
      </c>
      <c r="C567">
        <v>52</v>
      </c>
      <c r="D567">
        <v>44</v>
      </c>
      <c r="E567" t="s">
        <v>35</v>
      </c>
      <c r="F567" t="s">
        <v>35</v>
      </c>
      <c r="G567">
        <v>2012</v>
      </c>
      <c r="H567">
        <v>4193</v>
      </c>
      <c r="I567">
        <v>27.78</v>
      </c>
      <c r="J567">
        <v>19.95</v>
      </c>
      <c r="K567">
        <v>47.73</v>
      </c>
      <c r="L567">
        <v>19</v>
      </c>
      <c r="M567">
        <v>2.51210526315789</v>
      </c>
      <c r="O567" t="str">
        <f t="shared" si="8"/>
        <v>2000 to 3000</v>
      </c>
    </row>
    <row r="568" spans="1:15">
      <c r="A568" t="s">
        <v>490</v>
      </c>
      <c r="B568" t="s">
        <v>19</v>
      </c>
      <c r="C568">
        <v>51</v>
      </c>
      <c r="D568">
        <v>60</v>
      </c>
      <c r="E568" t="s">
        <v>189</v>
      </c>
      <c r="F568" t="s">
        <v>32</v>
      </c>
      <c r="G568">
        <v>3074</v>
      </c>
      <c r="H568">
        <v>7603</v>
      </c>
      <c r="I568">
        <v>65.5</v>
      </c>
      <c r="J568">
        <v>84.6</v>
      </c>
      <c r="K568">
        <v>150</v>
      </c>
      <c r="L568">
        <v>110</v>
      </c>
      <c r="M568">
        <v>1.36</v>
      </c>
      <c r="O568" t="str">
        <f t="shared" si="8"/>
        <v>more than 3000</v>
      </c>
    </row>
    <row r="569" spans="1:15">
      <c r="A569" t="s">
        <v>654</v>
      </c>
      <c r="B569" t="s">
        <v>37</v>
      </c>
      <c r="C569">
        <v>54</v>
      </c>
      <c r="D569">
        <v>46</v>
      </c>
      <c r="E569" t="s">
        <v>189</v>
      </c>
      <c r="F569" t="s">
        <v>48</v>
      </c>
      <c r="G569">
        <v>3104</v>
      </c>
      <c r="H569">
        <v>3255</v>
      </c>
      <c r="I569">
        <v>50.87</v>
      </c>
      <c r="J569">
        <v>37.84</v>
      </c>
      <c r="K569">
        <v>88.72</v>
      </c>
      <c r="L569">
        <v>55</v>
      </c>
      <c r="M569">
        <v>1.61309090909091</v>
      </c>
      <c r="O569" t="str">
        <f t="shared" si="8"/>
        <v>more than 3000</v>
      </c>
    </row>
    <row r="570" spans="1:15">
      <c r="A570" t="s">
        <v>182</v>
      </c>
      <c r="B570" t="s">
        <v>37</v>
      </c>
      <c r="C570">
        <v>36</v>
      </c>
      <c r="D570">
        <v>52</v>
      </c>
      <c r="E570" t="s">
        <v>44</v>
      </c>
      <c r="F570" t="s">
        <v>50</v>
      </c>
      <c r="G570">
        <v>2996</v>
      </c>
      <c r="H570">
        <v>2835</v>
      </c>
      <c r="I570">
        <v>16.928</v>
      </c>
      <c r="J570">
        <v>10.5</v>
      </c>
      <c r="K570">
        <v>27.428</v>
      </c>
      <c r="L570">
        <v>38</v>
      </c>
      <c r="M570">
        <v>0.721789473684211</v>
      </c>
      <c r="O570" t="str">
        <f t="shared" si="8"/>
        <v>2000 to 3000</v>
      </c>
    </row>
    <row r="571" spans="1:15">
      <c r="A571" t="s">
        <v>181</v>
      </c>
      <c r="B571" t="s">
        <v>15</v>
      </c>
      <c r="C571">
        <v>24</v>
      </c>
      <c r="D571">
        <v>48</v>
      </c>
      <c r="E571" t="s">
        <v>26</v>
      </c>
      <c r="F571" t="s">
        <v>32</v>
      </c>
      <c r="G571">
        <v>3017</v>
      </c>
      <c r="H571">
        <v>2875</v>
      </c>
      <c r="I571">
        <v>20.247</v>
      </c>
      <c r="J571">
        <v>111.9</v>
      </c>
      <c r="K571">
        <v>132.147</v>
      </c>
      <c r="L571">
        <v>75</v>
      </c>
      <c r="M571">
        <v>1.76196</v>
      </c>
      <c r="O571" t="str">
        <f t="shared" si="8"/>
        <v>more than 3000</v>
      </c>
    </row>
    <row r="572" spans="1:15">
      <c r="A572" t="s">
        <v>491</v>
      </c>
      <c r="B572" t="s">
        <v>58</v>
      </c>
      <c r="C572">
        <v>38</v>
      </c>
      <c r="D572">
        <v>65</v>
      </c>
      <c r="E572" t="s">
        <v>20</v>
      </c>
      <c r="F572" t="s">
        <v>17</v>
      </c>
      <c r="G572">
        <v>2988</v>
      </c>
      <c r="H572">
        <v>6233</v>
      </c>
      <c r="I572">
        <v>40.6</v>
      </c>
      <c r="J572">
        <v>37.6</v>
      </c>
      <c r="K572">
        <v>79.7</v>
      </c>
      <c r="L572">
        <v>39</v>
      </c>
      <c r="M572">
        <v>2.04</v>
      </c>
      <c r="O572" t="str">
        <f t="shared" si="8"/>
        <v>2000 to 3000</v>
      </c>
    </row>
    <row r="573" spans="1:15">
      <c r="A573" t="s">
        <v>353</v>
      </c>
      <c r="B573" t="s">
        <v>19</v>
      </c>
      <c r="C573">
        <v>20</v>
      </c>
      <c r="D573">
        <v>44</v>
      </c>
      <c r="E573" t="s">
        <v>90</v>
      </c>
      <c r="F573" t="s">
        <v>90</v>
      </c>
      <c r="G573">
        <v>2756</v>
      </c>
      <c r="H573">
        <v>5977</v>
      </c>
      <c r="I573">
        <v>67</v>
      </c>
      <c r="J573">
        <v>210</v>
      </c>
      <c r="K573">
        <v>278.34</v>
      </c>
      <c r="L573">
        <v>100</v>
      </c>
      <c r="M573">
        <v>2.7834</v>
      </c>
      <c r="O573" t="str">
        <f t="shared" si="8"/>
        <v>2000 to 3000</v>
      </c>
    </row>
    <row r="574" spans="1:15">
      <c r="A574" t="s">
        <v>354</v>
      </c>
      <c r="B574" t="s">
        <v>215</v>
      </c>
      <c r="C574">
        <v>94</v>
      </c>
      <c r="D574">
        <v>83</v>
      </c>
      <c r="E574" t="s">
        <v>26</v>
      </c>
      <c r="F574" t="s">
        <v>250</v>
      </c>
      <c r="G574">
        <v>2856</v>
      </c>
      <c r="H574">
        <v>8322</v>
      </c>
      <c r="I574">
        <v>92.18</v>
      </c>
      <c r="J574">
        <v>52.37</v>
      </c>
      <c r="K574">
        <v>144.55</v>
      </c>
      <c r="L574">
        <v>37</v>
      </c>
      <c r="M574">
        <v>3.90675675675676</v>
      </c>
      <c r="O574" t="str">
        <f t="shared" si="8"/>
        <v>2000 to 3000</v>
      </c>
    </row>
    <row r="575" spans="1:15">
      <c r="A575" t="s">
        <v>14</v>
      </c>
      <c r="B575" t="s">
        <v>15</v>
      </c>
      <c r="C575">
        <v>84</v>
      </c>
      <c r="D575">
        <v>61</v>
      </c>
      <c r="E575" t="s">
        <v>16</v>
      </c>
      <c r="F575" t="s">
        <v>17</v>
      </c>
      <c r="G575">
        <v>4</v>
      </c>
      <c r="H575">
        <v>93230</v>
      </c>
      <c r="I575">
        <v>13.303</v>
      </c>
      <c r="J575">
        <v>41</v>
      </c>
      <c r="K575">
        <v>54.303</v>
      </c>
      <c r="L575">
        <v>32</v>
      </c>
      <c r="M575">
        <v>1.69696875</v>
      </c>
      <c r="O575" t="str">
        <f t="shared" si="8"/>
        <v>Less than 100</v>
      </c>
    </row>
    <row r="576" spans="1:15">
      <c r="A576" t="s">
        <v>355</v>
      </c>
      <c r="B576" t="s">
        <v>130</v>
      </c>
      <c r="C576">
        <v>50</v>
      </c>
      <c r="D576">
        <v>74</v>
      </c>
      <c r="E576" t="s">
        <v>44</v>
      </c>
      <c r="F576" t="s">
        <v>17</v>
      </c>
      <c r="G576">
        <v>4468</v>
      </c>
      <c r="H576">
        <v>14510</v>
      </c>
      <c r="I576">
        <v>300.53</v>
      </c>
      <c r="J576">
        <v>393.05</v>
      </c>
      <c r="K576">
        <v>693.58</v>
      </c>
      <c r="L576">
        <v>68</v>
      </c>
      <c r="M576">
        <v>10.1997058823529</v>
      </c>
      <c r="O576" t="str">
        <f t="shared" si="8"/>
        <v>more than 3000</v>
      </c>
    </row>
    <row r="577" spans="1:15">
      <c r="A577" t="s">
        <v>492</v>
      </c>
      <c r="B577" t="s">
        <v>130</v>
      </c>
      <c r="C577">
        <v>27</v>
      </c>
      <c r="D577">
        <v>78</v>
      </c>
      <c r="E577" t="s">
        <v>20</v>
      </c>
      <c r="F577" t="s">
        <v>17</v>
      </c>
      <c r="G577">
        <v>4024</v>
      </c>
      <c r="H577">
        <v>35497</v>
      </c>
      <c r="I577">
        <v>293.8</v>
      </c>
      <c r="J577">
        <v>410.3</v>
      </c>
      <c r="K577">
        <v>704.2</v>
      </c>
      <c r="L577">
        <v>50</v>
      </c>
      <c r="M577">
        <v>14.08</v>
      </c>
      <c r="O577" t="str">
        <f t="shared" si="8"/>
        <v>more than 3000</v>
      </c>
    </row>
    <row r="578" spans="1:15">
      <c r="A578" t="s">
        <v>493</v>
      </c>
      <c r="B578" t="s">
        <v>15</v>
      </c>
      <c r="C578">
        <v>14</v>
      </c>
      <c r="D578">
        <v>68</v>
      </c>
      <c r="E578" t="s">
        <v>20</v>
      </c>
      <c r="F578" t="s">
        <v>35</v>
      </c>
      <c r="G578">
        <v>2882</v>
      </c>
      <c r="H578">
        <v>9579</v>
      </c>
      <c r="I578">
        <v>88.9</v>
      </c>
      <c r="J578">
        <v>116.4</v>
      </c>
      <c r="K578">
        <v>205.3</v>
      </c>
      <c r="L578">
        <v>38</v>
      </c>
      <c r="M578">
        <v>5.4</v>
      </c>
      <c r="O578" t="str">
        <f t="shared" si="8"/>
        <v>2000 to 3000</v>
      </c>
    </row>
    <row r="579" spans="1:15">
      <c r="A579" t="s">
        <v>494</v>
      </c>
      <c r="B579" t="s">
        <v>60</v>
      </c>
      <c r="C579">
        <v>11</v>
      </c>
      <c r="D579">
        <v>39</v>
      </c>
      <c r="E579" t="s">
        <v>44</v>
      </c>
      <c r="F579" t="s">
        <v>50</v>
      </c>
      <c r="G579">
        <v>2357</v>
      </c>
      <c r="H579">
        <v>8405</v>
      </c>
      <c r="I579">
        <v>35.9</v>
      </c>
      <c r="J579">
        <v>40</v>
      </c>
      <c r="K579">
        <v>76.5</v>
      </c>
      <c r="L579">
        <v>16</v>
      </c>
      <c r="M579">
        <v>4.78</v>
      </c>
      <c r="O579" t="str">
        <f t="shared" ref="O579:O642" si="9">_xlfn.IFS(G579&lt;100,"Less than 100",AND(G579&gt;=100,G579&lt;500),"100 to 500",AND(G579&gt;=500,G579&lt;1000),"500 to 1000",AND(G579&gt;=1000,G579&lt;2000),"1000 to 2000",AND(G579&gt;=2000,G579&lt;3000),"2000 to 3000",G579&gt;3000,"more than 3000")</f>
        <v>2000 to 3000</v>
      </c>
    </row>
    <row r="580" spans="1:15">
      <c r="A580" t="s">
        <v>495</v>
      </c>
      <c r="B580" t="s">
        <v>90</v>
      </c>
      <c r="C580">
        <v>31</v>
      </c>
      <c r="D580">
        <v>52</v>
      </c>
      <c r="E580" t="s">
        <v>44</v>
      </c>
      <c r="F580" t="s">
        <v>17</v>
      </c>
      <c r="G580">
        <v>2344</v>
      </c>
      <c r="H580">
        <v>4405</v>
      </c>
      <c r="I580">
        <v>28.6</v>
      </c>
      <c r="J580">
        <v>14.1</v>
      </c>
      <c r="K580">
        <v>42.7</v>
      </c>
      <c r="L580" t="s">
        <v>90</v>
      </c>
      <c r="M580" t="s">
        <v>90</v>
      </c>
      <c r="O580" t="str">
        <f t="shared" si="9"/>
        <v>2000 to 3000</v>
      </c>
    </row>
    <row r="581" spans="1:15">
      <c r="A581" t="s">
        <v>655</v>
      </c>
      <c r="B581" t="s">
        <v>15</v>
      </c>
      <c r="C581">
        <v>92</v>
      </c>
      <c r="D581">
        <v>83</v>
      </c>
      <c r="E581" t="s">
        <v>134</v>
      </c>
      <c r="F581" t="s">
        <v>17</v>
      </c>
      <c r="G581" t="s">
        <v>90</v>
      </c>
      <c r="H581" t="s">
        <v>90</v>
      </c>
      <c r="I581">
        <v>9.427089</v>
      </c>
      <c r="J581">
        <v>8.651</v>
      </c>
      <c r="K581">
        <v>18.078089</v>
      </c>
      <c r="L581">
        <v>4</v>
      </c>
      <c r="M581">
        <v>4.51952225</v>
      </c>
      <c r="O581" t="str">
        <f t="shared" si="9"/>
        <v>more than 3000</v>
      </c>
    </row>
    <row r="582" spans="1:15">
      <c r="A582" t="s">
        <v>356</v>
      </c>
      <c r="B582" t="s">
        <v>37</v>
      </c>
      <c r="C582">
        <v>33</v>
      </c>
      <c r="D582">
        <v>38</v>
      </c>
      <c r="E582" t="s">
        <v>44</v>
      </c>
      <c r="F582" t="s">
        <v>17</v>
      </c>
      <c r="G582">
        <v>3222</v>
      </c>
      <c r="H582">
        <v>9770</v>
      </c>
      <c r="I582">
        <v>61.98</v>
      </c>
      <c r="J582">
        <v>77.81</v>
      </c>
      <c r="K582">
        <v>139.79</v>
      </c>
      <c r="L582">
        <v>150</v>
      </c>
      <c r="M582">
        <v>0.931933333333333</v>
      </c>
      <c r="O582" t="str">
        <f t="shared" si="9"/>
        <v>more than 3000</v>
      </c>
    </row>
    <row r="583" spans="1:15">
      <c r="A583" t="s">
        <v>656</v>
      </c>
      <c r="B583" t="s">
        <v>215</v>
      </c>
      <c r="C583">
        <v>13</v>
      </c>
      <c r="D583">
        <v>41</v>
      </c>
      <c r="E583" t="s">
        <v>134</v>
      </c>
      <c r="F583" t="s">
        <v>17</v>
      </c>
      <c r="G583">
        <v>2962</v>
      </c>
      <c r="H583">
        <v>3415</v>
      </c>
      <c r="I583">
        <v>26.902075</v>
      </c>
      <c r="J583">
        <v>23.105</v>
      </c>
      <c r="K583">
        <v>46.1</v>
      </c>
      <c r="L583">
        <v>16</v>
      </c>
      <c r="M583">
        <v>2.88125</v>
      </c>
      <c r="O583" t="str">
        <f t="shared" si="9"/>
        <v>2000 to 3000</v>
      </c>
    </row>
    <row r="584" spans="1:15">
      <c r="A584" t="s">
        <v>657</v>
      </c>
      <c r="B584" t="s">
        <v>223</v>
      </c>
      <c r="C584">
        <v>32</v>
      </c>
      <c r="D584">
        <v>34</v>
      </c>
      <c r="E584" t="s">
        <v>584</v>
      </c>
      <c r="F584" t="s">
        <v>88</v>
      </c>
      <c r="G584">
        <v>3185</v>
      </c>
      <c r="H584">
        <v>3147</v>
      </c>
      <c r="I584">
        <v>20.982478</v>
      </c>
      <c r="J584">
        <v>47.386</v>
      </c>
      <c r="K584">
        <v>68.3</v>
      </c>
      <c r="L584">
        <v>35</v>
      </c>
      <c r="M584">
        <v>1.95142857142857</v>
      </c>
      <c r="O584" t="str">
        <f t="shared" si="9"/>
        <v>more than 3000</v>
      </c>
    </row>
    <row r="585" spans="1:15">
      <c r="A585" t="s">
        <v>763</v>
      </c>
      <c r="B585" t="s">
        <v>58</v>
      </c>
      <c r="C585">
        <v>91</v>
      </c>
      <c r="D585">
        <v>84</v>
      </c>
      <c r="E585" t="s">
        <v>99</v>
      </c>
      <c r="F585" t="s">
        <v>17</v>
      </c>
      <c r="G585">
        <v>885</v>
      </c>
      <c r="H585">
        <v>5502</v>
      </c>
      <c r="I585">
        <v>40.222514</v>
      </c>
      <c r="J585">
        <v>35.959017</v>
      </c>
      <c r="K585">
        <v>76.181531</v>
      </c>
      <c r="L585">
        <v>25</v>
      </c>
      <c r="M585">
        <v>3.04726124</v>
      </c>
      <c r="O585" t="str">
        <f t="shared" si="9"/>
        <v>500 to 1000</v>
      </c>
    </row>
    <row r="586" spans="1:15">
      <c r="A586" t="s">
        <v>43</v>
      </c>
      <c r="B586" t="s">
        <v>40</v>
      </c>
      <c r="C586">
        <v>77</v>
      </c>
      <c r="D586">
        <v>80</v>
      </c>
      <c r="E586" t="s">
        <v>44</v>
      </c>
      <c r="F586" t="s">
        <v>32</v>
      </c>
      <c r="G586">
        <v>3955</v>
      </c>
      <c r="H586">
        <v>16618</v>
      </c>
      <c r="I586">
        <v>181.03</v>
      </c>
      <c r="J586">
        <v>267.482</v>
      </c>
      <c r="K586">
        <v>448.512</v>
      </c>
      <c r="L586">
        <v>150</v>
      </c>
      <c r="M586">
        <v>2.99008</v>
      </c>
      <c r="O586" t="str">
        <f t="shared" si="9"/>
        <v>more than 3000</v>
      </c>
    </row>
    <row r="587" spans="1:15">
      <c r="A587" t="s">
        <v>764</v>
      </c>
      <c r="B587" t="s">
        <v>90</v>
      </c>
      <c r="C587">
        <v>33</v>
      </c>
      <c r="D587">
        <v>63</v>
      </c>
      <c r="E587" t="s">
        <v>44</v>
      </c>
      <c r="F587" t="s">
        <v>32</v>
      </c>
      <c r="G587">
        <v>3110</v>
      </c>
      <c r="H587">
        <v>7799</v>
      </c>
      <c r="I587">
        <v>54.149098</v>
      </c>
      <c r="J587">
        <v>40.86079</v>
      </c>
      <c r="K587">
        <v>95.009888</v>
      </c>
      <c r="L587">
        <v>35</v>
      </c>
      <c r="M587">
        <v>2.71456822857143</v>
      </c>
      <c r="O587" t="str">
        <f t="shared" si="9"/>
        <v>more than 3000</v>
      </c>
    </row>
    <row r="588" spans="1:15">
      <c r="A588" t="s">
        <v>357</v>
      </c>
      <c r="B588" t="s">
        <v>223</v>
      </c>
      <c r="C588">
        <v>16</v>
      </c>
      <c r="D588">
        <v>46</v>
      </c>
      <c r="E588" t="s">
        <v>35</v>
      </c>
      <c r="F588" t="s">
        <v>35</v>
      </c>
      <c r="G588">
        <v>3344</v>
      </c>
      <c r="H588">
        <v>4190</v>
      </c>
      <c r="I588">
        <v>60.02</v>
      </c>
      <c r="J588">
        <v>52.34</v>
      </c>
      <c r="K588">
        <v>112.36</v>
      </c>
      <c r="L588">
        <v>48</v>
      </c>
      <c r="M588">
        <v>2.34083333333333</v>
      </c>
      <c r="O588" t="str">
        <f t="shared" si="9"/>
        <v>more than 3000</v>
      </c>
    </row>
    <row r="589" spans="1:15">
      <c r="A589" t="s">
        <v>94</v>
      </c>
      <c r="B589" t="s">
        <v>60</v>
      </c>
      <c r="C589">
        <v>68</v>
      </c>
      <c r="D589">
        <v>61</v>
      </c>
      <c r="E589" t="s">
        <v>53</v>
      </c>
      <c r="F589" t="s">
        <v>35</v>
      </c>
      <c r="G589">
        <v>3367</v>
      </c>
      <c r="H589">
        <v>7135</v>
      </c>
      <c r="I589">
        <v>74.504</v>
      </c>
      <c r="J589">
        <v>47</v>
      </c>
      <c r="K589">
        <v>121.504</v>
      </c>
      <c r="L589">
        <v>75</v>
      </c>
      <c r="M589">
        <v>1.62005333333333</v>
      </c>
      <c r="O589" t="str">
        <f t="shared" si="9"/>
        <v>more than 3000</v>
      </c>
    </row>
    <row r="590" spans="1:15">
      <c r="A590" t="s">
        <v>358</v>
      </c>
      <c r="B590" t="s">
        <v>40</v>
      </c>
      <c r="C590">
        <v>99</v>
      </c>
      <c r="D590">
        <v>91</v>
      </c>
      <c r="E590" t="s">
        <v>189</v>
      </c>
      <c r="F590" t="s">
        <v>48</v>
      </c>
      <c r="G590">
        <v>4028</v>
      </c>
      <c r="H590">
        <v>27385</v>
      </c>
      <c r="I590">
        <v>415</v>
      </c>
      <c r="J590">
        <v>648.16</v>
      </c>
      <c r="K590">
        <v>1063.16</v>
      </c>
      <c r="L590">
        <v>200</v>
      </c>
      <c r="M590">
        <v>5.3158</v>
      </c>
      <c r="O590" t="str">
        <f t="shared" si="9"/>
        <v>more than 3000</v>
      </c>
    </row>
    <row r="591" spans="1:15">
      <c r="A591" t="s">
        <v>658</v>
      </c>
      <c r="B591" t="s">
        <v>331</v>
      </c>
      <c r="C591">
        <v>55</v>
      </c>
      <c r="D591">
        <v>66</v>
      </c>
      <c r="E591" t="s">
        <v>126</v>
      </c>
      <c r="F591" t="s">
        <v>88</v>
      </c>
      <c r="G591">
        <v>2054</v>
      </c>
      <c r="H591">
        <v>3831</v>
      </c>
      <c r="I591">
        <v>23.530831</v>
      </c>
      <c r="J591">
        <v>4.133</v>
      </c>
      <c r="K591">
        <v>25.3</v>
      </c>
      <c r="L591">
        <v>22</v>
      </c>
      <c r="M591">
        <v>1.15</v>
      </c>
      <c r="O591" t="str">
        <f t="shared" si="9"/>
        <v>2000 to 3000</v>
      </c>
    </row>
    <row r="592" spans="1:15">
      <c r="A592" t="s">
        <v>765</v>
      </c>
      <c r="B592" t="s">
        <v>58</v>
      </c>
      <c r="C592">
        <v>57</v>
      </c>
      <c r="D592">
        <v>89</v>
      </c>
      <c r="E592" t="s">
        <v>44</v>
      </c>
      <c r="F592" t="s">
        <v>32</v>
      </c>
      <c r="G592">
        <v>4011</v>
      </c>
      <c r="H592">
        <v>17577</v>
      </c>
      <c r="I592">
        <v>319.246193</v>
      </c>
      <c r="J592">
        <v>389.026388</v>
      </c>
      <c r="K592">
        <v>708.272581</v>
      </c>
      <c r="L592">
        <v>150</v>
      </c>
      <c r="M592">
        <v>4.72181720666667</v>
      </c>
      <c r="O592" t="str">
        <f t="shared" si="9"/>
        <v>more than 3000</v>
      </c>
    </row>
    <row r="593" spans="1:15">
      <c r="A593" t="s">
        <v>29</v>
      </c>
      <c r="B593" t="s">
        <v>78</v>
      </c>
      <c r="C593">
        <v>35</v>
      </c>
      <c r="D593">
        <v>67</v>
      </c>
      <c r="E593" t="s">
        <v>31</v>
      </c>
      <c r="F593" t="s">
        <v>32</v>
      </c>
      <c r="G593">
        <v>4088</v>
      </c>
      <c r="H593">
        <v>23937</v>
      </c>
      <c r="I593">
        <v>352.39</v>
      </c>
      <c r="J593">
        <v>770.805</v>
      </c>
      <c r="K593">
        <v>1123.195</v>
      </c>
      <c r="L593">
        <v>195</v>
      </c>
      <c r="M593">
        <v>5.75997435897436</v>
      </c>
      <c r="O593" t="str">
        <f t="shared" si="9"/>
        <v>more than 3000</v>
      </c>
    </row>
    <row r="594" spans="1:15">
      <c r="A594" t="s">
        <v>496</v>
      </c>
      <c r="B594" t="s">
        <v>58</v>
      </c>
      <c r="C594">
        <v>20</v>
      </c>
      <c r="D594">
        <v>76</v>
      </c>
      <c r="E594" t="s">
        <v>53</v>
      </c>
      <c r="F594" t="s">
        <v>32</v>
      </c>
      <c r="G594">
        <v>4234</v>
      </c>
      <c r="H594">
        <v>25736</v>
      </c>
      <c r="I594">
        <v>402.1</v>
      </c>
      <c r="J594">
        <v>434.2</v>
      </c>
      <c r="K594">
        <v>836.3</v>
      </c>
      <c r="L594">
        <v>210</v>
      </c>
      <c r="M594">
        <v>3.98</v>
      </c>
      <c r="O594" t="str">
        <f t="shared" si="9"/>
        <v>more than 3000</v>
      </c>
    </row>
    <row r="595" spans="1:15">
      <c r="A595" t="s">
        <v>659</v>
      </c>
      <c r="B595" t="s">
        <v>15</v>
      </c>
      <c r="C595">
        <v>36</v>
      </c>
      <c r="D595">
        <v>58</v>
      </c>
      <c r="E595" t="s">
        <v>531</v>
      </c>
      <c r="F595" t="s">
        <v>32</v>
      </c>
      <c r="G595">
        <v>2626</v>
      </c>
      <c r="H595">
        <v>4594</v>
      </c>
      <c r="I595">
        <v>31.715062</v>
      </c>
      <c r="J595">
        <v>77.264</v>
      </c>
      <c r="K595">
        <v>60.9</v>
      </c>
      <c r="L595">
        <v>30</v>
      </c>
      <c r="M595">
        <v>2.03</v>
      </c>
      <c r="O595" t="str">
        <f t="shared" si="9"/>
        <v>2000 to 3000</v>
      </c>
    </row>
    <row r="596" spans="1:15">
      <c r="A596" t="s">
        <v>212</v>
      </c>
      <c r="B596" t="s">
        <v>15</v>
      </c>
      <c r="C596">
        <v>11</v>
      </c>
      <c r="D596">
        <v>24</v>
      </c>
      <c r="E596" t="s">
        <v>38</v>
      </c>
      <c r="F596" t="s">
        <v>88</v>
      </c>
      <c r="G596" t="s">
        <v>90</v>
      </c>
      <c r="H596" t="s">
        <v>90</v>
      </c>
      <c r="I596">
        <v>0.024</v>
      </c>
      <c r="J596">
        <v>3.1</v>
      </c>
      <c r="K596">
        <v>3.124</v>
      </c>
      <c r="L596">
        <v>35</v>
      </c>
      <c r="M596">
        <v>0.0892571428571429</v>
      </c>
      <c r="O596" t="str">
        <f t="shared" si="9"/>
        <v>more than 3000</v>
      </c>
    </row>
    <row r="597" spans="1:15">
      <c r="A597" t="s">
        <v>359</v>
      </c>
      <c r="B597" t="s">
        <v>15</v>
      </c>
      <c r="C597">
        <v>50</v>
      </c>
      <c r="D597">
        <v>67</v>
      </c>
      <c r="E597" t="s">
        <v>47</v>
      </c>
      <c r="F597" t="s">
        <v>32</v>
      </c>
      <c r="G597">
        <v>3451</v>
      </c>
      <c r="H597">
        <v>12578</v>
      </c>
      <c r="I597">
        <v>148.21</v>
      </c>
      <c r="J597">
        <v>143.2</v>
      </c>
      <c r="K597">
        <v>291.41</v>
      </c>
      <c r="L597">
        <v>170</v>
      </c>
      <c r="M597">
        <v>1.71417647058824</v>
      </c>
      <c r="O597" t="str">
        <f t="shared" si="9"/>
        <v>more than 3000</v>
      </c>
    </row>
    <row r="598" spans="1:15">
      <c r="A598" t="s">
        <v>660</v>
      </c>
      <c r="B598" t="s">
        <v>58</v>
      </c>
      <c r="C598">
        <v>83</v>
      </c>
      <c r="D598">
        <v>69</v>
      </c>
      <c r="E598" t="s">
        <v>628</v>
      </c>
      <c r="F598" t="s">
        <v>35</v>
      </c>
      <c r="G598">
        <v>3319</v>
      </c>
      <c r="H598">
        <v>7777</v>
      </c>
      <c r="I598">
        <v>110.461307</v>
      </c>
      <c r="J598">
        <v>77.577</v>
      </c>
      <c r="K598">
        <v>188</v>
      </c>
      <c r="L598">
        <v>90</v>
      </c>
      <c r="M598">
        <v>2.08888888888889</v>
      </c>
      <c r="O598" t="str">
        <f t="shared" si="9"/>
        <v>more than 3000</v>
      </c>
    </row>
    <row r="599" spans="1:15">
      <c r="A599" t="s">
        <v>360</v>
      </c>
      <c r="B599" t="s">
        <v>58</v>
      </c>
      <c r="C599">
        <v>96</v>
      </c>
      <c r="D599">
        <v>86</v>
      </c>
      <c r="E599" t="s">
        <v>53</v>
      </c>
      <c r="F599" t="s">
        <v>90</v>
      </c>
      <c r="G599">
        <v>3047</v>
      </c>
      <c r="H599">
        <v>8149</v>
      </c>
      <c r="I599">
        <v>171</v>
      </c>
      <c r="J599">
        <v>79</v>
      </c>
      <c r="K599">
        <v>250.93</v>
      </c>
      <c r="L599">
        <v>38</v>
      </c>
      <c r="M599">
        <v>6.60342105263158</v>
      </c>
      <c r="O599" t="str">
        <f t="shared" si="9"/>
        <v>more than 3000</v>
      </c>
    </row>
    <row r="600" spans="1:15">
      <c r="A600" t="s">
        <v>661</v>
      </c>
      <c r="B600" t="s">
        <v>130</v>
      </c>
      <c r="C600">
        <v>49</v>
      </c>
      <c r="D600">
        <v>82</v>
      </c>
      <c r="E600" t="s">
        <v>20</v>
      </c>
      <c r="F600" t="s">
        <v>21</v>
      </c>
      <c r="G600">
        <v>3419</v>
      </c>
      <c r="H600">
        <v>20368</v>
      </c>
      <c r="I600">
        <v>176.815</v>
      </c>
      <c r="J600">
        <v>199.846</v>
      </c>
      <c r="K600">
        <v>246.5</v>
      </c>
      <c r="L600">
        <v>37</v>
      </c>
      <c r="M600">
        <v>6.66216216216216</v>
      </c>
      <c r="O600" t="str">
        <f t="shared" si="9"/>
        <v>more than 3000</v>
      </c>
    </row>
    <row r="601" spans="1:15">
      <c r="A601" t="s">
        <v>28</v>
      </c>
      <c r="B601" t="s">
        <v>15</v>
      </c>
      <c r="C601">
        <v>26</v>
      </c>
      <c r="D601">
        <v>68</v>
      </c>
      <c r="E601" t="s">
        <v>20</v>
      </c>
      <c r="F601" t="s">
        <v>21</v>
      </c>
      <c r="G601">
        <v>4061</v>
      </c>
      <c r="H601">
        <v>34012</v>
      </c>
      <c r="I601">
        <v>260.8</v>
      </c>
      <c r="J601">
        <v>374</v>
      </c>
      <c r="K601">
        <v>634.8</v>
      </c>
      <c r="L601">
        <v>110</v>
      </c>
      <c r="M601">
        <v>5.77090909090909</v>
      </c>
      <c r="O601" t="str">
        <f t="shared" si="9"/>
        <v>more than 3000</v>
      </c>
    </row>
    <row r="602" spans="1:15">
      <c r="A602" t="s">
        <v>662</v>
      </c>
      <c r="B602" t="s">
        <v>15</v>
      </c>
      <c r="C602">
        <v>31</v>
      </c>
      <c r="D602">
        <v>36</v>
      </c>
      <c r="E602" t="s">
        <v>16</v>
      </c>
      <c r="F602" t="s">
        <v>17</v>
      </c>
      <c r="G602">
        <v>2006</v>
      </c>
      <c r="H602">
        <v>10011</v>
      </c>
      <c r="I602">
        <v>41.975388</v>
      </c>
      <c r="J602">
        <v>0</v>
      </c>
      <c r="K602">
        <v>41.98</v>
      </c>
      <c r="L602">
        <v>20</v>
      </c>
      <c r="M602">
        <v>2.099</v>
      </c>
      <c r="O602" t="str">
        <f t="shared" si="9"/>
        <v>2000 to 3000</v>
      </c>
    </row>
    <row r="603" spans="1:15">
      <c r="A603" t="s">
        <v>663</v>
      </c>
      <c r="B603" t="s">
        <v>15</v>
      </c>
      <c r="C603">
        <v>51</v>
      </c>
      <c r="D603">
        <v>36</v>
      </c>
      <c r="E603" t="s">
        <v>16</v>
      </c>
      <c r="F603" t="s">
        <v>17</v>
      </c>
      <c r="G603">
        <v>2070</v>
      </c>
      <c r="H603">
        <v>8397</v>
      </c>
      <c r="I603">
        <v>37.105289</v>
      </c>
      <c r="J603">
        <v>0</v>
      </c>
      <c r="K603">
        <v>37.11</v>
      </c>
      <c r="L603">
        <v>10</v>
      </c>
      <c r="M603">
        <v>3.711</v>
      </c>
      <c r="O603" t="str">
        <f t="shared" si="9"/>
        <v>2000 to 3000</v>
      </c>
    </row>
    <row r="604" spans="1:15">
      <c r="A604" t="s">
        <v>766</v>
      </c>
      <c r="B604" t="s">
        <v>15</v>
      </c>
      <c r="C604">
        <v>46</v>
      </c>
      <c r="D604">
        <v>47</v>
      </c>
      <c r="E604" t="s">
        <v>20</v>
      </c>
      <c r="F604" t="s">
        <v>21</v>
      </c>
      <c r="G604">
        <v>2011</v>
      </c>
      <c r="H604">
        <v>10618</v>
      </c>
      <c r="I604">
        <v>55.204525</v>
      </c>
      <c r="J604">
        <v>0.658361</v>
      </c>
      <c r="K604">
        <v>55.862886</v>
      </c>
      <c r="L604">
        <v>15</v>
      </c>
      <c r="M604">
        <v>3.7241924</v>
      </c>
      <c r="O604" t="str">
        <f t="shared" si="9"/>
        <v>2000 to 3000</v>
      </c>
    </row>
    <row r="605" spans="1:15">
      <c r="A605" t="s">
        <v>664</v>
      </c>
      <c r="B605" t="s">
        <v>90</v>
      </c>
      <c r="C605">
        <v>72</v>
      </c>
      <c r="D605" t="s">
        <v>775</v>
      </c>
      <c r="E605" t="s">
        <v>31</v>
      </c>
      <c r="F605" t="s">
        <v>90</v>
      </c>
      <c r="G605">
        <v>266</v>
      </c>
      <c r="H605">
        <v>10412</v>
      </c>
      <c r="I605">
        <v>12.590147</v>
      </c>
      <c r="J605" t="s">
        <v>774</v>
      </c>
      <c r="K605">
        <v>23</v>
      </c>
      <c r="L605">
        <v>1.7</v>
      </c>
      <c r="M605">
        <v>13.5294117647059</v>
      </c>
      <c r="O605" t="str">
        <f t="shared" si="9"/>
        <v>100 to 500</v>
      </c>
    </row>
    <row r="606" spans="1:15">
      <c r="A606" t="s">
        <v>497</v>
      </c>
      <c r="B606" t="s">
        <v>19</v>
      </c>
      <c r="C606">
        <v>30</v>
      </c>
      <c r="D606">
        <v>68</v>
      </c>
      <c r="E606" t="s">
        <v>26</v>
      </c>
      <c r="F606" t="s">
        <v>32</v>
      </c>
      <c r="G606">
        <v>2942</v>
      </c>
      <c r="H606">
        <v>7080</v>
      </c>
      <c r="I606">
        <v>37</v>
      </c>
      <c r="J606">
        <v>50.8</v>
      </c>
      <c r="K606">
        <v>91.1</v>
      </c>
      <c r="L606">
        <v>35</v>
      </c>
      <c r="M606">
        <v>2.6</v>
      </c>
      <c r="O606" t="str">
        <f t="shared" si="9"/>
        <v>2000 to 3000</v>
      </c>
    </row>
    <row r="607" spans="1:15">
      <c r="A607" t="s">
        <v>90</v>
      </c>
      <c r="B607" t="s">
        <v>15</v>
      </c>
      <c r="C607">
        <v>55</v>
      </c>
      <c r="D607">
        <v>57</v>
      </c>
      <c r="E607" t="s">
        <v>91</v>
      </c>
      <c r="F607" t="s">
        <v>88</v>
      </c>
      <c r="G607">
        <v>3043</v>
      </c>
      <c r="H607">
        <v>7183</v>
      </c>
      <c r="I607">
        <v>63.686</v>
      </c>
      <c r="J607">
        <v>67.1</v>
      </c>
      <c r="K607">
        <v>130.786</v>
      </c>
      <c r="L607">
        <v>30</v>
      </c>
      <c r="M607">
        <v>4.35953333333333</v>
      </c>
      <c r="O607" t="str">
        <f t="shared" si="9"/>
        <v>more than 3000</v>
      </c>
    </row>
    <row r="608" spans="1:15">
      <c r="A608" t="s">
        <v>361</v>
      </c>
      <c r="B608" t="s">
        <v>223</v>
      </c>
      <c r="C608">
        <v>86</v>
      </c>
      <c r="D608">
        <v>73</v>
      </c>
      <c r="E608" t="s">
        <v>189</v>
      </c>
      <c r="F608" t="s">
        <v>32</v>
      </c>
      <c r="G608">
        <v>3207</v>
      </c>
      <c r="H608">
        <v>7075</v>
      </c>
      <c r="I608">
        <v>80.02</v>
      </c>
      <c r="J608">
        <v>66</v>
      </c>
      <c r="K608">
        <v>146.02</v>
      </c>
      <c r="L608">
        <v>100</v>
      </c>
      <c r="M608">
        <v>1.4602</v>
      </c>
      <c r="O608" t="str">
        <f t="shared" si="9"/>
        <v>more than 3000</v>
      </c>
    </row>
    <row r="609" spans="1:15">
      <c r="A609" t="s">
        <v>665</v>
      </c>
      <c r="B609" t="s">
        <v>15</v>
      </c>
      <c r="C609">
        <v>14</v>
      </c>
      <c r="D609">
        <v>56</v>
      </c>
      <c r="E609" t="s">
        <v>91</v>
      </c>
      <c r="F609" t="s">
        <v>88</v>
      </c>
      <c r="G609">
        <v>2368</v>
      </c>
      <c r="H609">
        <v>4795</v>
      </c>
      <c r="I609">
        <v>28.687835</v>
      </c>
      <c r="J609">
        <v>23.971</v>
      </c>
      <c r="K609">
        <v>52.5</v>
      </c>
      <c r="L609">
        <v>35</v>
      </c>
      <c r="M609">
        <v>1.5</v>
      </c>
      <c r="O609" t="str">
        <f t="shared" si="9"/>
        <v>2000 to 3000</v>
      </c>
    </row>
    <row r="610" spans="1:15">
      <c r="A610" t="s">
        <v>498</v>
      </c>
      <c r="B610" t="s">
        <v>40</v>
      </c>
      <c r="C610">
        <v>98</v>
      </c>
      <c r="D610">
        <v>86</v>
      </c>
      <c r="E610" t="s">
        <v>115</v>
      </c>
      <c r="F610" t="s">
        <v>48</v>
      </c>
      <c r="G610">
        <v>3766</v>
      </c>
      <c r="H610">
        <v>18085</v>
      </c>
      <c r="I610">
        <v>293</v>
      </c>
      <c r="J610">
        <v>434</v>
      </c>
      <c r="K610">
        <v>727.1</v>
      </c>
      <c r="L610">
        <v>175</v>
      </c>
      <c r="M610">
        <v>4.15</v>
      </c>
      <c r="O610" t="str">
        <f t="shared" si="9"/>
        <v>more than 3000</v>
      </c>
    </row>
    <row r="611" spans="1:15">
      <c r="A611" t="s">
        <v>499</v>
      </c>
      <c r="B611" t="s">
        <v>58</v>
      </c>
      <c r="C611">
        <v>90</v>
      </c>
      <c r="D611">
        <v>76</v>
      </c>
      <c r="E611" t="s">
        <v>67</v>
      </c>
      <c r="F611" t="s">
        <v>17</v>
      </c>
      <c r="G611">
        <v>1895</v>
      </c>
      <c r="H611">
        <v>5947</v>
      </c>
      <c r="I611">
        <v>83.82</v>
      </c>
      <c r="J611">
        <v>78.2</v>
      </c>
      <c r="K611">
        <v>162.02</v>
      </c>
      <c r="L611">
        <v>25</v>
      </c>
      <c r="M611">
        <v>6.48</v>
      </c>
      <c r="O611" t="str">
        <f t="shared" si="9"/>
        <v>1000 to 2000</v>
      </c>
    </row>
    <row r="612" spans="1:15">
      <c r="A612" t="s">
        <v>767</v>
      </c>
      <c r="B612" t="s">
        <v>19</v>
      </c>
      <c r="C612">
        <v>55</v>
      </c>
      <c r="D612">
        <v>46</v>
      </c>
      <c r="E612" t="s">
        <v>126</v>
      </c>
      <c r="F612" t="s">
        <v>35</v>
      </c>
      <c r="G612">
        <v>2551</v>
      </c>
      <c r="H612">
        <v>2980</v>
      </c>
      <c r="I612">
        <v>19.363565</v>
      </c>
      <c r="J612">
        <v>15.93708</v>
      </c>
      <c r="K612">
        <v>35.300645</v>
      </c>
      <c r="L612">
        <v>19</v>
      </c>
      <c r="M612">
        <v>1.85792868421053</v>
      </c>
      <c r="O612" t="str">
        <f t="shared" si="9"/>
        <v>2000 to 3000</v>
      </c>
    </row>
    <row r="613" spans="1:15">
      <c r="A613" t="s">
        <v>362</v>
      </c>
      <c r="B613" t="s">
        <v>215</v>
      </c>
      <c r="C613">
        <v>17</v>
      </c>
      <c r="D613">
        <v>54</v>
      </c>
      <c r="E613" t="s">
        <v>20</v>
      </c>
      <c r="F613" t="s">
        <v>35</v>
      </c>
      <c r="G613">
        <v>3655</v>
      </c>
      <c r="H613">
        <v>15351</v>
      </c>
      <c r="I613">
        <v>110.49</v>
      </c>
      <c r="J613">
        <v>106</v>
      </c>
      <c r="K613">
        <v>216.49</v>
      </c>
      <c r="L613">
        <v>52</v>
      </c>
      <c r="M613">
        <v>4.16326923076923</v>
      </c>
      <c r="O613" t="str">
        <f t="shared" si="9"/>
        <v>more than 3000</v>
      </c>
    </row>
    <row r="614" spans="1:15">
      <c r="A614" t="s">
        <v>666</v>
      </c>
      <c r="B614" t="s">
        <v>267</v>
      </c>
      <c r="C614">
        <v>58</v>
      </c>
      <c r="D614">
        <v>66</v>
      </c>
      <c r="E614" t="s">
        <v>87</v>
      </c>
      <c r="F614" t="s">
        <v>88</v>
      </c>
      <c r="G614">
        <v>2711</v>
      </c>
      <c r="H614">
        <v>7756</v>
      </c>
      <c r="I614">
        <v>60.692</v>
      </c>
      <c r="J614">
        <v>117.198</v>
      </c>
      <c r="K614">
        <v>184</v>
      </c>
      <c r="L614">
        <v>75</v>
      </c>
      <c r="M614">
        <v>2.45333333333333</v>
      </c>
      <c r="O614" t="str">
        <f t="shared" si="9"/>
        <v>2000 to 3000</v>
      </c>
    </row>
    <row r="615" spans="1:15">
      <c r="A615" t="s">
        <v>363</v>
      </c>
      <c r="B615" t="s">
        <v>15</v>
      </c>
      <c r="C615">
        <v>4</v>
      </c>
      <c r="D615">
        <v>32</v>
      </c>
      <c r="E615" t="s">
        <v>35</v>
      </c>
      <c r="F615" t="s">
        <v>35</v>
      </c>
      <c r="G615">
        <v>3233</v>
      </c>
      <c r="H615">
        <v>3774</v>
      </c>
      <c r="I615">
        <v>36.66</v>
      </c>
      <c r="J615">
        <v>43.32</v>
      </c>
      <c r="K615">
        <v>79.98</v>
      </c>
      <c r="L615">
        <v>20</v>
      </c>
      <c r="M615">
        <v>3.999</v>
      </c>
      <c r="O615" t="str">
        <f t="shared" si="9"/>
        <v>more than 3000</v>
      </c>
    </row>
    <row r="616" spans="1:15">
      <c r="A616" t="s">
        <v>205</v>
      </c>
      <c r="B616" t="s">
        <v>15</v>
      </c>
      <c r="C616">
        <v>52</v>
      </c>
      <c r="D616">
        <v>62</v>
      </c>
      <c r="E616" t="s">
        <v>44</v>
      </c>
      <c r="F616" t="s">
        <v>50</v>
      </c>
      <c r="G616" t="s">
        <v>90</v>
      </c>
      <c r="H616" t="s">
        <v>90</v>
      </c>
      <c r="I616">
        <v>0.022</v>
      </c>
      <c r="J616">
        <v>1.045</v>
      </c>
      <c r="K616">
        <v>1.067</v>
      </c>
      <c r="L616">
        <v>10</v>
      </c>
      <c r="M616">
        <v>0.1067</v>
      </c>
      <c r="O616" t="str">
        <f t="shared" si="9"/>
        <v>more than 3000</v>
      </c>
    </row>
    <row r="617" spans="1:15">
      <c r="A617" t="s">
        <v>667</v>
      </c>
      <c r="B617" t="s">
        <v>90</v>
      </c>
      <c r="C617">
        <v>36</v>
      </c>
      <c r="D617" t="s">
        <v>775</v>
      </c>
      <c r="E617" t="s">
        <v>91</v>
      </c>
      <c r="F617" t="s">
        <v>90</v>
      </c>
      <c r="G617">
        <v>3149</v>
      </c>
      <c r="H617">
        <v>7264</v>
      </c>
      <c r="I617">
        <v>72.266306</v>
      </c>
      <c r="J617" t="s">
        <v>774</v>
      </c>
      <c r="K617">
        <v>151.2</v>
      </c>
      <c r="L617">
        <v>40</v>
      </c>
      <c r="M617">
        <v>3.78</v>
      </c>
      <c r="O617" t="str">
        <f t="shared" si="9"/>
        <v>more than 3000</v>
      </c>
    </row>
    <row r="618" spans="1:15">
      <c r="A618" t="s">
        <v>668</v>
      </c>
      <c r="B618" t="s">
        <v>93</v>
      </c>
      <c r="C618">
        <v>82</v>
      </c>
      <c r="D618">
        <v>73</v>
      </c>
      <c r="E618" t="s">
        <v>669</v>
      </c>
      <c r="F618" t="s">
        <v>21</v>
      </c>
      <c r="G618">
        <v>692</v>
      </c>
      <c r="H618">
        <v>5427</v>
      </c>
      <c r="I618">
        <v>22.835</v>
      </c>
      <c r="J618" t="s">
        <v>774</v>
      </c>
      <c r="K618">
        <v>77.2</v>
      </c>
      <c r="L618">
        <v>16</v>
      </c>
      <c r="M618">
        <v>4.825</v>
      </c>
      <c r="O618" t="str">
        <f t="shared" si="9"/>
        <v>500 to 1000</v>
      </c>
    </row>
    <row r="619" spans="1:15">
      <c r="A619" t="s">
        <v>670</v>
      </c>
      <c r="B619" t="s">
        <v>90</v>
      </c>
      <c r="C619">
        <v>58</v>
      </c>
      <c r="D619" t="s">
        <v>775</v>
      </c>
      <c r="E619" t="s">
        <v>522</v>
      </c>
      <c r="F619" t="s">
        <v>90</v>
      </c>
      <c r="G619">
        <v>2030</v>
      </c>
      <c r="H619">
        <v>5175</v>
      </c>
      <c r="I619">
        <v>25.534493</v>
      </c>
      <c r="J619" t="s">
        <v>774</v>
      </c>
      <c r="K619">
        <v>29</v>
      </c>
      <c r="L619">
        <v>25.1</v>
      </c>
      <c r="M619">
        <v>1.15537848605578</v>
      </c>
      <c r="O619" t="str">
        <f t="shared" si="9"/>
        <v>2000 to 3000</v>
      </c>
    </row>
    <row r="620" spans="1:15">
      <c r="A620" t="s">
        <v>179</v>
      </c>
      <c r="B620" t="s">
        <v>15</v>
      </c>
      <c r="C620">
        <v>6</v>
      </c>
      <c r="D620">
        <v>53</v>
      </c>
      <c r="E620" t="s">
        <v>20</v>
      </c>
      <c r="F620" t="s">
        <v>21</v>
      </c>
      <c r="G620">
        <v>3</v>
      </c>
      <c r="H620">
        <v>2972</v>
      </c>
      <c r="I620">
        <v>0.025</v>
      </c>
      <c r="J620" t="s">
        <v>774</v>
      </c>
      <c r="K620">
        <v>0.025</v>
      </c>
      <c r="L620">
        <v>5</v>
      </c>
      <c r="M620">
        <v>0.005</v>
      </c>
      <c r="O620" t="str">
        <f t="shared" si="9"/>
        <v>Less than 100</v>
      </c>
    </row>
    <row r="621" spans="1:15">
      <c r="A621" t="s">
        <v>768</v>
      </c>
      <c r="B621" t="s">
        <v>15</v>
      </c>
      <c r="C621">
        <v>89</v>
      </c>
      <c r="D621">
        <v>67</v>
      </c>
      <c r="E621" t="s">
        <v>20</v>
      </c>
      <c r="F621" t="s">
        <v>21</v>
      </c>
      <c r="G621">
        <v>605</v>
      </c>
      <c r="H621">
        <v>3327</v>
      </c>
      <c r="I621">
        <v>19.0748</v>
      </c>
      <c r="J621">
        <v>3.104683</v>
      </c>
      <c r="K621">
        <v>22.179483</v>
      </c>
      <c r="L621">
        <v>2</v>
      </c>
      <c r="M621">
        <v>11.0897415</v>
      </c>
      <c r="O621" t="str">
        <f t="shared" si="9"/>
        <v>500 to 1000</v>
      </c>
    </row>
    <row r="622" spans="1:15">
      <c r="A622" t="s">
        <v>769</v>
      </c>
      <c r="B622" t="s">
        <v>19</v>
      </c>
      <c r="C622">
        <v>75</v>
      </c>
      <c r="D622">
        <v>55</v>
      </c>
      <c r="E622" t="s">
        <v>35</v>
      </c>
      <c r="F622" t="s">
        <v>35</v>
      </c>
      <c r="G622">
        <v>2650</v>
      </c>
      <c r="H622">
        <v>1575</v>
      </c>
      <c r="I622">
        <v>18.317151</v>
      </c>
      <c r="J622">
        <v>2.258092</v>
      </c>
      <c r="K622">
        <v>20.575243</v>
      </c>
      <c r="L622">
        <v>35</v>
      </c>
      <c r="M622">
        <v>0.587864085714286</v>
      </c>
      <c r="O622" t="str">
        <f t="shared" si="9"/>
        <v>2000 to 3000</v>
      </c>
    </row>
    <row r="623" spans="1:15">
      <c r="A623" t="s">
        <v>364</v>
      </c>
      <c r="B623" t="s">
        <v>15</v>
      </c>
      <c r="C623">
        <v>54</v>
      </c>
      <c r="D623">
        <v>43</v>
      </c>
      <c r="E623" t="s">
        <v>26</v>
      </c>
      <c r="F623" t="s">
        <v>17</v>
      </c>
      <c r="G623">
        <v>3565</v>
      </c>
      <c r="H623">
        <v>5333</v>
      </c>
      <c r="I623">
        <v>52.47</v>
      </c>
      <c r="J623">
        <v>78.16</v>
      </c>
      <c r="K623">
        <v>130.63</v>
      </c>
      <c r="L623">
        <v>70</v>
      </c>
      <c r="M623">
        <v>1.86614285714286</v>
      </c>
      <c r="O623" t="str">
        <f t="shared" si="9"/>
        <v>more than 3000</v>
      </c>
    </row>
    <row r="624" spans="1:15">
      <c r="A624" t="s">
        <v>671</v>
      </c>
      <c r="B624" t="s">
        <v>40</v>
      </c>
      <c r="C624">
        <v>96</v>
      </c>
      <c r="D624">
        <v>89</v>
      </c>
      <c r="E624" t="s">
        <v>546</v>
      </c>
      <c r="F624" t="s">
        <v>48</v>
      </c>
      <c r="G624">
        <v>3992</v>
      </c>
      <c r="H624">
        <v>15803</v>
      </c>
      <c r="I624">
        <v>223.783432</v>
      </c>
      <c r="J624" t="s">
        <v>774</v>
      </c>
      <c r="K624">
        <v>507.3</v>
      </c>
      <c r="L624">
        <v>180</v>
      </c>
      <c r="M624">
        <v>2.81833333333333</v>
      </c>
      <c r="O624" t="str">
        <f t="shared" si="9"/>
        <v>more than 3000</v>
      </c>
    </row>
    <row r="625" spans="1:15">
      <c r="A625" t="s">
        <v>672</v>
      </c>
      <c r="B625" t="s">
        <v>37</v>
      </c>
      <c r="C625">
        <v>73</v>
      </c>
      <c r="D625">
        <v>72</v>
      </c>
      <c r="E625" t="s">
        <v>134</v>
      </c>
      <c r="F625" t="s">
        <v>32</v>
      </c>
      <c r="G625">
        <v>3175</v>
      </c>
      <c r="H625">
        <v>16040</v>
      </c>
      <c r="I625">
        <v>134.327125</v>
      </c>
      <c r="J625" t="s">
        <v>774</v>
      </c>
      <c r="K625">
        <v>342.1</v>
      </c>
      <c r="L625">
        <v>75</v>
      </c>
      <c r="M625">
        <v>4.56133333333333</v>
      </c>
      <c r="O625" t="str">
        <f t="shared" si="9"/>
        <v>more than 3000</v>
      </c>
    </row>
    <row r="626" spans="1:15">
      <c r="A626" t="s">
        <v>183</v>
      </c>
      <c r="B626" t="s">
        <v>137</v>
      </c>
      <c r="C626">
        <v>83</v>
      </c>
      <c r="D626">
        <v>93</v>
      </c>
      <c r="E626" t="s">
        <v>26</v>
      </c>
      <c r="F626" t="s">
        <v>32</v>
      </c>
      <c r="G626">
        <v>1869</v>
      </c>
      <c r="H626">
        <v>2805</v>
      </c>
      <c r="I626">
        <v>13.657</v>
      </c>
      <c r="J626">
        <v>9.4</v>
      </c>
      <c r="K626">
        <v>23.057</v>
      </c>
      <c r="L626">
        <v>25</v>
      </c>
      <c r="M626">
        <v>0.92228</v>
      </c>
      <c r="O626" t="str">
        <f t="shared" si="9"/>
        <v>1000 to 2000</v>
      </c>
    </row>
    <row r="627" spans="1:15">
      <c r="A627" t="s">
        <v>500</v>
      </c>
      <c r="B627" t="s">
        <v>215</v>
      </c>
      <c r="C627">
        <v>64</v>
      </c>
      <c r="D627">
        <v>68</v>
      </c>
      <c r="E627" t="s">
        <v>87</v>
      </c>
      <c r="F627" t="s">
        <v>32</v>
      </c>
      <c r="G627">
        <v>3611</v>
      </c>
      <c r="H627">
        <v>15291</v>
      </c>
      <c r="I627">
        <v>107.5</v>
      </c>
      <c r="J627">
        <v>77.7</v>
      </c>
      <c r="K627">
        <v>185.3</v>
      </c>
      <c r="L627">
        <v>138</v>
      </c>
      <c r="M627">
        <v>1.34</v>
      </c>
      <c r="O627" t="str">
        <f t="shared" si="9"/>
        <v>more than 3000</v>
      </c>
    </row>
    <row r="628" spans="1:15">
      <c r="A628" t="s">
        <v>111</v>
      </c>
      <c r="B628" t="s">
        <v>23</v>
      </c>
      <c r="C628">
        <v>60</v>
      </c>
      <c r="D628">
        <v>72</v>
      </c>
      <c r="E628" t="s">
        <v>20</v>
      </c>
      <c r="F628" t="s">
        <v>17</v>
      </c>
      <c r="G628">
        <v>2817</v>
      </c>
      <c r="H628">
        <v>5979</v>
      </c>
      <c r="I628">
        <v>58.709</v>
      </c>
      <c r="J628">
        <v>58.385</v>
      </c>
      <c r="K628">
        <v>117.094</v>
      </c>
      <c r="L628">
        <v>38</v>
      </c>
      <c r="M628">
        <v>3.08142105263158</v>
      </c>
      <c r="O628" t="str">
        <f t="shared" si="9"/>
        <v>2000 to 3000</v>
      </c>
    </row>
    <row r="629" spans="1:15">
      <c r="A629" t="s">
        <v>770</v>
      </c>
      <c r="B629" t="s">
        <v>19</v>
      </c>
      <c r="C629">
        <v>55</v>
      </c>
      <c r="D629">
        <v>63</v>
      </c>
      <c r="E629" t="s">
        <v>87</v>
      </c>
      <c r="F629" t="s">
        <v>17</v>
      </c>
      <c r="G629">
        <v>2362</v>
      </c>
      <c r="H629">
        <v>4583</v>
      </c>
      <c r="I629">
        <v>28.563179</v>
      </c>
      <c r="J629">
        <v>26.262756</v>
      </c>
      <c r="K629">
        <v>54.825935</v>
      </c>
      <c r="L629">
        <v>21</v>
      </c>
      <c r="M629">
        <v>2.61075880952381</v>
      </c>
      <c r="O629" t="str">
        <f t="shared" si="9"/>
        <v>2000 to 3000</v>
      </c>
    </row>
    <row r="630" spans="1:15">
      <c r="A630" t="s">
        <v>673</v>
      </c>
      <c r="B630" t="s">
        <v>37</v>
      </c>
      <c r="C630">
        <v>24</v>
      </c>
      <c r="D630">
        <v>64</v>
      </c>
      <c r="E630" t="s">
        <v>674</v>
      </c>
      <c r="F630" t="s">
        <v>35</v>
      </c>
      <c r="G630">
        <v>2387</v>
      </c>
      <c r="H630">
        <v>6790</v>
      </c>
      <c r="I630">
        <v>42.1935</v>
      </c>
      <c r="J630" t="s">
        <v>774</v>
      </c>
      <c r="K630">
        <v>43.4</v>
      </c>
      <c r="L630">
        <v>27.5</v>
      </c>
      <c r="M630">
        <v>1.57818181818182</v>
      </c>
      <c r="O630" t="str">
        <f t="shared" si="9"/>
        <v>2000 to 3000</v>
      </c>
    </row>
    <row r="631" spans="1:15">
      <c r="A631" t="s">
        <v>675</v>
      </c>
      <c r="B631" t="s">
        <v>223</v>
      </c>
      <c r="C631">
        <v>28</v>
      </c>
      <c r="D631">
        <v>72</v>
      </c>
      <c r="E631" t="s">
        <v>20</v>
      </c>
      <c r="F631" t="s">
        <v>35</v>
      </c>
      <c r="G631">
        <v>3215</v>
      </c>
      <c r="H631">
        <v>6274</v>
      </c>
      <c r="I631">
        <v>80.277646</v>
      </c>
      <c r="J631" t="s">
        <v>774</v>
      </c>
      <c r="K631">
        <v>219.3</v>
      </c>
      <c r="L631">
        <v>150</v>
      </c>
      <c r="M631">
        <v>0.289333333333333</v>
      </c>
      <c r="O631" t="str">
        <f t="shared" si="9"/>
        <v>more than 3000</v>
      </c>
    </row>
    <row r="632" spans="1:15">
      <c r="A632" t="s">
        <v>501</v>
      </c>
      <c r="B632" t="s">
        <v>90</v>
      </c>
      <c r="C632">
        <v>50</v>
      </c>
      <c r="D632">
        <v>63</v>
      </c>
      <c r="E632" t="s">
        <v>16</v>
      </c>
      <c r="F632" t="s">
        <v>35</v>
      </c>
      <c r="G632">
        <v>9</v>
      </c>
      <c r="H632">
        <v>29574</v>
      </c>
      <c r="I632">
        <v>5.3</v>
      </c>
      <c r="J632">
        <v>23.7</v>
      </c>
      <c r="K632">
        <v>29</v>
      </c>
      <c r="L632">
        <v>15</v>
      </c>
      <c r="M632">
        <v>1.93</v>
      </c>
      <c r="O632" t="str">
        <f t="shared" si="9"/>
        <v>Less than 100</v>
      </c>
    </row>
    <row r="633" spans="1:15">
      <c r="A633" t="s">
        <v>193</v>
      </c>
      <c r="B633" t="s">
        <v>23</v>
      </c>
      <c r="C633">
        <v>24</v>
      </c>
      <c r="D633">
        <v>50</v>
      </c>
      <c r="E633" t="s">
        <v>134</v>
      </c>
      <c r="F633" t="s">
        <v>35</v>
      </c>
      <c r="G633">
        <v>3002</v>
      </c>
      <c r="H633">
        <v>1806</v>
      </c>
      <c r="I633">
        <v>14.011</v>
      </c>
      <c r="J633">
        <v>16.415</v>
      </c>
      <c r="K633">
        <v>30.426</v>
      </c>
      <c r="L633">
        <v>20</v>
      </c>
      <c r="M633">
        <v>1.5213</v>
      </c>
      <c r="O633" t="str">
        <f t="shared" si="9"/>
        <v>more than 3000</v>
      </c>
    </row>
    <row r="634" spans="1:15">
      <c r="A634" t="s">
        <v>365</v>
      </c>
      <c r="B634" t="s">
        <v>40</v>
      </c>
      <c r="C634">
        <v>15</v>
      </c>
      <c r="D634">
        <v>44</v>
      </c>
      <c r="E634" t="s">
        <v>20</v>
      </c>
      <c r="F634" t="s">
        <v>35</v>
      </c>
      <c r="G634">
        <v>2456</v>
      </c>
      <c r="H634">
        <v>5029</v>
      </c>
      <c r="I634">
        <v>32.68</v>
      </c>
      <c r="J634">
        <v>10.36</v>
      </c>
      <c r="K634">
        <v>43.04</v>
      </c>
      <c r="L634" t="s">
        <v>90</v>
      </c>
      <c r="M634" t="s">
        <v>90</v>
      </c>
      <c r="O634" t="str">
        <f t="shared" si="9"/>
        <v>2000 to 3000</v>
      </c>
    </row>
    <row r="635" spans="1:15">
      <c r="A635" t="s">
        <v>502</v>
      </c>
      <c r="B635" t="s">
        <v>215</v>
      </c>
      <c r="C635">
        <v>73</v>
      </c>
      <c r="D635">
        <v>59</v>
      </c>
      <c r="E635" t="s">
        <v>115</v>
      </c>
      <c r="F635" t="s">
        <v>76</v>
      </c>
      <c r="G635">
        <v>3735</v>
      </c>
      <c r="H635">
        <v>8754</v>
      </c>
      <c r="I635">
        <v>63.4</v>
      </c>
      <c r="J635">
        <v>16.3</v>
      </c>
      <c r="K635">
        <v>85.3</v>
      </c>
      <c r="L635">
        <v>100</v>
      </c>
      <c r="M635">
        <v>0.85</v>
      </c>
      <c r="O635" t="str">
        <f t="shared" si="9"/>
        <v>more than 3000</v>
      </c>
    </row>
    <row r="636" spans="1:15">
      <c r="A636" t="s">
        <v>503</v>
      </c>
      <c r="B636" t="s">
        <v>90</v>
      </c>
      <c r="C636">
        <v>84</v>
      </c>
      <c r="D636">
        <v>73</v>
      </c>
      <c r="E636" t="s">
        <v>67</v>
      </c>
      <c r="F636" t="s">
        <v>17</v>
      </c>
      <c r="G636">
        <v>1721</v>
      </c>
      <c r="H636">
        <v>2702</v>
      </c>
      <c r="I636">
        <v>13</v>
      </c>
      <c r="J636">
        <v>3</v>
      </c>
      <c r="K636">
        <v>16</v>
      </c>
      <c r="L636">
        <v>15</v>
      </c>
      <c r="M636">
        <v>1.07</v>
      </c>
      <c r="O636" t="str">
        <f t="shared" si="9"/>
        <v>1000 to 2000</v>
      </c>
    </row>
    <row r="637" spans="1:15">
      <c r="A637" t="s">
        <v>504</v>
      </c>
      <c r="B637" t="s">
        <v>90</v>
      </c>
      <c r="C637">
        <v>7</v>
      </c>
      <c r="D637">
        <v>28</v>
      </c>
      <c r="E637" t="s">
        <v>126</v>
      </c>
      <c r="F637" t="s">
        <v>32</v>
      </c>
      <c r="G637">
        <v>2745</v>
      </c>
      <c r="H637">
        <v>1791</v>
      </c>
      <c r="I637">
        <v>10.3</v>
      </c>
      <c r="J637">
        <v>1.9</v>
      </c>
      <c r="K637">
        <v>12.2</v>
      </c>
      <c r="L637">
        <v>35</v>
      </c>
      <c r="M637">
        <v>0.35</v>
      </c>
      <c r="O637" t="str">
        <f t="shared" si="9"/>
        <v>2000 to 3000</v>
      </c>
    </row>
    <row r="638" spans="1:15">
      <c r="A638" t="s">
        <v>366</v>
      </c>
      <c r="B638" t="s">
        <v>137</v>
      </c>
      <c r="C638">
        <v>27</v>
      </c>
      <c r="D638">
        <v>67</v>
      </c>
      <c r="E638" t="s">
        <v>35</v>
      </c>
      <c r="F638" t="s">
        <v>35</v>
      </c>
      <c r="G638">
        <v>2155</v>
      </c>
      <c r="H638">
        <v>13591</v>
      </c>
      <c r="I638">
        <v>60.09</v>
      </c>
      <c r="J638">
        <v>0.58</v>
      </c>
      <c r="K638">
        <v>60.67</v>
      </c>
      <c r="L638">
        <v>20</v>
      </c>
      <c r="M638">
        <v>3.0335</v>
      </c>
      <c r="O638" t="str">
        <f t="shared" si="9"/>
        <v>2000 to 3000</v>
      </c>
    </row>
    <row r="639" spans="1:15">
      <c r="A639" t="s">
        <v>771</v>
      </c>
      <c r="B639" t="s">
        <v>40</v>
      </c>
      <c r="C639">
        <v>14</v>
      </c>
      <c r="D639">
        <v>72</v>
      </c>
      <c r="E639" t="s">
        <v>134</v>
      </c>
      <c r="F639" t="s">
        <v>35</v>
      </c>
      <c r="G639">
        <v>3287</v>
      </c>
      <c r="H639">
        <v>12077</v>
      </c>
      <c r="I639">
        <v>168.27355</v>
      </c>
      <c r="J639">
        <v>85.351877</v>
      </c>
      <c r="K639">
        <v>253.625427</v>
      </c>
      <c r="L639">
        <v>90</v>
      </c>
      <c r="M639">
        <v>2.8180603</v>
      </c>
      <c r="O639" t="str">
        <f t="shared" si="9"/>
        <v>more than 3000</v>
      </c>
    </row>
    <row r="640" spans="1:15">
      <c r="A640" t="s">
        <v>171</v>
      </c>
      <c r="B640" t="s">
        <v>40</v>
      </c>
      <c r="C640">
        <v>91</v>
      </c>
      <c r="D640">
        <v>79</v>
      </c>
      <c r="E640" t="s">
        <v>31</v>
      </c>
      <c r="F640" t="s">
        <v>48</v>
      </c>
      <c r="G640">
        <v>2405</v>
      </c>
      <c r="H640">
        <v>3267</v>
      </c>
      <c r="I640">
        <v>26.692</v>
      </c>
      <c r="J640">
        <v>6.46</v>
      </c>
      <c r="K640">
        <v>33.152</v>
      </c>
      <c r="L640">
        <v>30</v>
      </c>
      <c r="M640">
        <v>1.10506666666667</v>
      </c>
      <c r="O640" t="str">
        <f t="shared" si="9"/>
        <v>2000 to 3000</v>
      </c>
    </row>
    <row r="641" spans="1:15">
      <c r="A641" t="s">
        <v>367</v>
      </c>
      <c r="B641" t="s">
        <v>15</v>
      </c>
      <c r="C641">
        <v>94</v>
      </c>
      <c r="D641">
        <v>73</v>
      </c>
      <c r="E641" t="s">
        <v>31</v>
      </c>
      <c r="F641" t="s">
        <v>17</v>
      </c>
      <c r="G641" t="s">
        <v>90</v>
      </c>
      <c r="H641" t="s">
        <v>90</v>
      </c>
      <c r="I641">
        <v>6.25</v>
      </c>
      <c r="J641">
        <v>1.54</v>
      </c>
      <c r="K641">
        <v>7.8</v>
      </c>
      <c r="L641">
        <v>2</v>
      </c>
      <c r="M641">
        <v>3.9</v>
      </c>
      <c r="O641" t="str">
        <f t="shared" si="9"/>
        <v>more than 3000</v>
      </c>
    </row>
    <row r="642" spans="1:15">
      <c r="A642" t="s">
        <v>505</v>
      </c>
      <c r="B642" t="s">
        <v>223</v>
      </c>
      <c r="C642">
        <v>37</v>
      </c>
      <c r="D642">
        <v>72</v>
      </c>
      <c r="E642" t="s">
        <v>53</v>
      </c>
      <c r="F642" t="s">
        <v>32</v>
      </c>
      <c r="G642">
        <v>4099</v>
      </c>
      <c r="H642">
        <v>20751</v>
      </c>
      <c r="I642">
        <v>179.9</v>
      </c>
      <c r="J642">
        <v>193.2</v>
      </c>
      <c r="K642">
        <v>373.1</v>
      </c>
      <c r="L642">
        <v>150</v>
      </c>
      <c r="M642">
        <v>2.49</v>
      </c>
      <c r="O642" t="str">
        <f t="shared" si="9"/>
        <v>more than 3000</v>
      </c>
    </row>
    <row r="643" spans="1:15">
      <c r="A643" t="s">
        <v>51</v>
      </c>
      <c r="B643" t="s">
        <v>40</v>
      </c>
      <c r="C643">
        <v>87</v>
      </c>
      <c r="D643">
        <v>88</v>
      </c>
      <c r="E643" t="s">
        <v>44</v>
      </c>
      <c r="F643" t="s">
        <v>32</v>
      </c>
      <c r="G643">
        <v>3641</v>
      </c>
      <c r="H643">
        <v>15134</v>
      </c>
      <c r="I643">
        <v>146.408</v>
      </c>
      <c r="J643">
        <v>207.215</v>
      </c>
      <c r="K643">
        <v>353.623</v>
      </c>
      <c r="L643">
        <v>160</v>
      </c>
      <c r="M643">
        <v>2.21014375</v>
      </c>
      <c r="O643" t="str">
        <f>_xlfn.IFS(G643&lt;100,"Less than 100",AND(G643&gt;=100,G643&lt;500),"100 to 500",AND(G643&gt;=500,G643&lt;1000),"500 to 1000",AND(G643&gt;=1000,G643&lt;2000),"1000 to 2000",AND(G643&gt;=2000,G643&lt;3000),"2000 to 3000",G643&gt;3000,"more than 3000")</f>
        <v>more than 3000</v>
      </c>
    </row>
    <row r="644" spans="1:15">
      <c r="A644" t="s">
        <v>506</v>
      </c>
      <c r="B644" t="s">
        <v>90</v>
      </c>
      <c r="C644">
        <v>14</v>
      </c>
      <c r="D644">
        <v>31</v>
      </c>
      <c r="E644" t="s">
        <v>31</v>
      </c>
      <c r="F644" t="s">
        <v>76</v>
      </c>
      <c r="G644">
        <v>3022</v>
      </c>
      <c r="H644">
        <v>6489</v>
      </c>
      <c r="I644">
        <v>32.4</v>
      </c>
      <c r="J644">
        <v>26.2</v>
      </c>
      <c r="K644">
        <v>60.2</v>
      </c>
      <c r="L644">
        <v>60</v>
      </c>
      <c r="M644">
        <v>1</v>
      </c>
      <c r="O644" t="str">
        <f>_xlfn.IFS(G644&lt;100,"Less than 100",AND(G644&gt;=100,G644&lt;500),"100 to 500",AND(G644&gt;=500,G644&lt;1000),"500 to 1000",AND(G644&gt;=1000,G644&lt;2000),"1000 to 2000",AND(G644&gt;=2000,G644&lt;3000),"2000 to 3000",G644&gt;3000,"more than 3000")</f>
        <v>more than 3000</v>
      </c>
    </row>
    <row r="645" spans="1:15">
      <c r="A645" t="s">
        <v>676</v>
      </c>
      <c r="B645" t="s">
        <v>215</v>
      </c>
      <c r="C645">
        <v>43</v>
      </c>
      <c r="D645">
        <v>72</v>
      </c>
      <c r="E645" t="s">
        <v>134</v>
      </c>
      <c r="F645" t="s">
        <v>35</v>
      </c>
      <c r="G645">
        <v>3434</v>
      </c>
      <c r="H645">
        <v>5318</v>
      </c>
      <c r="I645">
        <v>79.413</v>
      </c>
      <c r="J645" t="s">
        <v>774</v>
      </c>
      <c r="K645">
        <v>113.4</v>
      </c>
      <c r="L645">
        <v>50</v>
      </c>
      <c r="M645">
        <v>2.268</v>
      </c>
      <c r="O645" t="str">
        <f>_xlfn.IFS(G645&lt;100,"Less than 100",AND(G645&gt;=100,G645&lt;500),"100 to 500",AND(G645&gt;=500,G645&lt;1000),"500 to 1000",AND(G645&gt;=1000,G645&lt;2000),"1000 to 2000",AND(G645&gt;=2000,G645&lt;3000),"2000 to 3000",G645&gt;3000,"more than 3000")</f>
        <v>more than 3000</v>
      </c>
    </row>
    <row r="646" spans="1:15">
      <c r="A646" t="s">
        <v>368</v>
      </c>
      <c r="B646" t="s">
        <v>90</v>
      </c>
      <c r="C646">
        <v>14</v>
      </c>
      <c r="D646">
        <v>36</v>
      </c>
      <c r="E646" t="s">
        <v>90</v>
      </c>
      <c r="F646" t="s">
        <v>35</v>
      </c>
      <c r="G646">
        <v>3515</v>
      </c>
      <c r="H646">
        <v>4669</v>
      </c>
      <c r="I646">
        <v>100</v>
      </c>
      <c r="J646">
        <v>101</v>
      </c>
      <c r="K646">
        <v>201.58</v>
      </c>
      <c r="L646">
        <v>80</v>
      </c>
      <c r="M646">
        <v>2.51975</v>
      </c>
      <c r="O646" t="str">
        <f>_xlfn.IFS(G646&lt;100,"Less than 100",AND(G646&gt;=100,G646&lt;500),"100 to 500",AND(G646&gt;=500,G646&lt;1000),"500 to 1000",AND(G646&gt;=1000,G646&lt;2000),"1000 to 2000",AND(G646&gt;=2000,G646&lt;3000),"2000 to 3000",G646&gt;3000,"more than 3000")</f>
        <v>more than 3000</v>
      </c>
    </row>
    <row r="647" spans="1:15">
      <c r="A647" t="s">
        <v>369</v>
      </c>
      <c r="B647" t="s">
        <v>15</v>
      </c>
      <c r="C647">
        <v>18</v>
      </c>
      <c r="D647">
        <v>45</v>
      </c>
      <c r="E647" t="s">
        <v>35</v>
      </c>
      <c r="F647" t="s">
        <v>35</v>
      </c>
      <c r="G647">
        <v>2548</v>
      </c>
      <c r="H647">
        <v>3300</v>
      </c>
      <c r="I647">
        <v>25.7</v>
      </c>
      <c r="J647">
        <v>6.16</v>
      </c>
      <c r="K647">
        <v>31.86</v>
      </c>
      <c r="L647">
        <v>20</v>
      </c>
      <c r="M647">
        <v>1.593</v>
      </c>
      <c r="O647" t="str">
        <f>_xlfn.IFS(G647&lt;100,"Less than 100",AND(G647&gt;=100,G647&lt;500),"100 to 500",AND(G647&gt;=500,G647&lt;1000),"500 to 1000",AND(G647&gt;=1000,G647&lt;2000),"1000 to 2000",AND(G647&gt;=2000,G647&lt;3000),"2000 to 3000",G647&gt;3000,"more than 3000")</f>
        <v>2000 to 3000</v>
      </c>
    </row>
    <row r="648" spans="1:15">
      <c r="A648" t="s">
        <v>677</v>
      </c>
      <c r="B648" t="s">
        <v>19</v>
      </c>
      <c r="C648">
        <v>36</v>
      </c>
      <c r="D648">
        <v>50</v>
      </c>
      <c r="E648" t="s">
        <v>628</v>
      </c>
      <c r="F648" t="s">
        <v>35</v>
      </c>
      <c r="G648">
        <v>3462</v>
      </c>
      <c r="H648">
        <v>11130</v>
      </c>
      <c r="I648">
        <v>100.018837</v>
      </c>
      <c r="J648" t="s">
        <v>774</v>
      </c>
      <c r="K648">
        <v>201.8</v>
      </c>
      <c r="L648">
        <v>80</v>
      </c>
      <c r="M648">
        <v>2.5225</v>
      </c>
      <c r="O648" t="str">
        <f>_xlfn.IFS(G648&lt;100,"Less than 100",AND(G648&gt;=100,G648&lt;500),"100 to 500",AND(G648&gt;=500,G648&lt;1000),"500 to 1000",AND(G648&gt;=1000,G648&lt;2000),"1000 to 2000",AND(G648&gt;=2000,G648&lt;3000),"2000 to 3000",G648&gt;3000,"more than 3000")</f>
        <v>more than 3000</v>
      </c>
    </row>
    <row r="649" spans="1:15">
      <c r="A649" t="s">
        <v>370</v>
      </c>
      <c r="B649" t="s">
        <v>15</v>
      </c>
      <c r="C649">
        <v>43</v>
      </c>
      <c r="D649">
        <v>35</v>
      </c>
      <c r="E649" t="s">
        <v>20</v>
      </c>
      <c r="F649" t="s">
        <v>35</v>
      </c>
      <c r="G649">
        <v>402</v>
      </c>
      <c r="H649" t="s">
        <v>90</v>
      </c>
      <c r="I649">
        <v>3.24</v>
      </c>
      <c r="J649">
        <v>23.42</v>
      </c>
      <c r="K649">
        <v>26.66</v>
      </c>
      <c r="L649">
        <v>22</v>
      </c>
      <c r="M649">
        <v>1.21181818181818</v>
      </c>
      <c r="O649" t="str">
        <f>_xlfn.IFS(G649&lt;100,"Less than 100",AND(G649&gt;=100,G649&lt;500),"100 to 500",AND(G649&gt;=500,G649&lt;1000),"500 to 1000",AND(G649&gt;=1000,G649&lt;2000),"1000 to 2000",AND(G649&gt;=2000,G649&lt;3000),"2000 to 3000",G649&gt;3000,"more than 3000")</f>
        <v>100 to 500</v>
      </c>
    </row>
    <row r="650" spans="1:15">
      <c r="A650" t="s">
        <v>169</v>
      </c>
      <c r="B650" t="s">
        <v>37</v>
      </c>
      <c r="C650">
        <v>26</v>
      </c>
      <c r="D650">
        <v>36</v>
      </c>
      <c r="E650" t="s">
        <v>35</v>
      </c>
      <c r="F650" t="s">
        <v>35</v>
      </c>
      <c r="G650">
        <v>2769</v>
      </c>
      <c r="H650">
        <v>3380</v>
      </c>
      <c r="I650">
        <v>21.596</v>
      </c>
      <c r="J650">
        <v>3.26</v>
      </c>
      <c r="K650">
        <v>24.856</v>
      </c>
      <c r="L650">
        <v>49.9</v>
      </c>
      <c r="M650">
        <v>0.49811623246493</v>
      </c>
      <c r="O650" t="str">
        <f>_xlfn.IFS(G650&lt;100,"Less than 100",AND(G650&gt;=100,G650&lt;500),"100 to 500",AND(G650&gt;=500,G650&lt;1000),"500 to 1000",AND(G650&gt;=1000,G650&lt;2000),"1000 to 2000",AND(G650&gt;=2000,G650&lt;3000),"2000 to 3000",G650&gt;3000,"more than 3000")</f>
        <v>2000 to 3000</v>
      </c>
    </row>
    <row r="651" spans="1:15">
      <c r="A651" t="s">
        <v>371</v>
      </c>
      <c r="B651" t="s">
        <v>93</v>
      </c>
      <c r="C651">
        <v>68</v>
      </c>
      <c r="D651">
        <v>52</v>
      </c>
      <c r="E651" t="s">
        <v>20</v>
      </c>
      <c r="F651" t="s">
        <v>35</v>
      </c>
      <c r="G651">
        <v>1873</v>
      </c>
      <c r="H651">
        <v>3678</v>
      </c>
      <c r="I651">
        <v>15.28</v>
      </c>
      <c r="J651">
        <v>4.34</v>
      </c>
      <c r="K651">
        <v>19.62</v>
      </c>
      <c r="L651">
        <v>18</v>
      </c>
      <c r="M651">
        <v>1.09</v>
      </c>
      <c r="O651" t="str">
        <f>_xlfn.IFS(G651&lt;100,"Less than 100",AND(G651&gt;=100,G651&lt;500),"100 to 500",AND(G651&gt;=500,G651&lt;1000),"500 to 1000",AND(G651&gt;=1000,G651&lt;2000),"1000 to 2000",AND(G651&gt;=2000,G651&lt;3000),"2000 to 3000",G651&gt;3000,"more than 3000")</f>
        <v>1000 to 2000</v>
      </c>
    </row>
    <row r="652" spans="1:15">
      <c r="A652" t="s">
        <v>678</v>
      </c>
      <c r="B652" t="s">
        <v>93</v>
      </c>
      <c r="C652">
        <v>64</v>
      </c>
      <c r="D652">
        <v>70</v>
      </c>
      <c r="E652" t="s">
        <v>20</v>
      </c>
      <c r="F652" t="s">
        <v>21</v>
      </c>
      <c r="G652">
        <v>3735</v>
      </c>
      <c r="H652">
        <v>3680</v>
      </c>
      <c r="I652">
        <v>31.301</v>
      </c>
      <c r="J652" t="s">
        <v>774</v>
      </c>
      <c r="K652">
        <v>36.6</v>
      </c>
      <c r="L652">
        <v>24</v>
      </c>
      <c r="M652">
        <v>1.525</v>
      </c>
      <c r="O652" t="str">
        <f>_xlfn.IFS(G652&lt;100,"Less than 100",AND(G652&gt;=100,G652&lt;500),"100 to 500",AND(G652&gt;=500,G652&lt;1000),"500 to 1000",AND(G652&gt;=1000,G652&lt;2000),"1000 to 2000",AND(G652&gt;=2000,G652&lt;3000),"2000 to 3000",G652&gt;3000,"more than 3000")</f>
        <v>more than 3000</v>
      </c>
    </row>
    <row r="653" spans="1:15">
      <c r="A653" t="s">
        <v>772</v>
      </c>
      <c r="B653" t="s">
        <v>58</v>
      </c>
      <c r="C653">
        <v>89</v>
      </c>
      <c r="D653">
        <v>73</v>
      </c>
      <c r="E653" t="s">
        <v>126</v>
      </c>
      <c r="F653" t="s">
        <v>88</v>
      </c>
      <c r="G653">
        <v>2362</v>
      </c>
      <c r="H653">
        <v>5671</v>
      </c>
      <c r="I653">
        <v>33.080084</v>
      </c>
      <c r="J653">
        <v>51.70583</v>
      </c>
      <c r="K653">
        <v>84.785914</v>
      </c>
      <c r="L653">
        <v>65</v>
      </c>
      <c r="M653">
        <v>1.30439867692308</v>
      </c>
      <c r="O653" t="str">
        <f>_xlfn.IFS(G653&lt;100,"Less than 100",AND(G653&gt;=100,G653&lt;500),"100 to 500",AND(G653&gt;=500,G653&lt;1000),"500 to 1000",AND(G653&gt;=1000,G653&lt;2000),"1000 to 2000",AND(G653&gt;=2000,G653&lt;3000),"2000 to 3000",G653&gt;3000,"more than 3000")</f>
        <v>2000 to 3000</v>
      </c>
    </row>
    <row r="654" spans="1:15">
      <c r="A654" t="s">
        <v>507</v>
      </c>
      <c r="B654" t="s">
        <v>19</v>
      </c>
      <c r="C654">
        <v>90</v>
      </c>
      <c r="D654">
        <v>87</v>
      </c>
      <c r="E654" t="s">
        <v>44</v>
      </c>
      <c r="F654" t="s">
        <v>32</v>
      </c>
      <c r="G654">
        <v>3036</v>
      </c>
      <c r="H654">
        <v>8147</v>
      </c>
      <c r="I654">
        <v>49.2</v>
      </c>
      <c r="J654">
        <v>42.5</v>
      </c>
      <c r="K654">
        <v>93.3</v>
      </c>
      <c r="L654">
        <v>23.6</v>
      </c>
      <c r="M654">
        <v>3.95</v>
      </c>
      <c r="O654" t="str">
        <f>_xlfn.IFS(G654&lt;100,"Less than 100",AND(G654&gt;=100,G654&lt;500),"100 to 500",AND(G654&gt;=500,G654&lt;1000),"500 to 1000",AND(G654&gt;=1000,G654&lt;2000),"1000 to 2000",AND(G654&gt;=2000,G654&lt;3000),"2000 to 3000",G654&gt;3000,"more than 3000")</f>
        <v>more than 3000</v>
      </c>
    </row>
    <row r="655" spans="1:15">
      <c r="A655" t="s">
        <v>117</v>
      </c>
      <c r="B655" t="s">
        <v>118</v>
      </c>
      <c r="C655">
        <v>14</v>
      </c>
      <c r="D655">
        <v>42</v>
      </c>
      <c r="E655" t="s">
        <v>35</v>
      </c>
      <c r="F655" t="s">
        <v>35</v>
      </c>
      <c r="G655">
        <v>3482</v>
      </c>
      <c r="H655">
        <v>5763</v>
      </c>
      <c r="I655">
        <v>80.36</v>
      </c>
      <c r="J655">
        <v>89.941</v>
      </c>
      <c r="K655">
        <v>170.301</v>
      </c>
      <c r="L655">
        <v>80</v>
      </c>
      <c r="M655">
        <v>2.1287625</v>
      </c>
      <c r="O655" t="str">
        <f>_xlfn.IFS(G655&lt;100,"Less than 100",AND(G655&gt;=100,G655&lt;500),"100 to 500",AND(G655&gt;=500,G655&lt;1000),"500 to 1000",AND(G655&gt;=1000,G655&lt;2000),"1000 to 2000",AND(G655&gt;=2000,G655&lt;3000),"2000 to 3000",G655&gt;3000,"more than 3000")</f>
        <v>more than 3000</v>
      </c>
    </row>
  </sheetData>
  <sortState ref="A2:M675">
    <sortCondition ref="A1"/>
  </sortState>
  <conditionalFormatting sqref="A1:A656 A678:A1048576">
    <cfRule type="duplicateValues" dxfId="30" priority="1"/>
  </conditionalFormatting>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0"/>
  <sheetViews>
    <sheetView workbookViewId="0">
      <selection activeCell="A15" sqref="A15"/>
    </sheetView>
  </sheetViews>
  <sheetFormatPr defaultColWidth="9" defaultRowHeight="15"/>
  <cols>
    <col min="1" max="1" width="255.552380952381" customWidth="1"/>
  </cols>
  <sheetData>
    <row r="1" spans="1:1">
      <c r="A1" t="s">
        <v>776</v>
      </c>
    </row>
    <row r="2" spans="1:1">
      <c r="A2" t="s">
        <v>777</v>
      </c>
    </row>
    <row r="3" spans="1:1">
      <c r="A3" t="s">
        <v>778</v>
      </c>
    </row>
    <row r="4" spans="1:1">
      <c r="A4" t="s">
        <v>779</v>
      </c>
    </row>
    <row r="5" spans="1:1">
      <c r="A5" t="s">
        <v>780</v>
      </c>
    </row>
    <row r="6" spans="1:1">
      <c r="A6" t="s">
        <v>781</v>
      </c>
    </row>
    <row r="7" spans="1:1">
      <c r="A7" t="s">
        <v>782</v>
      </c>
    </row>
    <row r="8" spans="1:1">
      <c r="A8" t="s">
        <v>783</v>
      </c>
    </row>
    <row r="9" spans="1:1">
      <c r="A9" t="s">
        <v>784</v>
      </c>
    </row>
    <row r="10" spans="1:1">
      <c r="A10" t="s">
        <v>785</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6"/>
  <sheetViews>
    <sheetView zoomScale="75" zoomScaleNormal="75" workbookViewId="0">
      <selection activeCell="D16" sqref="D16"/>
    </sheetView>
  </sheetViews>
  <sheetFormatPr defaultColWidth="9" defaultRowHeight="15" outlineLevelRow="5"/>
  <cols>
    <col min="1" max="1" width="22" customWidth="1"/>
    <col min="2" max="2" width="18.4380952380952" customWidth="1"/>
    <col min="3" max="3" width="17.3333333333333" customWidth="1"/>
    <col min="4" max="4" width="41.552380952381" customWidth="1"/>
    <col min="5" max="5" width="53.8857142857143" customWidth="1"/>
    <col min="6" max="6" width="24.4380952380952" customWidth="1"/>
    <col min="7" max="7" width="23" customWidth="1"/>
    <col min="8" max="8" width="26.1047619047619" customWidth="1"/>
    <col min="9" max="9" width="11.8857142857143" customWidth="1"/>
    <col min="10" max="10" width="29.7809523809524" customWidth="1"/>
    <col min="11" max="11" width="22.552380952381" customWidth="1"/>
  </cols>
  <sheetData>
    <row r="1" spans="2:10">
      <c r="B1" s="22" t="s">
        <v>2</v>
      </c>
      <c r="C1" s="22" t="s">
        <v>3</v>
      </c>
      <c r="D1" s="22" t="s">
        <v>6</v>
      </c>
      <c r="E1" s="22" t="s">
        <v>7</v>
      </c>
      <c r="F1" s="22" t="s">
        <v>8</v>
      </c>
      <c r="G1" s="22" t="s">
        <v>9</v>
      </c>
      <c r="H1" s="22" t="s">
        <v>10</v>
      </c>
      <c r="I1" s="22" t="s">
        <v>11</v>
      </c>
      <c r="J1" s="22" t="s">
        <v>12</v>
      </c>
    </row>
    <row r="2" spans="1:10">
      <c r="A2" s="22" t="s">
        <v>786</v>
      </c>
      <c r="B2">
        <f>COUNTIF(Worksheet!C2:C655,"&lt;&gt;No review")</f>
        <v>651</v>
      </c>
      <c r="C2">
        <f>COUNTIF(Worksheet!D2:D655,"&lt;&gt;No review")</f>
        <v>645</v>
      </c>
      <c r="D2">
        <f>COUNTIF(Worksheet!G2:G655,"&lt;&gt;Unknown")</f>
        <v>610</v>
      </c>
      <c r="E2">
        <f>COUNTIF(Worksheet!H2:H655,"&lt;&gt;Unknown")</f>
        <v>601</v>
      </c>
      <c r="F2">
        <f>COUNTIF(Worksheet!I2:I655,"&lt;&gt;Unknown")</f>
        <v>649</v>
      </c>
      <c r="G2">
        <f>COUNTIF(Worksheet!J2:J655,"&lt;&gt;Unknown")</f>
        <v>654</v>
      </c>
      <c r="H2">
        <f>COUNTIF(Worksheet!K2:K655,"&lt;&gt;Unknown")</f>
        <v>651</v>
      </c>
      <c r="I2">
        <f>COUNTIF(Worksheet!L2:L655,"&lt;&gt;Unknown")</f>
        <v>644</v>
      </c>
      <c r="J2">
        <f>COUNTIF(Worksheet!M2:M655,"&lt;&gt;Unknown")</f>
        <v>644</v>
      </c>
    </row>
    <row r="3" spans="1:10">
      <c r="A3" s="22" t="s">
        <v>787</v>
      </c>
      <c r="B3" s="2">
        <f>AVERAGE(Worksheet!C2:C655)</f>
        <v>49.0691244239631</v>
      </c>
      <c r="C3" s="2">
        <f>AVERAGE(Worksheet!D2:D655)</f>
        <v>59.9953488372093</v>
      </c>
      <c r="D3" s="2">
        <f>AVERAGE(Worksheet!G2:G655)</f>
        <v>2699.08032786885</v>
      </c>
      <c r="E3" s="2">
        <f>AVERAGE(Worksheet!H2:H655)</f>
        <v>8177.62063227953</v>
      </c>
      <c r="F3" s="2">
        <f>AVERAGE(Worksheet!I2:I655)</f>
        <v>68.0488709568567</v>
      </c>
      <c r="G3" s="2">
        <f>AVERAGE(Worksheet!J2:J655)</f>
        <v>88.1183575366667</v>
      </c>
      <c r="H3" s="2">
        <f>AVERAGE(Worksheet!K2:K655)</f>
        <v>151.247813247312</v>
      </c>
      <c r="I3" s="2">
        <f>AVERAGE(Worksheet!L2:L655)</f>
        <v>54.1568555900621</v>
      </c>
      <c r="J3" s="2">
        <f>AVERAGE(Worksheet!M2:M655)</f>
        <v>21.0651335636018</v>
      </c>
    </row>
    <row r="4" spans="1:10">
      <c r="A4" s="22" t="s">
        <v>788</v>
      </c>
      <c r="B4" s="2">
        <f>STDEV(Worksheet!C2:C655)</f>
        <v>26.6412026005099</v>
      </c>
      <c r="C4" s="2">
        <f>STDEV(Worksheet!C2:C655)</f>
        <v>26.6412026005099</v>
      </c>
      <c r="D4" s="2">
        <f>STDEV(Worksheet!G2:G655)</f>
        <v>952.738871920768</v>
      </c>
      <c r="E4" s="2">
        <f>STDEV(Worksheet!H2:H655)</f>
        <v>7870.70887886474</v>
      </c>
      <c r="F4" s="2">
        <f>STDEV(Worksheet!I2:I655)</f>
        <v>77.4945786083773</v>
      </c>
      <c r="G4" s="2">
        <f>STDEV(Worksheet!J2:J655)</f>
        <v>151.418935970738</v>
      </c>
      <c r="H4" s="2">
        <f>STDEV(Worksheet!K2:K655)</f>
        <v>217.086092743588</v>
      </c>
      <c r="I4" s="2">
        <f>STDEV(Worksheet!L2:L655)</f>
        <v>51.386866714133</v>
      </c>
      <c r="J4" s="2">
        <f>STDEV(Worksheet!M2:M655)</f>
        <v>449.91220019192</v>
      </c>
    </row>
    <row r="5" spans="1:10">
      <c r="A5" s="22" t="s">
        <v>789</v>
      </c>
      <c r="B5">
        <f>MIN(Worksheet!C2:C655)</f>
        <v>0</v>
      </c>
      <c r="C5">
        <f>MIN(Worksheet!D2:D655)</f>
        <v>19</v>
      </c>
      <c r="D5">
        <f>MIN(Worksheet!G2:G655)</f>
        <v>2</v>
      </c>
      <c r="E5">
        <f>MIN(Worksheet!H2:H655)</f>
        <v>1052</v>
      </c>
      <c r="F5">
        <f>MIN(Worksheet!I2:I655)</f>
        <v>0</v>
      </c>
      <c r="G5">
        <f>MIN(Worksheet!J2:J655)</f>
        <v>0</v>
      </c>
      <c r="H5">
        <f>MIN(Worksheet!K2:K655)</f>
        <v>0.025</v>
      </c>
      <c r="I5">
        <f>MIN(Worksheet!L2:L655)</f>
        <v>0</v>
      </c>
      <c r="J5">
        <f>MIN(Worksheet!M2:M655)</f>
        <v>0</v>
      </c>
    </row>
    <row r="6" spans="1:10">
      <c r="A6" s="22" t="s">
        <v>790</v>
      </c>
      <c r="B6">
        <f>MAX(Worksheet!C2:C655)</f>
        <v>99</v>
      </c>
      <c r="C6">
        <f>MAX(Worksheet!D2:D655)</f>
        <v>96</v>
      </c>
      <c r="D6">
        <f>MAX(Worksheet!G2:G655)</f>
        <v>4468</v>
      </c>
      <c r="E6">
        <f>MAX(Worksheet!H2:H655)</f>
        <v>93230</v>
      </c>
      <c r="F6" s="23">
        <f>MAX(Worksheet!I2:I655)</f>
        <v>743.8</v>
      </c>
      <c r="G6">
        <f>MAX(Worksheet!J2:J655)</f>
        <v>1969</v>
      </c>
      <c r="H6" s="2">
        <f>MAX(Worksheet!K2:K655)</f>
        <v>2712.85</v>
      </c>
      <c r="I6">
        <f>MAX(Worksheet!L2:L655)</f>
        <v>300</v>
      </c>
      <c r="J6">
        <f>MAX(Worksheet!M2:M655)</f>
        <v>11420</v>
      </c>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0"/>
  <sheetViews>
    <sheetView topLeftCell="B1" workbookViewId="0">
      <selection activeCell="I1" sqref="I1:K2"/>
    </sheetView>
  </sheetViews>
  <sheetFormatPr defaultColWidth="9" defaultRowHeight="15"/>
  <cols>
    <col min="1" max="1" width="24" customWidth="1"/>
    <col min="2" max="2" width="29.8857142857143" customWidth="1"/>
    <col min="3" max="3" width="16.7809523809524" customWidth="1"/>
    <col min="4" max="4" width="24" customWidth="1"/>
    <col min="5" max="5" width="17" customWidth="1"/>
    <col min="6" max="6" width="24.2190476190476" customWidth="1"/>
    <col min="7" max="8" width="16.7809523809524" customWidth="1"/>
    <col min="10" max="10" width="9.78095238095238" customWidth="1"/>
    <col min="11" max="11" width="17" customWidth="1"/>
    <col min="12" max="12" width="24.7809523809524" customWidth="1"/>
  </cols>
  <sheetData>
    <row r="1" spans="1:11">
      <c r="A1" s="13" t="s">
        <v>791</v>
      </c>
      <c r="B1" s="14"/>
      <c r="C1" s="14"/>
      <c r="E1" s="13" t="s">
        <v>792</v>
      </c>
      <c r="F1" s="14"/>
      <c r="G1" s="14"/>
      <c r="I1" s="13" t="s">
        <v>793</v>
      </c>
      <c r="J1" s="14"/>
      <c r="K1" s="14"/>
    </row>
    <row r="2" spans="1:11">
      <c r="A2" s="15"/>
      <c r="B2" s="15"/>
      <c r="C2" s="15"/>
      <c r="E2" s="15"/>
      <c r="F2" s="15"/>
      <c r="G2" s="15"/>
      <c r="I2" s="15"/>
      <c r="J2" s="15"/>
      <c r="K2" s="15"/>
    </row>
    <row r="3" spans="1:11">
      <c r="A3" s="16" t="s">
        <v>1</v>
      </c>
      <c r="B3" s="16" t="s">
        <v>794</v>
      </c>
      <c r="C3" s="17" t="s">
        <v>795</v>
      </c>
      <c r="E3" s="18" t="s">
        <v>4</v>
      </c>
      <c r="F3" s="18" t="s">
        <v>796</v>
      </c>
      <c r="G3" s="17" t="s">
        <v>795</v>
      </c>
      <c r="I3" s="18" t="s">
        <v>5</v>
      </c>
      <c r="J3" s="18" t="s">
        <v>796</v>
      </c>
      <c r="K3" s="17" t="s">
        <v>795</v>
      </c>
    </row>
    <row r="4" spans="1:11">
      <c r="A4" s="19" t="s">
        <v>23</v>
      </c>
      <c r="B4" s="20">
        <v>9</v>
      </c>
      <c r="C4" s="21">
        <f>B4/654</f>
        <v>0.0137614678899083</v>
      </c>
      <c r="E4" s="19" t="s">
        <v>35</v>
      </c>
      <c r="F4" s="20">
        <v>85</v>
      </c>
      <c r="G4" s="21">
        <f>F4/654</f>
        <v>0.129969418960245</v>
      </c>
      <c r="I4" s="19" t="s">
        <v>32</v>
      </c>
      <c r="J4" s="20">
        <v>155</v>
      </c>
      <c r="K4" s="21">
        <f>J4/654</f>
        <v>0.237003058103976</v>
      </c>
    </row>
    <row r="5" spans="1:11">
      <c r="A5" s="19" t="s">
        <v>163</v>
      </c>
      <c r="B5" s="20">
        <v>1</v>
      </c>
      <c r="C5" s="21">
        <f t="shared" ref="C5:C40" si="0">B5/654</f>
        <v>0.00152905198776758</v>
      </c>
      <c r="E5" s="19" t="s">
        <v>16</v>
      </c>
      <c r="F5" s="20">
        <v>35</v>
      </c>
      <c r="G5" s="21">
        <f t="shared" ref="G5:G27" si="1">F5/654</f>
        <v>0.0535168195718654</v>
      </c>
      <c r="I5" s="19" t="s">
        <v>76</v>
      </c>
      <c r="J5" s="20">
        <v>27</v>
      </c>
      <c r="K5" s="21">
        <f t="shared" ref="K5:K21" si="2">J5/654</f>
        <v>0.0412844036697248</v>
      </c>
    </row>
    <row r="6" spans="1:11">
      <c r="A6" s="19" t="s">
        <v>128</v>
      </c>
      <c r="B6" s="20">
        <v>4</v>
      </c>
      <c r="C6" s="21">
        <f t="shared" si="0"/>
        <v>0.00611620795107034</v>
      </c>
      <c r="E6" s="19" t="s">
        <v>38</v>
      </c>
      <c r="F6" s="20">
        <v>24</v>
      </c>
      <c r="G6" s="21">
        <f t="shared" si="1"/>
        <v>0.036697247706422</v>
      </c>
      <c r="I6" s="19" t="s">
        <v>48</v>
      </c>
      <c r="J6" s="20">
        <v>49</v>
      </c>
      <c r="K6" s="21">
        <f t="shared" si="2"/>
        <v>0.0749235474006116</v>
      </c>
    </row>
    <row r="7" spans="1:12">
      <c r="A7" s="19" t="s">
        <v>72</v>
      </c>
      <c r="B7" s="20">
        <v>3</v>
      </c>
      <c r="C7" s="21">
        <f t="shared" si="0"/>
        <v>0.00458715596330275</v>
      </c>
      <c r="E7" s="19" t="s">
        <v>515</v>
      </c>
      <c r="F7" s="20">
        <v>14</v>
      </c>
      <c r="G7" s="21">
        <f t="shared" si="1"/>
        <v>0.0214067278287462</v>
      </c>
      <c r="I7" s="19" t="s">
        <v>234</v>
      </c>
      <c r="J7" s="20">
        <v>12</v>
      </c>
      <c r="K7" s="21">
        <f t="shared" si="2"/>
        <v>0.018348623853211</v>
      </c>
      <c r="L7" s="3"/>
    </row>
    <row r="8" spans="1:12">
      <c r="A8" s="19" t="s">
        <v>220</v>
      </c>
      <c r="B8" s="20">
        <v>1</v>
      </c>
      <c r="C8" s="21">
        <f t="shared" si="0"/>
        <v>0.00152905198776758</v>
      </c>
      <c r="E8" s="19" t="s">
        <v>115</v>
      </c>
      <c r="F8" s="20">
        <v>22</v>
      </c>
      <c r="G8" s="21">
        <f t="shared" si="1"/>
        <v>0.0336391437308868</v>
      </c>
      <c r="I8" s="19" t="s">
        <v>634</v>
      </c>
      <c r="J8" s="20">
        <v>1</v>
      </c>
      <c r="K8" s="21">
        <f t="shared" si="2"/>
        <v>0.00152905198776758</v>
      </c>
      <c r="L8" s="3"/>
    </row>
    <row r="9" spans="1:12">
      <c r="A9" s="19" t="s">
        <v>40</v>
      </c>
      <c r="B9" s="20">
        <v>35</v>
      </c>
      <c r="C9" s="21">
        <f t="shared" si="0"/>
        <v>0.0535168195718654</v>
      </c>
      <c r="E9" s="19" t="s">
        <v>20</v>
      </c>
      <c r="F9" s="20">
        <v>73</v>
      </c>
      <c r="G9" s="21">
        <f t="shared" si="1"/>
        <v>0.111620795107034</v>
      </c>
      <c r="I9" s="19" t="s">
        <v>35</v>
      </c>
      <c r="J9" s="20">
        <v>172</v>
      </c>
      <c r="K9" s="21">
        <f t="shared" si="2"/>
        <v>0.262996941896024</v>
      </c>
      <c r="L9" s="3"/>
    </row>
    <row r="10" spans="1:12">
      <c r="A10" s="19" t="s">
        <v>78</v>
      </c>
      <c r="B10" s="20">
        <v>6</v>
      </c>
      <c r="C10" s="21">
        <f t="shared" si="0"/>
        <v>0.00917431192660551</v>
      </c>
      <c r="E10" s="19" t="s">
        <v>67</v>
      </c>
      <c r="F10" s="20">
        <v>26</v>
      </c>
      <c r="G10" s="21">
        <f t="shared" si="1"/>
        <v>0.0397553516819572</v>
      </c>
      <c r="I10" s="19" t="s">
        <v>250</v>
      </c>
      <c r="J10" s="20">
        <v>16</v>
      </c>
      <c r="K10" s="21">
        <f t="shared" si="2"/>
        <v>0.0244648318042813</v>
      </c>
      <c r="L10" s="3"/>
    </row>
    <row r="11" spans="1:12">
      <c r="A11" s="19" t="s">
        <v>223</v>
      </c>
      <c r="B11" s="20">
        <v>41</v>
      </c>
      <c r="C11" s="21">
        <f t="shared" si="0"/>
        <v>0.0626911314984709</v>
      </c>
      <c r="E11" s="19" t="s">
        <v>42</v>
      </c>
      <c r="F11" s="20">
        <v>10</v>
      </c>
      <c r="G11" s="21">
        <f t="shared" si="1"/>
        <v>0.0152905198776758</v>
      </c>
      <c r="I11" s="19" t="s">
        <v>274</v>
      </c>
      <c r="J11" s="20">
        <v>5</v>
      </c>
      <c r="K11" s="21">
        <f t="shared" si="2"/>
        <v>0.00764525993883792</v>
      </c>
      <c r="L11" s="3"/>
    </row>
    <row r="12" spans="1:12">
      <c r="A12" s="19" t="s">
        <v>118</v>
      </c>
      <c r="B12" s="20">
        <v>3</v>
      </c>
      <c r="C12" s="21">
        <f t="shared" si="0"/>
        <v>0.00458715596330275</v>
      </c>
      <c r="E12" s="19" t="s">
        <v>44</v>
      </c>
      <c r="F12" s="20">
        <v>63</v>
      </c>
      <c r="G12" s="21">
        <f t="shared" si="1"/>
        <v>0.0963302752293578</v>
      </c>
      <c r="I12" s="19" t="s">
        <v>17</v>
      </c>
      <c r="J12" s="20">
        <v>93</v>
      </c>
      <c r="K12" s="21">
        <f t="shared" si="2"/>
        <v>0.142201834862385</v>
      </c>
      <c r="L12" s="3"/>
    </row>
    <row r="13" spans="1:12">
      <c r="A13" s="19" t="s">
        <v>309</v>
      </c>
      <c r="B13" s="20">
        <v>1</v>
      </c>
      <c r="C13" s="21">
        <f t="shared" si="0"/>
        <v>0.00152905198776758</v>
      </c>
      <c r="E13" s="19" t="s">
        <v>126</v>
      </c>
      <c r="F13" s="20">
        <v>32</v>
      </c>
      <c r="G13" s="21">
        <f t="shared" si="1"/>
        <v>0.0489296636085627</v>
      </c>
      <c r="I13" s="19" t="s">
        <v>27</v>
      </c>
      <c r="J13" s="20">
        <v>6</v>
      </c>
      <c r="K13" s="21">
        <f t="shared" si="2"/>
        <v>0.00917431192660551</v>
      </c>
      <c r="L13" s="3"/>
    </row>
    <row r="14" spans="1:12">
      <c r="A14" s="19" t="s">
        <v>15</v>
      </c>
      <c r="B14" s="20">
        <v>142</v>
      </c>
      <c r="C14" s="21">
        <f t="shared" si="0"/>
        <v>0.217125382262997</v>
      </c>
      <c r="E14" s="19" t="s">
        <v>510</v>
      </c>
      <c r="F14" s="20">
        <v>58</v>
      </c>
      <c r="G14" s="21">
        <f t="shared" si="1"/>
        <v>0.0886850152905199</v>
      </c>
      <c r="I14" s="19" t="s">
        <v>50</v>
      </c>
      <c r="J14" s="20">
        <v>49</v>
      </c>
      <c r="K14" s="21">
        <f t="shared" si="2"/>
        <v>0.0749235474006116</v>
      </c>
      <c r="L14" s="3"/>
    </row>
    <row r="15" spans="1:12">
      <c r="A15" s="19" t="s">
        <v>34</v>
      </c>
      <c r="B15" s="20">
        <v>2</v>
      </c>
      <c r="C15" s="21">
        <f t="shared" si="0"/>
        <v>0.00305810397553517</v>
      </c>
      <c r="E15" s="19" t="s">
        <v>227</v>
      </c>
      <c r="F15" s="20">
        <v>5</v>
      </c>
      <c r="G15" s="21">
        <f t="shared" si="1"/>
        <v>0.00764525993883792</v>
      </c>
      <c r="I15" s="19" t="s">
        <v>702</v>
      </c>
      <c r="J15" s="20">
        <v>3</v>
      </c>
      <c r="K15" s="21">
        <f t="shared" si="2"/>
        <v>0.00458715596330275</v>
      </c>
      <c r="L15" s="3"/>
    </row>
    <row r="16" spans="1:12">
      <c r="A16" s="19" t="s">
        <v>331</v>
      </c>
      <c r="B16" s="20">
        <v>2</v>
      </c>
      <c r="C16" s="21">
        <f t="shared" si="0"/>
        <v>0.00305810397553517</v>
      </c>
      <c r="E16" s="19" t="s">
        <v>189</v>
      </c>
      <c r="F16" s="20">
        <v>25</v>
      </c>
      <c r="G16" s="21">
        <f t="shared" si="1"/>
        <v>0.0382262996941896</v>
      </c>
      <c r="I16" s="19" t="s">
        <v>335</v>
      </c>
      <c r="J16" s="20">
        <v>5</v>
      </c>
      <c r="K16" s="21">
        <f t="shared" si="2"/>
        <v>0.00764525993883792</v>
      </c>
      <c r="L16" s="3"/>
    </row>
    <row r="17" spans="1:12">
      <c r="A17" s="19" t="s">
        <v>137</v>
      </c>
      <c r="B17" s="20">
        <v>19</v>
      </c>
      <c r="C17" s="21">
        <f t="shared" si="0"/>
        <v>0.0290519877675841</v>
      </c>
      <c r="E17" s="19" t="s">
        <v>53</v>
      </c>
      <c r="F17" s="20">
        <v>27</v>
      </c>
      <c r="G17" s="21">
        <f t="shared" si="1"/>
        <v>0.0412844036697248</v>
      </c>
      <c r="I17" s="19" t="s">
        <v>21</v>
      </c>
      <c r="J17" s="20">
        <v>20</v>
      </c>
      <c r="K17" s="21">
        <f t="shared" si="2"/>
        <v>0.0305810397553517</v>
      </c>
      <c r="L17" s="3"/>
    </row>
    <row r="18" spans="1:12">
      <c r="A18" s="19" t="s">
        <v>693</v>
      </c>
      <c r="B18" s="20">
        <v>1</v>
      </c>
      <c r="C18" s="21">
        <f t="shared" si="0"/>
        <v>0.00152905198776758</v>
      </c>
      <c r="E18" s="19" t="s">
        <v>522</v>
      </c>
      <c r="F18" s="20">
        <v>38</v>
      </c>
      <c r="G18" s="21">
        <f t="shared" si="1"/>
        <v>0.0581039755351682</v>
      </c>
      <c r="I18" s="19" t="s">
        <v>756</v>
      </c>
      <c r="J18" s="20">
        <v>1</v>
      </c>
      <c r="K18" s="21">
        <f t="shared" si="2"/>
        <v>0.00152905198776758</v>
      </c>
      <c r="L18" s="3"/>
    </row>
    <row r="19" spans="1:12">
      <c r="A19" s="19" t="s">
        <v>267</v>
      </c>
      <c r="B19" s="20">
        <v>5</v>
      </c>
      <c r="C19" s="21">
        <f t="shared" si="0"/>
        <v>0.00764525993883792</v>
      </c>
      <c r="E19" s="19" t="s">
        <v>87</v>
      </c>
      <c r="F19" s="20">
        <v>17</v>
      </c>
      <c r="G19" s="21">
        <f t="shared" si="1"/>
        <v>0.0259938837920489</v>
      </c>
      <c r="I19" s="19" t="s">
        <v>88</v>
      </c>
      <c r="J19" s="20">
        <v>32</v>
      </c>
      <c r="K19" s="21">
        <f t="shared" si="2"/>
        <v>0.0489296636085627</v>
      </c>
      <c r="L19" s="3"/>
    </row>
    <row r="20" spans="1:12">
      <c r="A20" s="19" t="s">
        <v>174</v>
      </c>
      <c r="B20" s="20">
        <v>1</v>
      </c>
      <c r="C20" s="21">
        <f t="shared" si="0"/>
        <v>0.00152905198776758</v>
      </c>
      <c r="E20" s="19" t="s">
        <v>104</v>
      </c>
      <c r="F20" s="20">
        <v>13</v>
      </c>
      <c r="G20" s="21">
        <f t="shared" si="1"/>
        <v>0.0198776758409786</v>
      </c>
      <c r="I20" s="19" t="s">
        <v>90</v>
      </c>
      <c r="J20" s="20">
        <v>7</v>
      </c>
      <c r="K20" s="21">
        <f t="shared" si="2"/>
        <v>0.0107033639143731</v>
      </c>
      <c r="L20" s="3"/>
    </row>
    <row r="21" spans="1:12">
      <c r="A21" s="19" t="s">
        <v>176</v>
      </c>
      <c r="B21" s="20">
        <v>1</v>
      </c>
      <c r="C21" s="21">
        <f t="shared" si="0"/>
        <v>0.00152905198776758</v>
      </c>
      <c r="E21" s="19" t="s">
        <v>91</v>
      </c>
      <c r="F21" s="20">
        <v>24</v>
      </c>
      <c r="G21" s="21">
        <f t="shared" si="1"/>
        <v>0.036697247706422</v>
      </c>
      <c r="I21" s="19" t="s">
        <v>680</v>
      </c>
      <c r="J21" s="20">
        <v>1</v>
      </c>
      <c r="K21" s="21">
        <f t="shared" si="2"/>
        <v>0.00152905198776758</v>
      </c>
      <c r="L21" s="3"/>
    </row>
    <row r="22" spans="1:12">
      <c r="A22" s="19" t="s">
        <v>120</v>
      </c>
      <c r="B22" s="20">
        <v>1</v>
      </c>
      <c r="C22" s="21">
        <f t="shared" si="0"/>
        <v>0.00152905198776758</v>
      </c>
      <c r="E22" s="19" t="s">
        <v>157</v>
      </c>
      <c r="F22" s="20">
        <v>7</v>
      </c>
      <c r="G22" s="21">
        <f t="shared" si="1"/>
        <v>0.0107033639143731</v>
      </c>
      <c r="K22" s="1"/>
      <c r="L22" s="3"/>
    </row>
    <row r="23" spans="1:12">
      <c r="A23" s="19" t="s">
        <v>58</v>
      </c>
      <c r="B23" s="20">
        <v>55</v>
      </c>
      <c r="C23" s="21">
        <f t="shared" si="0"/>
        <v>0.0840978593272171</v>
      </c>
      <c r="E23" s="19" t="s">
        <v>445</v>
      </c>
      <c r="F23" s="20">
        <v>1</v>
      </c>
      <c r="G23" s="21">
        <f t="shared" si="1"/>
        <v>0.00152905198776758</v>
      </c>
      <c r="K23" s="1"/>
      <c r="L23" s="3"/>
    </row>
    <row r="24" spans="1:12">
      <c r="A24" s="19" t="s">
        <v>46</v>
      </c>
      <c r="B24" s="20">
        <v>1</v>
      </c>
      <c r="C24" s="21">
        <f t="shared" si="0"/>
        <v>0.00152905198776758</v>
      </c>
      <c r="E24" s="19" t="s">
        <v>134</v>
      </c>
      <c r="F24" s="20">
        <v>27</v>
      </c>
      <c r="G24" s="21">
        <f t="shared" si="1"/>
        <v>0.0412844036697248</v>
      </c>
      <c r="K24" s="1"/>
      <c r="L24" s="3"/>
    </row>
    <row r="25" spans="1:12">
      <c r="A25" s="19" t="s">
        <v>155</v>
      </c>
      <c r="B25" s="20">
        <v>1</v>
      </c>
      <c r="C25" s="21">
        <f t="shared" si="0"/>
        <v>0.00152905198776758</v>
      </c>
      <c r="E25" s="19" t="s">
        <v>84</v>
      </c>
      <c r="F25" s="20">
        <v>19</v>
      </c>
      <c r="G25" s="21">
        <f t="shared" si="1"/>
        <v>0.0290519877675841</v>
      </c>
      <c r="K25" s="1"/>
      <c r="L25" s="3"/>
    </row>
    <row r="26" spans="1:12">
      <c r="A26" s="19" t="s">
        <v>60</v>
      </c>
      <c r="B26" s="20">
        <v>20</v>
      </c>
      <c r="C26" s="21">
        <f t="shared" si="0"/>
        <v>0.0305810397553517</v>
      </c>
      <c r="E26" s="19" t="s">
        <v>90</v>
      </c>
      <c r="F26" s="20">
        <v>3</v>
      </c>
      <c r="G26" s="21">
        <f t="shared" si="1"/>
        <v>0.00458715596330275</v>
      </c>
      <c r="K26" s="1"/>
      <c r="L26" s="3"/>
    </row>
    <row r="27" spans="1:7">
      <c r="A27" s="19" t="s">
        <v>210</v>
      </c>
      <c r="B27" s="20">
        <v>1</v>
      </c>
      <c r="C27" s="21">
        <f t="shared" si="0"/>
        <v>0.00152905198776758</v>
      </c>
      <c r="E27" s="19" t="s">
        <v>99</v>
      </c>
      <c r="F27" s="20">
        <v>6</v>
      </c>
      <c r="G27" s="21">
        <f t="shared" si="1"/>
        <v>0.00917431192660551</v>
      </c>
    </row>
    <row r="28" spans="1:6">
      <c r="A28" s="19" t="s">
        <v>19</v>
      </c>
      <c r="B28" s="20">
        <v>42</v>
      </c>
      <c r="C28" s="21">
        <f t="shared" si="0"/>
        <v>0.0642201834862385</v>
      </c>
      <c r="E28" s="1"/>
      <c r="F28" s="3"/>
    </row>
    <row r="29" spans="1:6">
      <c r="A29" s="19" t="s">
        <v>62</v>
      </c>
      <c r="B29" s="20">
        <v>1</v>
      </c>
      <c r="C29" s="21">
        <f t="shared" si="0"/>
        <v>0.00152905198776758</v>
      </c>
      <c r="E29" s="1"/>
      <c r="F29" s="3"/>
    </row>
    <row r="30" spans="1:3">
      <c r="A30" s="19" t="s">
        <v>102</v>
      </c>
      <c r="B30" s="20">
        <v>3</v>
      </c>
      <c r="C30" s="21">
        <f t="shared" si="0"/>
        <v>0.00458715596330275</v>
      </c>
    </row>
    <row r="31" spans="1:3">
      <c r="A31" s="19" t="s">
        <v>130</v>
      </c>
      <c r="B31" s="20">
        <v>12</v>
      </c>
      <c r="C31" s="21">
        <f t="shared" si="0"/>
        <v>0.018348623853211</v>
      </c>
    </row>
    <row r="32" spans="1:3">
      <c r="A32" s="19" t="s">
        <v>93</v>
      </c>
      <c r="B32" s="20">
        <v>14</v>
      </c>
      <c r="C32" s="21">
        <f t="shared" si="0"/>
        <v>0.0214067278287462</v>
      </c>
    </row>
    <row r="33" spans="1:3">
      <c r="A33" s="19" t="s">
        <v>37</v>
      </c>
      <c r="B33" s="20">
        <v>46</v>
      </c>
      <c r="C33" s="21">
        <f t="shared" si="0"/>
        <v>0.0703363914373089</v>
      </c>
    </row>
    <row r="34" spans="1:3">
      <c r="A34" s="19" t="s">
        <v>90</v>
      </c>
      <c r="B34" s="20">
        <v>108</v>
      </c>
      <c r="C34" s="21">
        <f t="shared" si="0"/>
        <v>0.165137614678899</v>
      </c>
    </row>
    <row r="35" spans="1:3">
      <c r="A35" s="19" t="s">
        <v>167</v>
      </c>
      <c r="B35" s="20">
        <v>1</v>
      </c>
      <c r="C35" s="21">
        <f t="shared" si="0"/>
        <v>0.00152905198776758</v>
      </c>
    </row>
    <row r="36" spans="1:3">
      <c r="A36" s="19" t="s">
        <v>114</v>
      </c>
      <c r="B36" s="20">
        <v>1</v>
      </c>
      <c r="C36" s="21">
        <f t="shared" si="0"/>
        <v>0.00152905198776758</v>
      </c>
    </row>
    <row r="37" spans="1:3">
      <c r="A37" s="19" t="s">
        <v>98</v>
      </c>
      <c r="B37" s="20">
        <v>1</v>
      </c>
      <c r="C37" s="21">
        <f t="shared" si="0"/>
        <v>0.00152905198776758</v>
      </c>
    </row>
    <row r="38" spans="1:3">
      <c r="A38" s="19" t="s">
        <v>215</v>
      </c>
      <c r="B38" s="20">
        <v>64</v>
      </c>
      <c r="C38" s="21">
        <f t="shared" si="0"/>
        <v>0.0978593272171254</v>
      </c>
    </row>
    <row r="39" spans="1:3">
      <c r="A39" s="19" t="s">
        <v>109</v>
      </c>
      <c r="B39" s="20">
        <v>4</v>
      </c>
      <c r="C39" s="21">
        <f t="shared" si="0"/>
        <v>0.00611620795107034</v>
      </c>
    </row>
    <row r="40" spans="1:3">
      <c r="A40" s="19" t="s">
        <v>281</v>
      </c>
      <c r="B40" s="20">
        <v>1</v>
      </c>
      <c r="C40" s="21">
        <f t="shared" si="0"/>
        <v>0.00152905198776758</v>
      </c>
    </row>
  </sheetData>
  <mergeCells count="3">
    <mergeCell ref="A1:C2"/>
    <mergeCell ref="E1:G2"/>
    <mergeCell ref="I1:K2"/>
  </mergeCells>
  <pageMargins left="0.7" right="0.7"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S103"/>
  <sheetViews>
    <sheetView topLeftCell="M1" workbookViewId="0">
      <selection activeCell="Q1" sqref="Q1"/>
    </sheetView>
  </sheetViews>
  <sheetFormatPr defaultColWidth="9" defaultRowHeight="15"/>
  <cols>
    <col min="2" max="2" width="17" customWidth="1"/>
    <col min="3" max="3" width="27.6666666666667" customWidth="1"/>
    <col min="5" max="5" width="17" customWidth="1"/>
    <col min="6" max="6" width="40.552380952381" customWidth="1"/>
    <col min="8" max="8" width="18.3333333333333" customWidth="1"/>
    <col min="9" max="9" width="42.3333333333333" customWidth="1"/>
    <col min="11" max="11" width="17" customWidth="1"/>
    <col min="12" max="12" width="40.552380952381" customWidth="1"/>
    <col min="14" max="14" width="17" customWidth="1"/>
    <col min="15" max="15" width="32.4380952380952" customWidth="1"/>
  </cols>
  <sheetData>
    <row r="1" spans="2:19">
      <c r="B1" t="s">
        <v>797</v>
      </c>
      <c r="C1" t="s">
        <v>798</v>
      </c>
      <c r="E1" t="s">
        <v>797</v>
      </c>
      <c r="F1" t="s">
        <v>799</v>
      </c>
      <c r="H1" t="s">
        <v>797</v>
      </c>
      <c r="I1" t="s">
        <v>799</v>
      </c>
      <c r="K1" t="s">
        <v>797</v>
      </c>
      <c r="L1" t="s">
        <v>799</v>
      </c>
      <c r="N1" t="s">
        <v>797</v>
      </c>
      <c r="O1" t="s">
        <v>800</v>
      </c>
      <c r="Q1" s="4"/>
      <c r="R1" s="5"/>
      <c r="S1" s="6"/>
    </row>
    <row r="2" spans="2:19">
      <c r="B2" s="1" t="s">
        <v>32</v>
      </c>
      <c r="C2" s="2">
        <v>83.4058441558442</v>
      </c>
      <c r="E2" s="1" t="s">
        <v>32</v>
      </c>
      <c r="F2" s="2">
        <v>222.539988619355</v>
      </c>
      <c r="H2" s="1">
        <v>0</v>
      </c>
      <c r="I2" s="2">
        <v>44.5</v>
      </c>
      <c r="K2" s="1">
        <v>19</v>
      </c>
      <c r="L2" s="2">
        <v>55.26</v>
      </c>
      <c r="N2" s="1" t="s">
        <v>32</v>
      </c>
      <c r="O2" s="2">
        <v>58.6493506493507</v>
      </c>
      <c r="Q2" s="7"/>
      <c r="R2" s="8"/>
      <c r="S2" s="9"/>
    </row>
    <row r="3" spans="2:19">
      <c r="B3" s="1" t="s">
        <v>76</v>
      </c>
      <c r="C3" s="2">
        <v>78.6346153846154</v>
      </c>
      <c r="E3" s="1" t="s">
        <v>76</v>
      </c>
      <c r="F3" s="2">
        <v>235.119688153846</v>
      </c>
      <c r="H3" s="1">
        <v>1</v>
      </c>
      <c r="I3" s="2">
        <v>18.197398</v>
      </c>
      <c r="K3" s="1">
        <v>20</v>
      </c>
      <c r="L3" s="2">
        <v>8.4</v>
      </c>
      <c r="N3" s="1" t="s">
        <v>76</v>
      </c>
      <c r="O3" s="2">
        <v>61.2962962962963</v>
      </c>
      <c r="Q3" s="7"/>
      <c r="R3" s="8"/>
      <c r="S3" s="9"/>
    </row>
    <row r="4" spans="2:19">
      <c r="B4" s="1" t="s">
        <v>48</v>
      </c>
      <c r="C4" s="2">
        <v>108.275510204082</v>
      </c>
      <c r="E4" s="1" t="s">
        <v>48</v>
      </c>
      <c r="F4" s="2">
        <v>317.552953857143</v>
      </c>
      <c r="H4" s="1">
        <v>2</v>
      </c>
      <c r="I4" s="2">
        <v>68.655188</v>
      </c>
      <c r="K4" s="1">
        <v>22</v>
      </c>
      <c r="L4" s="2">
        <v>14.89</v>
      </c>
      <c r="N4" s="1" t="s">
        <v>48</v>
      </c>
      <c r="O4" s="2">
        <v>65.6530612244898</v>
      </c>
      <c r="Q4" s="7"/>
      <c r="R4" s="8"/>
      <c r="S4" s="9"/>
    </row>
    <row r="5" spans="2:19">
      <c r="B5" s="1" t="s">
        <v>234</v>
      </c>
      <c r="C5" s="2">
        <v>37.0833333333333</v>
      </c>
      <c r="E5" s="1" t="s">
        <v>234</v>
      </c>
      <c r="F5" s="2">
        <v>113.24210175</v>
      </c>
      <c r="H5" s="1">
        <v>3</v>
      </c>
      <c r="I5" s="2">
        <v>37.041064</v>
      </c>
      <c r="K5" s="1">
        <v>24</v>
      </c>
      <c r="L5" s="2">
        <v>7.012</v>
      </c>
      <c r="N5" s="1" t="s">
        <v>234</v>
      </c>
      <c r="O5" s="2">
        <v>74.8333333333333</v>
      </c>
      <c r="Q5" s="7"/>
      <c r="R5" s="8"/>
      <c r="S5" s="9"/>
    </row>
    <row r="6" spans="2:19">
      <c r="B6" s="1" t="s">
        <v>634</v>
      </c>
      <c r="C6" s="2">
        <v>37.5</v>
      </c>
      <c r="E6" s="1" t="s">
        <v>634</v>
      </c>
      <c r="F6" s="2">
        <v>9.81</v>
      </c>
      <c r="H6" s="1">
        <v>4</v>
      </c>
      <c r="I6" s="2">
        <v>64.9073582</v>
      </c>
      <c r="K6" s="1">
        <v>25</v>
      </c>
      <c r="L6" s="2">
        <v>38.702</v>
      </c>
      <c r="N6" s="1" t="s">
        <v>634</v>
      </c>
      <c r="O6" s="2">
        <v>73</v>
      </c>
      <c r="Q6" s="7"/>
      <c r="R6" s="8"/>
      <c r="S6" s="9"/>
    </row>
    <row r="7" spans="2:19">
      <c r="B7" s="1" t="s">
        <v>35</v>
      </c>
      <c r="C7" s="2">
        <v>37.305421686747</v>
      </c>
      <c r="E7" s="1" t="s">
        <v>35</v>
      </c>
      <c r="F7" s="2">
        <v>98.2545240823529</v>
      </c>
      <c r="H7" s="1">
        <v>5</v>
      </c>
      <c r="I7" s="2">
        <v>44.95</v>
      </c>
      <c r="K7" s="1">
        <v>26</v>
      </c>
      <c r="L7" s="2">
        <v>25.15</v>
      </c>
      <c r="N7" s="1" t="s">
        <v>35</v>
      </c>
      <c r="O7" s="2">
        <v>56.1511627906977</v>
      </c>
      <c r="Q7" s="7"/>
      <c r="R7" s="8"/>
      <c r="S7" s="9"/>
    </row>
    <row r="8" spans="2:19">
      <c r="B8" s="1" t="s">
        <v>250</v>
      </c>
      <c r="C8" s="2">
        <v>32.05</v>
      </c>
      <c r="E8" s="1" t="s">
        <v>250</v>
      </c>
      <c r="F8" s="2">
        <v>85.213125</v>
      </c>
      <c r="H8" s="1">
        <v>6</v>
      </c>
      <c r="I8" s="2">
        <v>90.977</v>
      </c>
      <c r="K8" s="1">
        <v>27</v>
      </c>
      <c r="L8" s="2">
        <v>15.8385813333333</v>
      </c>
      <c r="N8" s="1" t="s">
        <v>250</v>
      </c>
      <c r="O8" s="2">
        <v>61.1875</v>
      </c>
      <c r="Q8" s="7"/>
      <c r="R8" s="8"/>
      <c r="S8" s="9"/>
    </row>
    <row r="9" spans="2:19">
      <c r="B9" s="1" t="s">
        <v>274</v>
      </c>
      <c r="C9" s="2">
        <v>19</v>
      </c>
      <c r="E9" s="1" t="s">
        <v>274</v>
      </c>
      <c r="F9" s="2">
        <v>95.7165836</v>
      </c>
      <c r="H9" s="1">
        <v>7</v>
      </c>
      <c r="I9" s="2">
        <v>51.967</v>
      </c>
      <c r="K9" s="1">
        <v>28</v>
      </c>
      <c r="L9" s="2">
        <v>24.3806</v>
      </c>
      <c r="N9" s="1" t="s">
        <v>274</v>
      </c>
      <c r="O9" s="2">
        <v>72.2</v>
      </c>
      <c r="Q9" s="7"/>
      <c r="R9" s="8"/>
      <c r="S9" s="9"/>
    </row>
    <row r="10" spans="2:19">
      <c r="B10" s="1" t="s">
        <v>17</v>
      </c>
      <c r="C10" s="2">
        <v>29.9760869565217</v>
      </c>
      <c r="E10" s="1" t="s">
        <v>17</v>
      </c>
      <c r="F10" s="2">
        <v>77.7048512795699</v>
      </c>
      <c r="H10" s="1">
        <v>8</v>
      </c>
      <c r="I10" s="2">
        <v>61.61839475</v>
      </c>
      <c r="K10" s="1">
        <v>29</v>
      </c>
      <c r="L10" s="2">
        <v>61.3055</v>
      </c>
      <c r="N10" s="1" t="s">
        <v>17</v>
      </c>
      <c r="O10" s="2">
        <v>64.3655913978495</v>
      </c>
      <c r="Q10" s="7"/>
      <c r="R10" s="8"/>
      <c r="S10" s="9"/>
    </row>
    <row r="11" spans="2:19">
      <c r="B11" s="1" t="s">
        <v>27</v>
      </c>
      <c r="C11" s="2">
        <v>74.45</v>
      </c>
      <c r="E11" s="1" t="s">
        <v>27</v>
      </c>
      <c r="F11" s="2">
        <v>321.544968833333</v>
      </c>
      <c r="H11" s="1">
        <v>9</v>
      </c>
      <c r="I11" s="2">
        <v>110.5605775</v>
      </c>
      <c r="K11" s="1">
        <v>31</v>
      </c>
      <c r="L11" s="2">
        <v>75.9031428571429</v>
      </c>
      <c r="N11" s="1" t="s">
        <v>27</v>
      </c>
      <c r="O11" s="2">
        <v>72</v>
      </c>
      <c r="Q11" s="7"/>
      <c r="R11" s="8"/>
      <c r="S11" s="9"/>
    </row>
    <row r="12" spans="2:19">
      <c r="B12" s="1" t="s">
        <v>50</v>
      </c>
      <c r="C12" s="2">
        <v>21.6329591836735</v>
      </c>
      <c r="E12" s="1" t="s">
        <v>50</v>
      </c>
      <c r="F12" s="2">
        <v>71.405919122449</v>
      </c>
      <c r="H12" s="1">
        <v>10</v>
      </c>
      <c r="I12" s="2">
        <v>122.3075</v>
      </c>
      <c r="K12" s="1">
        <v>32</v>
      </c>
      <c r="L12" s="2">
        <v>66.248</v>
      </c>
      <c r="N12" s="1" t="s">
        <v>50</v>
      </c>
      <c r="O12" s="2">
        <v>48.1914893617021</v>
      </c>
      <c r="Q12" s="7"/>
      <c r="R12" s="8"/>
      <c r="S12" s="9"/>
    </row>
    <row r="13" spans="2:19">
      <c r="B13" s="1" t="s">
        <v>702</v>
      </c>
      <c r="C13" s="2">
        <v>46.3333333333333</v>
      </c>
      <c r="E13" s="1" t="s">
        <v>702</v>
      </c>
      <c r="F13" s="2">
        <v>143.527620666667</v>
      </c>
      <c r="H13" s="1">
        <v>11</v>
      </c>
      <c r="I13" s="2">
        <v>69.471856375</v>
      </c>
      <c r="K13" s="1">
        <v>33</v>
      </c>
      <c r="L13" s="2">
        <v>24.36</v>
      </c>
      <c r="N13" s="1" t="s">
        <v>702</v>
      </c>
      <c r="O13" s="2">
        <v>82.6666666666667</v>
      </c>
      <c r="Q13" s="7"/>
      <c r="R13" s="8"/>
      <c r="S13" s="9"/>
    </row>
    <row r="14" spans="2:19">
      <c r="B14" s="1" t="s">
        <v>335</v>
      </c>
      <c r="C14" s="2">
        <v>47.8</v>
      </c>
      <c r="E14" s="1" t="s">
        <v>335</v>
      </c>
      <c r="F14" s="2">
        <v>126.208</v>
      </c>
      <c r="H14" s="1">
        <v>12</v>
      </c>
      <c r="I14" s="2">
        <v>80.25</v>
      </c>
      <c r="K14" s="1">
        <v>34</v>
      </c>
      <c r="L14" s="2">
        <v>90.77375</v>
      </c>
      <c r="N14" s="1" t="s">
        <v>335</v>
      </c>
      <c r="O14" s="2">
        <v>55</v>
      </c>
      <c r="Q14" s="7"/>
      <c r="R14" s="8"/>
      <c r="S14" s="9"/>
    </row>
    <row r="15" spans="2:19">
      <c r="B15" s="1" t="s">
        <v>21</v>
      </c>
      <c r="C15" s="2">
        <v>34.3684210526316</v>
      </c>
      <c r="E15" s="1" t="s">
        <v>21</v>
      </c>
      <c r="F15" s="2">
        <v>117.00982195</v>
      </c>
      <c r="H15" s="1">
        <v>13</v>
      </c>
      <c r="I15" s="2">
        <v>81.4674174</v>
      </c>
      <c r="K15" s="1">
        <v>35</v>
      </c>
      <c r="L15" s="2">
        <v>29.52</v>
      </c>
      <c r="N15" s="1" t="s">
        <v>21</v>
      </c>
      <c r="O15" s="2">
        <v>66.3684210526316</v>
      </c>
      <c r="Q15" s="7"/>
      <c r="R15" s="8"/>
      <c r="S15" s="9"/>
    </row>
    <row r="16" spans="2:19">
      <c r="B16" s="1" t="s">
        <v>756</v>
      </c>
      <c r="C16" s="2">
        <v>80</v>
      </c>
      <c r="E16" s="1" t="s">
        <v>756</v>
      </c>
      <c r="F16" s="2">
        <v>40.170558</v>
      </c>
      <c r="H16" s="1">
        <v>14</v>
      </c>
      <c r="I16" s="2">
        <v>119.6107245</v>
      </c>
      <c r="K16" s="1">
        <v>36</v>
      </c>
      <c r="L16" s="2">
        <v>67.6895555555556</v>
      </c>
      <c r="N16" s="1" t="s">
        <v>756</v>
      </c>
      <c r="O16" s="2">
        <v>43</v>
      </c>
      <c r="Q16" s="7"/>
      <c r="R16" s="8"/>
      <c r="S16" s="9"/>
    </row>
    <row r="17" spans="2:19">
      <c r="B17" s="1" t="s">
        <v>88</v>
      </c>
      <c r="C17" s="2">
        <v>53.975</v>
      </c>
      <c r="E17" s="1" t="s">
        <v>88</v>
      </c>
      <c r="F17" s="2">
        <v>169.5436153125</v>
      </c>
      <c r="H17" s="1">
        <v>15</v>
      </c>
      <c r="I17" s="2">
        <v>96.9306638333333</v>
      </c>
      <c r="K17" s="1">
        <v>37</v>
      </c>
      <c r="L17" s="2">
        <v>52.4672145</v>
      </c>
      <c r="N17" s="1" t="s">
        <v>88</v>
      </c>
      <c r="O17" s="2">
        <v>65.59375</v>
      </c>
      <c r="Q17" s="7"/>
      <c r="R17" s="8"/>
      <c r="S17" s="9"/>
    </row>
    <row r="18" spans="2:19">
      <c r="B18" s="1" t="s">
        <v>90</v>
      </c>
      <c r="C18" s="2">
        <v>35.2571428571429</v>
      </c>
      <c r="E18" s="1" t="s">
        <v>90</v>
      </c>
      <c r="F18" s="2">
        <v>112.795289285714</v>
      </c>
      <c r="H18" s="1">
        <v>16</v>
      </c>
      <c r="I18" s="2">
        <v>87.5103333333333</v>
      </c>
      <c r="K18" s="1">
        <v>38</v>
      </c>
      <c r="L18" s="2">
        <v>66.1631421818182</v>
      </c>
      <c r="N18" s="1" t="s">
        <v>90</v>
      </c>
      <c r="O18" s="2">
        <v>65</v>
      </c>
      <c r="Q18" s="10"/>
      <c r="R18" s="11"/>
      <c r="S18" s="12"/>
    </row>
    <row r="19" spans="2:15">
      <c r="B19" s="1" t="s">
        <v>680</v>
      </c>
      <c r="C19" s="2">
        <v>50</v>
      </c>
      <c r="E19" s="1" t="s">
        <v>680</v>
      </c>
      <c r="F19" s="2">
        <v>69.780731</v>
      </c>
      <c r="H19" s="1">
        <v>17</v>
      </c>
      <c r="I19" s="2">
        <v>86.7196</v>
      </c>
      <c r="K19" s="1">
        <v>39</v>
      </c>
      <c r="L19" s="2">
        <v>51.4902646</v>
      </c>
      <c r="N19" s="1" t="s">
        <v>680</v>
      </c>
      <c r="O19" s="2">
        <v>85</v>
      </c>
    </row>
    <row r="20" spans="2:15">
      <c r="B20" s="1" t="s">
        <v>801</v>
      </c>
      <c r="C20" s="3">
        <v>54.1568555900621</v>
      </c>
      <c r="E20" s="1" t="s">
        <v>801</v>
      </c>
      <c r="F20" s="2">
        <v>151.247813247312</v>
      </c>
      <c r="H20" s="1">
        <v>18</v>
      </c>
      <c r="I20" s="2">
        <v>44.7771055</v>
      </c>
      <c r="K20" s="1">
        <v>40</v>
      </c>
      <c r="L20" s="2">
        <v>106.343333333333</v>
      </c>
      <c r="N20" s="1" t="s">
        <v>801</v>
      </c>
      <c r="O20" s="3">
        <v>59.9953488372093</v>
      </c>
    </row>
    <row r="21" spans="8:12">
      <c r="H21" s="1">
        <v>19</v>
      </c>
      <c r="I21" s="2">
        <v>98.1744143636364</v>
      </c>
      <c r="K21" s="1">
        <v>41</v>
      </c>
      <c r="L21" s="2">
        <v>56.02128</v>
      </c>
    </row>
    <row r="22" spans="8:12">
      <c r="H22" s="1">
        <v>20</v>
      </c>
      <c r="I22" s="2">
        <v>209.722779125</v>
      </c>
      <c r="K22" s="1">
        <v>42</v>
      </c>
      <c r="L22" s="2">
        <v>83.4067777777778</v>
      </c>
    </row>
    <row r="23" spans="8:12">
      <c r="H23" s="1">
        <v>21</v>
      </c>
      <c r="I23" s="2">
        <v>133.840500714286</v>
      </c>
      <c r="K23" s="1">
        <v>43</v>
      </c>
      <c r="L23" s="2">
        <v>56.7665290833333</v>
      </c>
    </row>
    <row r="24" spans="8:12">
      <c r="H24" s="1">
        <v>22</v>
      </c>
      <c r="I24" s="2">
        <v>65.9245</v>
      </c>
      <c r="K24" s="1">
        <v>44</v>
      </c>
      <c r="L24" s="2">
        <v>91.0483502727273</v>
      </c>
    </row>
    <row r="25" spans="8:12">
      <c r="H25" s="1">
        <v>23</v>
      </c>
      <c r="I25" s="2">
        <v>141.484841142857</v>
      </c>
      <c r="K25" s="1">
        <v>45</v>
      </c>
      <c r="L25" s="2">
        <v>58.013690125</v>
      </c>
    </row>
    <row r="26" spans="8:12">
      <c r="H26" s="1">
        <v>24</v>
      </c>
      <c r="I26" s="2">
        <v>113.554333333333</v>
      </c>
      <c r="K26" s="1">
        <v>46</v>
      </c>
      <c r="L26" s="2">
        <v>71.4427419230769</v>
      </c>
    </row>
    <row r="27" spans="8:12">
      <c r="H27" s="1">
        <v>25</v>
      </c>
      <c r="I27" s="2">
        <v>76.6768333333333</v>
      </c>
      <c r="K27" s="1">
        <v>47</v>
      </c>
      <c r="L27" s="2">
        <v>68.047055375</v>
      </c>
    </row>
    <row r="28" spans="8:12">
      <c r="H28" s="1">
        <v>26</v>
      </c>
      <c r="I28" s="2">
        <v>174.4579772</v>
      </c>
      <c r="K28" s="1">
        <v>48</v>
      </c>
      <c r="L28" s="2">
        <v>101.573340666667</v>
      </c>
    </row>
    <row r="29" spans="8:12">
      <c r="H29" s="1">
        <v>27</v>
      </c>
      <c r="I29" s="2">
        <v>125.295760866667</v>
      </c>
      <c r="K29" s="1">
        <v>49</v>
      </c>
      <c r="L29" s="2">
        <v>73.495</v>
      </c>
    </row>
    <row r="30" spans="8:12">
      <c r="H30" s="1">
        <v>28</v>
      </c>
      <c r="I30" s="2">
        <v>169.016821444444</v>
      </c>
      <c r="K30" s="1">
        <v>50</v>
      </c>
      <c r="L30" s="2">
        <v>137.5184495</v>
      </c>
    </row>
    <row r="31" spans="8:12">
      <c r="H31" s="1">
        <v>29</v>
      </c>
      <c r="I31" s="2">
        <v>75.4649</v>
      </c>
      <c r="K31" s="1">
        <v>51</v>
      </c>
      <c r="L31" s="2">
        <v>41.75875</v>
      </c>
    </row>
    <row r="32" spans="8:12">
      <c r="H32" s="1">
        <v>30</v>
      </c>
      <c r="I32" s="2">
        <v>80.82333</v>
      </c>
      <c r="K32" s="1">
        <v>52</v>
      </c>
      <c r="L32" s="2">
        <v>99.7070744285714</v>
      </c>
    </row>
    <row r="33" spans="8:12">
      <c r="H33" s="1">
        <v>31</v>
      </c>
      <c r="I33" s="2">
        <v>154.43615</v>
      </c>
      <c r="K33" s="1">
        <v>53</v>
      </c>
      <c r="L33" s="2">
        <v>85.381257375</v>
      </c>
    </row>
    <row r="34" spans="8:12">
      <c r="H34" s="1">
        <v>32</v>
      </c>
      <c r="I34" s="2">
        <v>101.7</v>
      </c>
      <c r="K34" s="1">
        <v>54</v>
      </c>
      <c r="L34" s="2">
        <v>168.4877626</v>
      </c>
    </row>
    <row r="35" spans="8:12">
      <c r="H35" s="1">
        <v>33</v>
      </c>
      <c r="I35" s="2">
        <v>151.204426555556</v>
      </c>
      <c r="K35" s="1">
        <v>55</v>
      </c>
      <c r="L35" s="2">
        <v>103.053229933333</v>
      </c>
    </row>
    <row r="36" spans="8:12">
      <c r="H36" s="1">
        <v>34</v>
      </c>
      <c r="I36" s="2">
        <v>227.9778</v>
      </c>
      <c r="K36" s="1">
        <v>56</v>
      </c>
      <c r="L36" s="2">
        <v>127.044369722222</v>
      </c>
    </row>
    <row r="37" spans="8:12">
      <c r="H37" s="1">
        <v>35</v>
      </c>
      <c r="I37" s="2">
        <v>407.764127166667</v>
      </c>
      <c r="K37" s="1">
        <v>57</v>
      </c>
      <c r="L37" s="2">
        <v>151.094707277778</v>
      </c>
    </row>
    <row r="38" spans="8:12">
      <c r="H38" s="1">
        <v>36</v>
      </c>
      <c r="I38" s="2">
        <v>136.757520866667</v>
      </c>
      <c r="K38" s="1">
        <v>58</v>
      </c>
      <c r="L38" s="2">
        <v>176.507625</v>
      </c>
    </row>
    <row r="39" spans="8:12">
      <c r="H39" s="1">
        <v>37</v>
      </c>
      <c r="I39" s="2">
        <v>130.36025</v>
      </c>
      <c r="K39" s="1">
        <v>59</v>
      </c>
      <c r="L39" s="2">
        <v>178.888464285714</v>
      </c>
    </row>
    <row r="40" spans="8:12">
      <c r="H40" s="1">
        <v>38</v>
      </c>
      <c r="I40" s="2">
        <v>116.1346</v>
      </c>
      <c r="K40" s="1">
        <v>60</v>
      </c>
      <c r="L40" s="2">
        <v>131.598571428571</v>
      </c>
    </row>
    <row r="41" spans="8:12">
      <c r="H41" s="1">
        <v>39</v>
      </c>
      <c r="I41" s="2">
        <v>161.609053285714</v>
      </c>
      <c r="K41" s="1">
        <v>61</v>
      </c>
      <c r="L41" s="2">
        <v>123.4734315</v>
      </c>
    </row>
    <row r="42" spans="8:12">
      <c r="H42" s="1">
        <v>40</v>
      </c>
      <c r="I42" s="2">
        <v>165.188888888889</v>
      </c>
      <c r="K42" s="1">
        <v>62</v>
      </c>
      <c r="L42" s="2">
        <v>136.351545454545</v>
      </c>
    </row>
    <row r="43" spans="8:12">
      <c r="H43" s="1">
        <v>41</v>
      </c>
      <c r="I43" s="2">
        <v>85.304053</v>
      </c>
      <c r="K43" s="1">
        <v>63</v>
      </c>
      <c r="L43" s="2">
        <v>165.7348015</v>
      </c>
    </row>
    <row r="44" spans="8:12">
      <c r="H44" s="1">
        <v>42</v>
      </c>
      <c r="I44" s="2">
        <v>215.5610029</v>
      </c>
      <c r="K44" s="1">
        <v>64</v>
      </c>
      <c r="L44" s="2">
        <v>148.58904075</v>
      </c>
    </row>
    <row r="45" spans="8:12">
      <c r="H45" s="1">
        <v>43</v>
      </c>
      <c r="I45" s="2">
        <v>135.25821675</v>
      </c>
      <c r="K45" s="1">
        <v>65</v>
      </c>
      <c r="L45" s="2">
        <v>131.357690214286</v>
      </c>
    </row>
    <row r="46" spans="8:12">
      <c r="H46" s="1">
        <v>44</v>
      </c>
      <c r="I46" s="2">
        <v>147.021086833333</v>
      </c>
      <c r="K46" s="1">
        <v>66</v>
      </c>
      <c r="L46" s="2">
        <v>72.4005532307692</v>
      </c>
    </row>
    <row r="47" spans="8:12">
      <c r="H47" s="1">
        <v>45</v>
      </c>
      <c r="I47" s="2">
        <v>381.6654984</v>
      </c>
      <c r="K47" s="1">
        <v>67</v>
      </c>
      <c r="L47" s="2">
        <v>240.604456916667</v>
      </c>
    </row>
    <row r="48" spans="8:12">
      <c r="H48" s="1">
        <v>46</v>
      </c>
      <c r="I48" s="2">
        <v>50.8719886</v>
      </c>
      <c r="K48" s="1">
        <v>68</v>
      </c>
      <c r="L48" s="2">
        <v>149.725171769231</v>
      </c>
    </row>
    <row r="49" spans="8:12">
      <c r="H49" s="1">
        <v>47</v>
      </c>
      <c r="I49" s="2">
        <v>94.6997137142857</v>
      </c>
      <c r="K49" s="1">
        <v>69</v>
      </c>
      <c r="L49" s="2">
        <v>223.184904166667</v>
      </c>
    </row>
    <row r="50" spans="8:12">
      <c r="H50" s="1">
        <v>48</v>
      </c>
      <c r="I50" s="2">
        <v>59.87</v>
      </c>
      <c r="K50" s="1">
        <v>70</v>
      </c>
      <c r="L50" s="2">
        <v>97.23592125</v>
      </c>
    </row>
    <row r="51" spans="8:12">
      <c r="H51" s="1">
        <v>49</v>
      </c>
      <c r="I51" s="2">
        <v>185.09099</v>
      </c>
      <c r="K51" s="1">
        <v>71</v>
      </c>
      <c r="L51" s="2">
        <v>108.46125</v>
      </c>
    </row>
    <row r="52" spans="8:12">
      <c r="H52" s="1">
        <v>50</v>
      </c>
      <c r="I52" s="2">
        <v>173.661047</v>
      </c>
      <c r="K52" s="1">
        <v>72</v>
      </c>
      <c r="L52" s="2">
        <v>257.062187285714</v>
      </c>
    </row>
    <row r="53" spans="8:12">
      <c r="H53" s="1">
        <v>51</v>
      </c>
      <c r="I53" s="2">
        <v>103.437142857143</v>
      </c>
      <c r="K53" s="1">
        <v>73</v>
      </c>
      <c r="L53" s="2">
        <v>171.512799842105</v>
      </c>
    </row>
    <row r="54" spans="8:12">
      <c r="H54" s="1">
        <v>52</v>
      </c>
      <c r="I54" s="2">
        <v>150.003172846154</v>
      </c>
      <c r="K54" s="1">
        <v>74</v>
      </c>
      <c r="L54" s="2">
        <v>253.2060116</v>
      </c>
    </row>
    <row r="55" spans="8:12">
      <c r="H55" s="1">
        <v>53</v>
      </c>
      <c r="I55" s="2">
        <v>159.315714285714</v>
      </c>
      <c r="K55" s="1">
        <v>75</v>
      </c>
      <c r="L55" s="2">
        <v>228.304487384615</v>
      </c>
    </row>
    <row r="56" spans="8:12">
      <c r="H56" s="1">
        <v>54</v>
      </c>
      <c r="I56" s="2">
        <v>68.4541632857143</v>
      </c>
      <c r="K56" s="1">
        <v>76</v>
      </c>
      <c r="L56" s="2">
        <v>347.7625</v>
      </c>
    </row>
    <row r="57" spans="8:12">
      <c r="H57" s="1">
        <v>55</v>
      </c>
      <c r="I57" s="2">
        <v>83.6040725</v>
      </c>
      <c r="K57" s="1">
        <v>77</v>
      </c>
      <c r="L57" s="2">
        <v>103.427</v>
      </c>
    </row>
    <row r="58" spans="8:12">
      <c r="H58" s="1">
        <v>56</v>
      </c>
      <c r="I58" s="2">
        <v>73.2124875</v>
      </c>
      <c r="K58" s="1">
        <v>78</v>
      </c>
      <c r="L58" s="2">
        <v>292.589240857143</v>
      </c>
    </row>
    <row r="59" spans="8:12">
      <c r="H59" s="1">
        <v>57</v>
      </c>
      <c r="I59" s="2">
        <v>275.831096833333</v>
      </c>
      <c r="K59" s="1">
        <v>79</v>
      </c>
      <c r="L59" s="2">
        <v>40.8320416</v>
      </c>
    </row>
    <row r="60" spans="8:12">
      <c r="H60" s="1">
        <v>58</v>
      </c>
      <c r="I60" s="2">
        <v>129.601142857143</v>
      </c>
      <c r="K60" s="1">
        <v>80</v>
      </c>
      <c r="L60" s="2">
        <v>355.180942</v>
      </c>
    </row>
    <row r="61" spans="8:12">
      <c r="H61" s="1">
        <v>59</v>
      </c>
      <c r="I61" s="2">
        <v>34.373</v>
      </c>
      <c r="K61" s="1">
        <v>81</v>
      </c>
      <c r="L61" s="2">
        <v>233.530035153846</v>
      </c>
    </row>
    <row r="62" spans="8:12">
      <c r="H62" s="1">
        <v>60</v>
      </c>
      <c r="I62" s="2">
        <v>160.94054525</v>
      </c>
      <c r="K62" s="1">
        <v>82</v>
      </c>
      <c r="L62" s="2">
        <v>264.770357285714</v>
      </c>
    </row>
    <row r="63" spans="8:12">
      <c r="H63" s="1">
        <v>61</v>
      </c>
      <c r="I63" s="2">
        <v>222.928104333333</v>
      </c>
      <c r="K63" s="1">
        <v>83</v>
      </c>
      <c r="L63" s="2">
        <v>210.3780473</v>
      </c>
    </row>
    <row r="64" spans="8:12">
      <c r="H64" s="1">
        <v>62</v>
      </c>
      <c r="I64" s="2">
        <v>70.3133333333333</v>
      </c>
      <c r="K64" s="1">
        <v>84</v>
      </c>
      <c r="L64" s="2">
        <v>130.331231272727</v>
      </c>
    </row>
    <row r="65" spans="8:12">
      <c r="H65" s="1">
        <v>63</v>
      </c>
      <c r="I65" s="2">
        <v>81.4382031428571</v>
      </c>
      <c r="K65" s="1">
        <v>85</v>
      </c>
      <c r="L65" s="2">
        <v>43.3615218</v>
      </c>
    </row>
    <row r="66" spans="8:12">
      <c r="H66" s="1">
        <v>64</v>
      </c>
      <c r="I66" s="2">
        <v>206.1575</v>
      </c>
      <c r="K66" s="1">
        <v>86</v>
      </c>
      <c r="L66" s="2">
        <v>308.655589</v>
      </c>
    </row>
    <row r="67" spans="8:12">
      <c r="H67" s="1">
        <v>65</v>
      </c>
      <c r="I67" s="2">
        <v>144.068936</v>
      </c>
      <c r="K67" s="1">
        <v>87</v>
      </c>
      <c r="L67" s="2">
        <v>317.422654555556</v>
      </c>
    </row>
    <row r="68" spans="8:12">
      <c r="H68" s="1">
        <v>66</v>
      </c>
      <c r="I68" s="2">
        <v>174.902408</v>
      </c>
      <c r="K68" s="1">
        <v>88</v>
      </c>
      <c r="L68" s="2">
        <v>182.5188</v>
      </c>
    </row>
    <row r="69" spans="8:12">
      <c r="H69" s="1">
        <v>67</v>
      </c>
      <c r="I69" s="2">
        <v>91.5006546666667</v>
      </c>
      <c r="K69" s="1">
        <v>89</v>
      </c>
      <c r="L69" s="2">
        <v>292.9064415</v>
      </c>
    </row>
    <row r="70" spans="8:12">
      <c r="H70" s="1">
        <v>68</v>
      </c>
      <c r="I70" s="2">
        <v>98.0827</v>
      </c>
      <c r="K70" s="1">
        <v>90</v>
      </c>
      <c r="L70" s="2">
        <v>293.670457833333</v>
      </c>
    </row>
    <row r="71" spans="8:12">
      <c r="H71" s="1">
        <v>69</v>
      </c>
      <c r="I71" s="2">
        <v>275.33776675</v>
      </c>
      <c r="K71" s="1">
        <v>91</v>
      </c>
      <c r="L71" s="2">
        <v>534.5412828</v>
      </c>
    </row>
    <row r="72" spans="8:12">
      <c r="H72" s="1">
        <v>70</v>
      </c>
      <c r="I72" s="2">
        <v>182.124446</v>
      </c>
      <c r="K72" s="1">
        <v>92</v>
      </c>
      <c r="L72" s="2">
        <v>2020.4805</v>
      </c>
    </row>
    <row r="73" spans="8:12">
      <c r="H73" s="1">
        <v>71</v>
      </c>
      <c r="I73" s="2">
        <v>149.474136375</v>
      </c>
      <c r="K73" s="1">
        <v>93</v>
      </c>
      <c r="L73" s="2">
        <v>282.087</v>
      </c>
    </row>
    <row r="74" spans="8:12">
      <c r="H74" s="1">
        <v>72</v>
      </c>
      <c r="I74" s="2">
        <v>123.588238555556</v>
      </c>
      <c r="K74" s="1">
        <v>96</v>
      </c>
      <c r="L74" s="2">
        <v>996.9</v>
      </c>
    </row>
    <row r="75" spans="8:12">
      <c r="H75" s="1">
        <v>73</v>
      </c>
      <c r="I75" s="2">
        <v>140.157142857143</v>
      </c>
      <c r="K75" s="1" t="s">
        <v>775</v>
      </c>
      <c r="L75" s="2">
        <v>68.3013457777778</v>
      </c>
    </row>
    <row r="76" spans="8:12">
      <c r="H76" s="1">
        <v>74</v>
      </c>
      <c r="I76" s="2">
        <v>205.79775</v>
      </c>
      <c r="K76" s="1" t="s">
        <v>801</v>
      </c>
      <c r="L76" s="3">
        <v>151.247813247312</v>
      </c>
    </row>
    <row r="77" spans="8:9">
      <c r="H77" s="1">
        <v>75</v>
      </c>
      <c r="I77" s="2">
        <v>55.2252071666667</v>
      </c>
    </row>
    <row r="78" spans="8:9">
      <c r="H78" s="1">
        <v>76</v>
      </c>
      <c r="I78" s="2">
        <v>92.373</v>
      </c>
    </row>
    <row r="79" spans="8:9">
      <c r="H79" s="1">
        <v>77</v>
      </c>
      <c r="I79" s="2">
        <v>265.293666666667</v>
      </c>
    </row>
    <row r="80" spans="8:9">
      <c r="H80" s="1">
        <v>78</v>
      </c>
      <c r="I80" s="2">
        <v>225.186626083333</v>
      </c>
    </row>
    <row r="81" spans="8:9">
      <c r="H81" s="1">
        <v>79</v>
      </c>
      <c r="I81" s="2">
        <v>284.431861666667</v>
      </c>
    </row>
    <row r="82" spans="8:9">
      <c r="H82" s="1">
        <v>80</v>
      </c>
      <c r="I82" s="2">
        <v>136.13</v>
      </c>
    </row>
    <row r="83" spans="8:9">
      <c r="H83" s="1">
        <v>81</v>
      </c>
      <c r="I83" s="2">
        <v>147.731666666667</v>
      </c>
    </row>
    <row r="84" spans="8:9">
      <c r="H84" s="1">
        <v>82</v>
      </c>
      <c r="I84" s="2">
        <v>195.824125</v>
      </c>
    </row>
    <row r="85" spans="8:9">
      <c r="H85" s="1">
        <v>83</v>
      </c>
      <c r="I85" s="2">
        <v>531.466333333333</v>
      </c>
    </row>
    <row r="86" spans="8:9">
      <c r="H86" s="1">
        <v>84</v>
      </c>
      <c r="I86" s="2">
        <v>89.8105</v>
      </c>
    </row>
    <row r="87" spans="8:9">
      <c r="H87" s="1">
        <v>85</v>
      </c>
      <c r="I87" s="2">
        <v>49.6061666666667</v>
      </c>
    </row>
    <row r="88" spans="8:9">
      <c r="H88" s="1">
        <v>86</v>
      </c>
      <c r="I88" s="2">
        <v>195.561880571429</v>
      </c>
    </row>
    <row r="89" spans="8:9">
      <c r="H89" s="1">
        <v>87</v>
      </c>
      <c r="I89" s="2">
        <v>190.374333333333</v>
      </c>
    </row>
    <row r="90" spans="8:9">
      <c r="H90" s="1">
        <v>88</v>
      </c>
      <c r="I90" s="2">
        <v>251.993778571429</v>
      </c>
    </row>
    <row r="91" spans="8:9">
      <c r="H91" s="1">
        <v>89</v>
      </c>
      <c r="I91" s="2">
        <v>116.792049625</v>
      </c>
    </row>
    <row r="92" spans="8:9">
      <c r="H92" s="1">
        <v>90</v>
      </c>
      <c r="I92" s="2">
        <v>232.7523144</v>
      </c>
    </row>
    <row r="93" spans="8:9">
      <c r="H93" s="1">
        <v>91</v>
      </c>
      <c r="I93" s="2">
        <v>132.4649584</v>
      </c>
    </row>
    <row r="94" spans="8:9">
      <c r="H94" s="1">
        <v>92</v>
      </c>
      <c r="I94" s="2">
        <v>87.2301106666667</v>
      </c>
    </row>
    <row r="95" spans="8:9">
      <c r="H95" s="1">
        <v>93</v>
      </c>
      <c r="I95" s="2">
        <v>145.660353</v>
      </c>
    </row>
    <row r="96" spans="8:9">
      <c r="H96" s="1">
        <v>94</v>
      </c>
      <c r="I96" s="2">
        <v>291.707130333333</v>
      </c>
    </row>
    <row r="97" spans="8:9">
      <c r="H97" s="1">
        <v>95</v>
      </c>
      <c r="I97" s="2">
        <v>169.436152333333</v>
      </c>
    </row>
    <row r="98" spans="8:9">
      <c r="H98" s="1">
        <v>96</v>
      </c>
      <c r="I98" s="2">
        <v>571.48525</v>
      </c>
    </row>
    <row r="99" spans="8:9">
      <c r="H99" s="1">
        <v>97</v>
      </c>
      <c r="I99" s="2">
        <v>237.316946</v>
      </c>
    </row>
    <row r="100" spans="8:9">
      <c r="H100" s="1">
        <v>98</v>
      </c>
      <c r="I100" s="2">
        <v>610.99</v>
      </c>
    </row>
    <row r="101" spans="8:9">
      <c r="H101" s="1">
        <v>99</v>
      </c>
      <c r="I101" s="2">
        <v>1063.16</v>
      </c>
    </row>
    <row r="102" spans="8:9">
      <c r="H102" s="1" t="s">
        <v>775</v>
      </c>
      <c r="I102" s="2">
        <v>93.1066666666667</v>
      </c>
    </row>
    <row r="103" spans="8:9">
      <c r="H103" s="1" t="s">
        <v>801</v>
      </c>
      <c r="I103" s="3">
        <v>151.247813247312</v>
      </c>
    </row>
  </sheetData>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zoomScale="69" zoomScaleNormal="69" topLeftCell="F3" workbookViewId="0">
      <selection activeCell="Z28" sqref="Z28"/>
    </sheetView>
  </sheetViews>
  <sheetFormatPr defaultColWidth="9" defaultRowHeight="15"/>
  <sheetData/>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Original Data</vt:lpstr>
      <vt:lpstr>Worksheet</vt:lpstr>
      <vt:lpstr>Log</vt:lpstr>
      <vt:lpstr>Descriptive statistics </vt:lpstr>
      <vt:lpstr>Frequency distribution tables</vt:lpstr>
      <vt:lpstr>Pivot Tables</vt:lpstr>
      <vt:lpstr>Dashboard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Muzaffarjon Ahunov</dc:creator>
  <cp:lastModifiedBy>koyil</cp:lastModifiedBy>
  <dcterms:created xsi:type="dcterms:W3CDTF">2022-10-16T12:12:00Z</dcterms:created>
  <cp:lastPrinted>2022-10-19T04:30:00Z</cp:lastPrinted>
  <dcterms:modified xsi:type="dcterms:W3CDTF">2022-10-25T12:30:41Z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e231295b-cb37-4aed-b383-49aae42e98a2</vt:lpwstr>
  </property>
  <property fmtid="{D5CDD505-2E9C-101B-9397-08002B2CF9AE}" pid="3" name="ICV">
    <vt:lpwstr>F52BE5BEF3C34A4593628017F52C307F</vt:lpwstr>
  </property>
  <property fmtid="{D5CDD505-2E9C-101B-9397-08002B2CF9AE}" pid="4" name="KSOProductBuildVer">
    <vt:lpwstr>1033-11.2.0.11373</vt:lpwstr>
  </property>
</Properties>
</file>