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ate1904="1" showInkAnnotation="0" autoCompressPictures="0"/>
  <bookViews>
    <workbookView xWindow="0" yWindow="0" windowWidth="24240" windowHeight="12300" tabRatio="500"/>
  </bookViews>
  <sheets>
    <sheet name="crp_cleandata (1).csv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/>
  <c r="P3"/>
  <c r="O4"/>
  <c r="P4"/>
  <c r="O5"/>
  <c r="P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  <c r="O42"/>
  <c r="P42"/>
  <c r="O43"/>
  <c r="P43"/>
  <c r="O44"/>
  <c r="P44"/>
  <c r="O45"/>
  <c r="P45"/>
  <c r="O46"/>
  <c r="P46"/>
  <c r="O47"/>
  <c r="P47"/>
  <c r="O48"/>
  <c r="P48"/>
  <c r="O49"/>
  <c r="P49"/>
  <c r="O50"/>
  <c r="P50"/>
  <c r="O51"/>
  <c r="P51"/>
  <c r="O52"/>
  <c r="P52"/>
  <c r="O53"/>
  <c r="P53"/>
  <c r="O54"/>
  <c r="P54"/>
  <c r="O55"/>
  <c r="P55"/>
  <c r="O56"/>
  <c r="P56"/>
  <c r="O57"/>
  <c r="P57"/>
  <c r="O58"/>
  <c r="P58"/>
  <c r="O59"/>
  <c r="P59"/>
  <c r="O60"/>
  <c r="P60"/>
  <c r="O61"/>
  <c r="P61"/>
  <c r="O62"/>
  <c r="P62"/>
  <c r="O63"/>
  <c r="P63"/>
  <c r="O64"/>
  <c r="P64"/>
  <c r="O65"/>
  <c r="P65"/>
  <c r="O66"/>
  <c r="P66"/>
  <c r="O67"/>
  <c r="P67"/>
  <c r="O68"/>
  <c r="P68"/>
  <c r="O69"/>
  <c r="P69"/>
  <c r="O70"/>
  <c r="P70"/>
  <c r="O71"/>
  <c r="P71"/>
  <c r="O72"/>
  <c r="P72"/>
  <c r="O73"/>
  <c r="P73"/>
  <c r="O74"/>
  <c r="P74"/>
  <c r="O75"/>
  <c r="P75"/>
  <c r="O76"/>
  <c r="P76"/>
  <c r="O77"/>
  <c r="P77"/>
  <c r="O78"/>
  <c r="P78"/>
  <c r="O79"/>
  <c r="P79"/>
  <c r="O80"/>
  <c r="P80"/>
  <c r="O81"/>
  <c r="P81"/>
  <c r="O82"/>
  <c r="P82"/>
  <c r="O83"/>
  <c r="P83"/>
  <c r="O84"/>
  <c r="P84"/>
  <c r="O85"/>
  <c r="P85"/>
  <c r="O86"/>
  <c r="P86"/>
  <c r="O87"/>
  <c r="P87"/>
  <c r="O88"/>
  <c r="P88"/>
  <c r="O89"/>
  <c r="P89"/>
  <c r="O90"/>
  <c r="P90"/>
  <c r="O91"/>
  <c r="P91"/>
  <c r="O92"/>
  <c r="P92"/>
  <c r="O93"/>
  <c r="P93"/>
  <c r="O94"/>
  <c r="P94"/>
  <c r="O95"/>
  <c r="P95"/>
  <c r="O96"/>
  <c r="P96"/>
  <c r="O97"/>
  <c r="P97"/>
  <c r="O98"/>
  <c r="P98"/>
  <c r="O99"/>
  <c r="P99"/>
  <c r="O100"/>
  <c r="P100"/>
  <c r="O101"/>
  <c r="P101"/>
  <c r="P2"/>
  <c r="O2"/>
</calcChain>
</file>

<file path=xl/sharedStrings.xml><?xml version="1.0" encoding="utf-8"?>
<sst xmlns="http://schemas.openxmlformats.org/spreadsheetml/2006/main" count="700" uniqueCount="262">
  <si>
    <t>Retailer</t>
  </si>
  <si>
    <t>Salerank</t>
  </si>
  <si>
    <t>X2013USSales</t>
  </si>
  <si>
    <t>X2013WorldSales</t>
  </si>
  <si>
    <t>ProfitMargin</t>
  </si>
  <si>
    <t>NumStores</t>
  </si>
  <si>
    <t>Industry</t>
  </si>
  <si>
    <t>Reward</t>
  </si>
  <si>
    <t>ProgramName</t>
  </si>
  <si>
    <t>RewardType</t>
  </si>
  <si>
    <t>RewardStructure</t>
  </si>
  <si>
    <t>RewardSize</t>
  </si>
  <si>
    <t>ExpirationMonth</t>
  </si>
  <si>
    <t>IndustryType</t>
  </si>
  <si>
    <t>A&amp;P</t>
  </si>
  <si>
    <t>Discount, Variety Stores</t>
  </si>
  <si>
    <t>No rewards program</t>
  </si>
  <si>
    <t>-</t>
  </si>
  <si>
    <t>Discount</t>
  </si>
  <si>
    <t>Albertsons</t>
  </si>
  <si>
    <t>Grocery Stores</t>
  </si>
  <si>
    <t>Grocery</t>
  </si>
  <si>
    <t>Aldi</t>
  </si>
  <si>
    <t>Alimentation Couche Tard (Circle K)</t>
  </si>
  <si>
    <t>Apple Stores</t>
  </si>
  <si>
    <t>ElectronicEquipment</t>
  </si>
  <si>
    <t>Specialty</t>
  </si>
  <si>
    <t>Army Air Force Exchange</t>
  </si>
  <si>
    <t>Specialty Retail, Other</t>
  </si>
  <si>
    <t>AT&amp;T Wireless</t>
  </si>
  <si>
    <t>Telecom Services - Domestic</t>
  </si>
  <si>
    <t>Barnes &amp; Noble</t>
  </si>
  <si>
    <t>Bed Bath &amp; Beyond</t>
  </si>
  <si>
    <t>Home Furnishing Stores</t>
  </si>
  <si>
    <t>Spend $200 earn 1,000 points = $10 reward certificate for future purchase</t>
  </si>
  <si>
    <t>Big Lots</t>
  </si>
  <si>
    <t>Burger King</t>
  </si>
  <si>
    <t>Restaurants</t>
  </si>
  <si>
    <t>Burlington Coat Factory</t>
  </si>
  <si>
    <t>Costco</t>
  </si>
  <si>
    <t>Executive Rewards</t>
  </si>
  <si>
    <t>check</t>
  </si>
  <si>
    <t>2% of purchase for Executive members, capped at $750 every 12 month</t>
  </si>
  <si>
    <t>Darden Restaurants (Olive Garden)</t>
  </si>
  <si>
    <t>Defense Commissary Agency</t>
  </si>
  <si>
    <t>Delhaize America</t>
  </si>
  <si>
    <t>instant discount</t>
  </si>
  <si>
    <t>DineEquity (Applebee's)</t>
  </si>
  <si>
    <t>Dollar General</t>
  </si>
  <si>
    <t>Dollar Tree</t>
  </si>
  <si>
    <t xml:space="preserve">No rewards program </t>
  </si>
  <si>
    <t>Family Dollar</t>
  </si>
  <si>
    <t>coupons sent for subscribers of FDR program</t>
  </si>
  <si>
    <t>Earn family dollar which is printed at bottom of receipt at next purchase</t>
  </si>
  <si>
    <t>Good Neighbor Pharmacy</t>
  </si>
  <si>
    <t>IKEA North America</t>
  </si>
  <si>
    <t>Lowe's</t>
  </si>
  <si>
    <t>Home Improvement Stores</t>
  </si>
  <si>
    <t>5% instant discount with Lowes card</t>
  </si>
  <si>
    <t>Macy's</t>
  </si>
  <si>
    <t>Department Stores</t>
  </si>
  <si>
    <t>Department</t>
  </si>
  <si>
    <t>McDonald's</t>
  </si>
  <si>
    <t>Michaels Stores</t>
  </si>
  <si>
    <t>PetSmart</t>
  </si>
  <si>
    <t>Philips Health Mart Systems</t>
  </si>
  <si>
    <t>Drug Stores</t>
  </si>
  <si>
    <t>Publix</t>
  </si>
  <si>
    <t>QVC</t>
  </si>
  <si>
    <t>Ross Stores</t>
  </si>
  <si>
    <t>Apparel Stores</t>
  </si>
  <si>
    <t>Roundy's Supermarkets (pick and save)</t>
  </si>
  <si>
    <t>Sherwin Williams</t>
  </si>
  <si>
    <t>Specialty Chemicals</t>
  </si>
  <si>
    <t>Sonic</t>
  </si>
  <si>
    <t>Stater Brothers. Supermarket</t>
  </si>
  <si>
    <t>Target</t>
  </si>
  <si>
    <t>Trader Joe's</t>
  </si>
  <si>
    <t>Verizon Wireless</t>
  </si>
  <si>
    <t>Smart Rewards</t>
  </si>
  <si>
    <t>Spend $10 earn 1,000 points</t>
  </si>
  <si>
    <t>Wakefern / Shoprite</t>
  </si>
  <si>
    <t>Wal-Mart</t>
  </si>
  <si>
    <t>Wegmans Food Markets</t>
  </si>
  <si>
    <t>Wendy's</t>
  </si>
  <si>
    <t>Whole Foods</t>
  </si>
  <si>
    <t>Current no rewards program. Whole Foods Market Rewards (pilot in Philadelphia)</t>
  </si>
  <si>
    <t>store credit and various rewards (e.g., cooking class)</t>
  </si>
  <si>
    <t>WinCo Foods</t>
  </si>
  <si>
    <t>YUM! Brands</t>
  </si>
  <si>
    <t>7-Eleven</t>
  </si>
  <si>
    <t>7REWARDS</t>
  </si>
  <si>
    <t>store credit</t>
  </si>
  <si>
    <t>Buy 6 drinks  =  free drink</t>
  </si>
  <si>
    <t>Ace Hardware</t>
  </si>
  <si>
    <t>Ace Rewards</t>
  </si>
  <si>
    <t>Spend $250 earn 2,500 points = $5 reward certificate for future purchase</t>
  </si>
  <si>
    <t>Advance Auto Parts</t>
  </si>
  <si>
    <t>Auto Parts Stores</t>
  </si>
  <si>
    <t>SpeedPerks</t>
  </si>
  <si>
    <t xml:space="preserve">Spend $30/$100 = $5/$20 rewards for the next $10+ purchase </t>
  </si>
  <si>
    <t>Ahold USA / Royal</t>
  </si>
  <si>
    <t>Stop and Shop Rewards</t>
  </si>
  <si>
    <t>gas discount</t>
  </si>
  <si>
    <t>Spend $100 and earn 0.10 off per gallon for the maximum discount of $2.20 per gallon</t>
  </si>
  <si>
    <t>Amazon.com</t>
  </si>
  <si>
    <t>Catalog &amp; Mail Order Houses</t>
  </si>
  <si>
    <t>Amazon Rewards with Visa</t>
  </si>
  <si>
    <t xml:space="preserve">3% off for future purchase at amazon </t>
  </si>
  <si>
    <t>Ascena Retail Group (Ann Taylor)</t>
  </si>
  <si>
    <t>PerfectRewards</t>
  </si>
  <si>
    <t>Spend $400 earn 2,000 points = $20 PERFECT REWARDS card</t>
  </si>
  <si>
    <t>AutoZone</t>
  </si>
  <si>
    <t>AutoZone Rewards</t>
  </si>
  <si>
    <t>Spend $20+ 5 times earn 5 credits = $20 merchandise credit</t>
  </si>
  <si>
    <t>Belk</t>
  </si>
  <si>
    <t>Belk Rewards Card</t>
  </si>
  <si>
    <t>Spend $400 earn 400 points = $10 Belk Reward Dollars</t>
  </si>
  <si>
    <t>Best Buy</t>
  </si>
  <si>
    <t>Electronics Stores</t>
  </si>
  <si>
    <t>My Best Buy</t>
  </si>
  <si>
    <t>Spend $250 earn 250 points = $5 reward certificate</t>
  </si>
  <si>
    <t>Bi-Lo</t>
  </si>
  <si>
    <t>Fuelperks</t>
  </si>
  <si>
    <t>Spend $50  = $.05 off per gallon, up to 20 gallons</t>
  </si>
  <si>
    <t>BJ's Wholesale</t>
  </si>
  <si>
    <t>My BJ's Perks</t>
  </si>
  <si>
    <t>2% of purchase amount for future purchase</t>
  </si>
  <si>
    <t>Bloomin' Brands (Outback)</t>
  </si>
  <si>
    <t>Dine Rewards</t>
  </si>
  <si>
    <t>Spend $20 X3 = 50% off next check, capped at $20 (assumes $30 check)</t>
  </si>
  <si>
    <t>Brinker International</t>
  </si>
  <si>
    <t>My Chili's Rewards</t>
  </si>
  <si>
    <t>free merchandise</t>
  </si>
  <si>
    <t>Spend $80/160 earn 80/160 points = $8/$16 appetizer / entree</t>
  </si>
  <si>
    <t>Chik-fil-A</t>
  </si>
  <si>
    <t>Belly</t>
  </si>
  <si>
    <t>Spend $25 earn 25 pts = $1.09 mini sundae (among others)</t>
  </si>
  <si>
    <t>CVS Caremark</t>
  </si>
  <si>
    <t>ExtraBucks</t>
  </si>
  <si>
    <t>2% off for future purchase except alcohol, prescriptions, stamps, and tabacoo products</t>
  </si>
  <si>
    <t>Dell</t>
  </si>
  <si>
    <t>Dell Advantage</t>
  </si>
  <si>
    <t>Spend $500 = $25 off next purchase</t>
  </si>
  <si>
    <t>Dick's Sporting Goods</t>
  </si>
  <si>
    <t>Sporting Goods Stores</t>
  </si>
  <si>
    <t>eRewards</t>
  </si>
  <si>
    <t>Spend $300 earn 300 points = $10 rewards off future purchases</t>
  </si>
  <si>
    <t>Dillard's</t>
  </si>
  <si>
    <t>Dillard's Credit Card</t>
  </si>
  <si>
    <t>Spend $750 earn 1,500 points = $10 reward certificate</t>
  </si>
  <si>
    <t>Dunkin' Brands</t>
  </si>
  <si>
    <t>DD Perks</t>
  </si>
  <si>
    <t xml:space="preserve">Spend $40 earn 200 points = $2.50 free coffee </t>
  </si>
  <si>
    <t>Foot Locker</t>
  </si>
  <si>
    <t>Textile - Apparel Footwear &amp; Accessories</t>
  </si>
  <si>
    <t>VIP Club</t>
  </si>
  <si>
    <t>Spend $50 = $10 off next purchase</t>
  </si>
  <si>
    <t>GameStop</t>
  </si>
  <si>
    <t>PowerUpRewards</t>
  </si>
  <si>
    <t>Spend $6,000/$3,000 on new games/pre-owned games earn 60,000 points =$60 PS4 DualShock Wireless Controller</t>
  </si>
  <si>
    <t>Gap</t>
  </si>
  <si>
    <t>GAP Rewards Program</t>
  </si>
  <si>
    <t>Spend $200 earn 1,000 points = $5 reward certificate for future purchase</t>
  </si>
  <si>
    <t>Giant Eagle</t>
  </si>
  <si>
    <t>Spend $50 = $.10 off per gallon</t>
  </si>
  <si>
    <t>Harris Teeter Supermkts</t>
  </si>
  <si>
    <t>InStore Rewards / Fuel Rewards</t>
  </si>
  <si>
    <t>Buy 7.5 whole sub = 1 free sub / Spend $50+  = $10 discount off a $50 gas card</t>
  </si>
  <si>
    <t>H-E-B</t>
  </si>
  <si>
    <t>Points Club Rewards</t>
  </si>
  <si>
    <t>Spend $66.7 earn 1,000 points = $1 reward certificate for future purchase</t>
  </si>
  <si>
    <t>Hy-Vee</t>
  </si>
  <si>
    <t>FuelSaver</t>
  </si>
  <si>
    <t>Buy $3/$6 grocery and earn $0.03/$0.06 off per gallon, up to 20 gallons</t>
  </si>
  <si>
    <t>Ingles Markets</t>
  </si>
  <si>
    <t>Fuel Reward</t>
  </si>
  <si>
    <t>Spend $100 earn 100 points = $.05 off per gallon</t>
  </si>
  <si>
    <t>J.C. Penney</t>
  </si>
  <si>
    <t>JCPenney Rewards</t>
  </si>
  <si>
    <t>Spend $100 earn 100 points = $10 reward certificate for future purchase</t>
  </si>
  <si>
    <t>Kohl's</t>
  </si>
  <si>
    <t xml:space="preserve">Yes2You Rewards </t>
  </si>
  <si>
    <t>Spend $100 earn 100 points = $5 reward certificate for future purchase</t>
  </si>
  <si>
    <t>Kroger</t>
  </si>
  <si>
    <t>Fuel Program</t>
  </si>
  <si>
    <t>Spend $100 earn 100 points = $.10 off per gallon, up to 35 gallons</t>
  </si>
  <si>
    <t>L Brands (Bath &amp; body works)</t>
  </si>
  <si>
    <t>Love Your Body Program</t>
  </si>
  <si>
    <t>Spend $80 earn 4 points = $15 off future purchase, Spend $160 earn 8 points = $25 off future purchase</t>
  </si>
  <si>
    <t>Meijer</t>
  </si>
  <si>
    <t>mPerks</t>
  </si>
  <si>
    <t>Spend $100 to get $10 off next purchase (for baby products)</t>
  </si>
  <si>
    <t>Menards</t>
  </si>
  <si>
    <t>Menards Big Card</t>
  </si>
  <si>
    <t>Get 2% store credit every quarter</t>
  </si>
  <si>
    <t>Neiman Marcus</t>
  </si>
  <si>
    <t>InCircle</t>
  </si>
  <si>
    <t>Spend $5,000 earn 10,00 points = $100 reward certificate for future purchase</t>
  </si>
  <si>
    <t>Nordstrom</t>
  </si>
  <si>
    <t>Nordstrom Rewards</t>
  </si>
  <si>
    <t>store credit  and various rewards</t>
  </si>
  <si>
    <t>Spend $1,000 earn 2,000 points = $20 reward certificate for future purchase</t>
  </si>
  <si>
    <t>Office Depot</t>
  </si>
  <si>
    <t>Choice Member</t>
  </si>
  <si>
    <t>Get 10% discount in rewards for shopping paper, ink, toner</t>
  </si>
  <si>
    <t>OfficeMax</t>
  </si>
  <si>
    <t>O'Reilly Automotive</t>
  </si>
  <si>
    <t>O'Rewards</t>
  </si>
  <si>
    <t xml:space="preserve">Spend $150  earn 150 points = $5 O'Rewards coupon </t>
  </si>
  <si>
    <t>Price Chopper Supermrkts</t>
  </si>
  <si>
    <t>AdvantEdge</t>
  </si>
  <si>
    <t>Spend $100 for $0.10 up to 20 gallons</t>
  </si>
  <si>
    <t>Rite Aid</t>
  </si>
  <si>
    <t xml:space="preserve">Wellness+ </t>
  </si>
  <si>
    <t>Spend $250  = 10% off future purchases</t>
  </si>
  <si>
    <t>Safeway</t>
  </si>
  <si>
    <t>Reward Points</t>
  </si>
  <si>
    <t>Spend $100 and earn 0.10 off per gallon for a single fillup</t>
  </si>
  <si>
    <t>Save Mart</t>
  </si>
  <si>
    <t>SaveSmart</t>
  </si>
  <si>
    <t>Spend $100 earn 100 points = $1.1 worth of coupon</t>
  </si>
  <si>
    <t>Sears Holdings</t>
  </si>
  <si>
    <t>Shop Your Way Rewards</t>
  </si>
  <si>
    <t>Spend $100 earn 1000 points = $1 reward certificate</t>
  </si>
  <si>
    <t>Signet Jewelers (Kay's)</t>
  </si>
  <si>
    <t>Instant Rewards</t>
  </si>
  <si>
    <t>Spend $300 = $100 off next purchase</t>
  </si>
  <si>
    <t>Staples</t>
  </si>
  <si>
    <t>Staples Rewards</t>
  </si>
  <si>
    <t>2% or 5% on everything except postage stamps</t>
  </si>
  <si>
    <t>Starbucks</t>
  </si>
  <si>
    <t>My Starbucks Rewards</t>
  </si>
  <si>
    <t>free product</t>
  </si>
  <si>
    <t>Buy 12 drinks to earn 12 stars  =  free drink</t>
  </si>
  <si>
    <t>Subway</t>
  </si>
  <si>
    <t>SUBWAY Card Rewards Program</t>
  </si>
  <si>
    <t>Spend $1 earn 1 point = various rewards (e.g., 75 pts for footlong subs)</t>
  </si>
  <si>
    <t>SUPERVALU</t>
  </si>
  <si>
    <t>My Cub Rewards</t>
  </si>
  <si>
    <t>Spend $50  = $.05 off per gallon</t>
  </si>
  <si>
    <t>The Home Depot</t>
  </si>
  <si>
    <t>Fuel Rewards</t>
  </si>
  <si>
    <t>Spend $100/$1,000/$2,000/$4,000 earn 100/1,000/2,000/4,000 points = $.10/$1.00/$2.00/$4.00 off per gallon at participating Shell stations</t>
  </si>
  <si>
    <t>TJX</t>
  </si>
  <si>
    <t>Reward The Public</t>
  </si>
  <si>
    <t>Toys "R" Us</t>
  </si>
  <si>
    <t>Rewards"R" Us</t>
  </si>
  <si>
    <t>Spend $125 earn $5 Reward Dollars for future purchases</t>
  </si>
  <si>
    <t>Tractor Supply</t>
  </si>
  <si>
    <t>Neighbor's Club</t>
  </si>
  <si>
    <t>Spend $150 X3 times earn seasonal (quarterly) reward ($5 store credit)</t>
  </si>
  <si>
    <t>True Value</t>
  </si>
  <si>
    <t>TrueValue Rewards</t>
  </si>
  <si>
    <t>Walgreen</t>
  </si>
  <si>
    <t>Balance Rewards</t>
  </si>
  <si>
    <t>500 points on every prescription filled in the pharmacy, good for $5 discount of future purchase</t>
  </si>
  <si>
    <t>Williams-Sonoma</t>
  </si>
  <si>
    <t>Williams-Sonoma Visa??Signature??Card</t>
  </si>
  <si>
    <t>Spend $3,333 earn 10,000 pts = $100 gift card</t>
  </si>
  <si>
    <t>LOG.ExpirationMonth</t>
  </si>
  <si>
    <t>LOG.NumStores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</si>
</sst>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1"/>
  <sheetViews>
    <sheetView tabSelected="1" workbookViewId="0">
      <selection activeCell="O2" sqref="O2:P101"/>
    </sheetView>
  </sheetViews>
  <sheetFormatPr defaultColWidth="11" defaultRowHeight="15.7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260</v>
      </c>
      <c r="P1" t="s">
        <v>261</v>
      </c>
    </row>
    <row r="2" spans="1:16">
      <c r="A2" t="s">
        <v>14</v>
      </c>
      <c r="B2">
        <v>74</v>
      </c>
      <c r="C2">
        <v>5.8310000000000004</v>
      </c>
      <c r="D2">
        <v>5.8310000000000004</v>
      </c>
      <c r="E2">
        <v>48.85</v>
      </c>
      <c r="F2">
        <v>0.27700000000000002</v>
      </c>
      <c r="G2" t="s">
        <v>15</v>
      </c>
      <c r="H2">
        <v>0</v>
      </c>
      <c r="I2" t="s">
        <v>16</v>
      </c>
      <c r="J2" t="s">
        <v>17</v>
      </c>
      <c r="K2" t="s">
        <v>17</v>
      </c>
      <c r="L2" s="1" t="s">
        <v>17</v>
      </c>
      <c r="M2" t="s">
        <v>17</v>
      </c>
      <c r="N2" t="s">
        <v>18</v>
      </c>
      <c r="O2" t="e">
        <f>LOG(M2)</f>
        <v>#VALUE!</v>
      </c>
      <c r="P2">
        <f>LOG(F2)</f>
        <v>-0.55752023093555136</v>
      </c>
    </row>
    <row r="3" spans="1:16">
      <c r="A3" t="s">
        <v>19</v>
      </c>
      <c r="B3">
        <v>21</v>
      </c>
      <c r="C3">
        <v>19.452000000000002</v>
      </c>
      <c r="D3">
        <v>19.452000000000002</v>
      </c>
      <c r="E3">
        <v>69.02</v>
      </c>
      <c r="F3">
        <v>1.024</v>
      </c>
      <c r="G3" t="s">
        <v>20</v>
      </c>
      <c r="H3">
        <v>0</v>
      </c>
      <c r="I3" t="s">
        <v>16</v>
      </c>
      <c r="J3" t="s">
        <v>17</v>
      </c>
      <c r="K3" t="s">
        <v>17</v>
      </c>
      <c r="L3" s="1" t="s">
        <v>17</v>
      </c>
      <c r="M3" t="s">
        <v>17</v>
      </c>
      <c r="N3" t="s">
        <v>21</v>
      </c>
      <c r="O3" t="e">
        <f t="shared" ref="O3:O66" si="0">LOG(M3)</f>
        <v>#VALUE!</v>
      </c>
      <c r="P3">
        <f t="shared" ref="P3:P66" si="1">LOG(F3)</f>
        <v>1.0299956639811961E-2</v>
      </c>
    </row>
    <row r="4" spans="1:16">
      <c r="A4" t="s">
        <v>22</v>
      </c>
      <c r="B4">
        <v>38</v>
      </c>
      <c r="C4">
        <v>10.898</v>
      </c>
      <c r="D4">
        <v>10.65</v>
      </c>
      <c r="E4">
        <v>69.41</v>
      </c>
      <c r="F4">
        <v>1.3280000000000001</v>
      </c>
      <c r="G4" t="s">
        <v>20</v>
      </c>
      <c r="H4">
        <v>0</v>
      </c>
      <c r="I4" t="s">
        <v>16</v>
      </c>
      <c r="J4" t="s">
        <v>17</v>
      </c>
      <c r="K4" t="s">
        <v>17</v>
      </c>
      <c r="L4" s="1" t="s">
        <v>17</v>
      </c>
      <c r="M4" t="s">
        <v>17</v>
      </c>
      <c r="N4" t="s">
        <v>21</v>
      </c>
      <c r="O4" t="e">
        <f t="shared" si="0"/>
        <v>#VALUE!</v>
      </c>
      <c r="P4">
        <f t="shared" si="1"/>
        <v>0.12319807503199871</v>
      </c>
    </row>
    <row r="5" spans="1:16">
      <c r="A5" t="s">
        <v>23</v>
      </c>
      <c r="B5">
        <v>82</v>
      </c>
      <c r="C5">
        <v>4.7549999999999999</v>
      </c>
      <c r="D5">
        <v>8.5510000000000002</v>
      </c>
      <c r="E5">
        <v>68.03</v>
      </c>
      <c r="F5">
        <v>3.8260000000000001</v>
      </c>
      <c r="G5" t="s">
        <v>20</v>
      </c>
      <c r="H5">
        <v>0</v>
      </c>
      <c r="I5" t="s">
        <v>16</v>
      </c>
      <c r="J5" t="s">
        <v>17</v>
      </c>
      <c r="K5" t="s">
        <v>17</v>
      </c>
      <c r="L5" s="1" t="s">
        <v>17</v>
      </c>
      <c r="M5" t="s">
        <v>17</v>
      </c>
      <c r="N5" t="s">
        <v>21</v>
      </c>
      <c r="O5" t="e">
        <f t="shared" si="0"/>
        <v>#VALUE!</v>
      </c>
      <c r="P5">
        <f t="shared" si="1"/>
        <v>0.58274496569127709</v>
      </c>
    </row>
    <row r="6" spans="1:16">
      <c r="A6" t="s">
        <v>24</v>
      </c>
      <c r="B6">
        <v>15</v>
      </c>
      <c r="C6">
        <v>26.648000000000003</v>
      </c>
      <c r="D6">
        <v>30.736000000000001</v>
      </c>
      <c r="E6">
        <v>11.07</v>
      </c>
      <c r="F6">
        <v>0.254</v>
      </c>
      <c r="G6" t="s">
        <v>25</v>
      </c>
      <c r="H6">
        <v>0</v>
      </c>
      <c r="I6" t="s">
        <v>16</v>
      </c>
      <c r="J6" t="s">
        <v>17</v>
      </c>
      <c r="K6" t="s">
        <v>17</v>
      </c>
      <c r="L6" s="1" t="s">
        <v>17</v>
      </c>
      <c r="M6" t="s">
        <v>17</v>
      </c>
      <c r="N6" t="s">
        <v>26</v>
      </c>
      <c r="O6" t="e">
        <f t="shared" si="0"/>
        <v>#VALUE!</v>
      </c>
      <c r="P6">
        <f t="shared" si="1"/>
        <v>-0.59516628338006194</v>
      </c>
    </row>
    <row r="7" spans="1:16">
      <c r="A7" t="s">
        <v>27</v>
      </c>
      <c r="B7">
        <v>48</v>
      </c>
      <c r="C7">
        <v>8.64</v>
      </c>
      <c r="D7">
        <v>16.300999999999998</v>
      </c>
      <c r="E7">
        <v>60.41</v>
      </c>
      <c r="F7">
        <v>0.53</v>
      </c>
      <c r="G7" t="s">
        <v>28</v>
      </c>
      <c r="H7">
        <v>0</v>
      </c>
      <c r="I7" t="s">
        <v>16</v>
      </c>
      <c r="J7" t="s">
        <v>17</v>
      </c>
      <c r="K7" t="s">
        <v>17</v>
      </c>
      <c r="L7" s="1" t="s">
        <v>17</v>
      </c>
      <c r="M7" t="s">
        <v>17</v>
      </c>
      <c r="N7" t="s">
        <v>26</v>
      </c>
      <c r="O7" t="e">
        <f t="shared" si="0"/>
        <v>#VALUE!</v>
      </c>
      <c r="P7">
        <f t="shared" si="1"/>
        <v>-0.27572413039921095</v>
      </c>
    </row>
    <row r="8" spans="1:16">
      <c r="A8" t="s">
        <v>29</v>
      </c>
      <c r="B8">
        <v>51</v>
      </c>
      <c r="C8">
        <v>8.3469999999999995</v>
      </c>
      <c r="D8">
        <v>8.0960000000000001</v>
      </c>
      <c r="E8">
        <v>46.95</v>
      </c>
      <c r="F8">
        <v>2.1789999999999998</v>
      </c>
      <c r="G8" t="s">
        <v>30</v>
      </c>
      <c r="H8">
        <v>0</v>
      </c>
      <c r="I8" t="s">
        <v>16</v>
      </c>
      <c r="J8" t="s">
        <v>17</v>
      </c>
      <c r="K8" t="s">
        <v>17</v>
      </c>
      <c r="L8" s="1" t="s">
        <v>17</v>
      </c>
      <c r="M8" t="s">
        <v>17</v>
      </c>
      <c r="N8" t="s">
        <v>26</v>
      </c>
      <c r="O8" t="e">
        <f t="shared" si="0"/>
        <v>#VALUE!</v>
      </c>
      <c r="P8">
        <f t="shared" si="1"/>
        <v>0.33825723024625559</v>
      </c>
    </row>
    <row r="9" spans="1:16">
      <c r="A9" t="s">
        <v>31</v>
      </c>
      <c r="B9">
        <v>71</v>
      </c>
      <c r="C9">
        <v>6.0819999999999999</v>
      </c>
      <c r="D9">
        <v>6.0819999999999999</v>
      </c>
      <c r="E9">
        <v>72.790000000000006</v>
      </c>
      <c r="F9">
        <v>1.3660000000000001</v>
      </c>
      <c r="G9" t="s">
        <v>28</v>
      </c>
      <c r="H9">
        <v>0</v>
      </c>
      <c r="I9" t="s">
        <v>16</v>
      </c>
      <c r="J9" t="s">
        <v>17</v>
      </c>
      <c r="K9" t="s">
        <v>17</v>
      </c>
      <c r="L9" s="1" t="s">
        <v>17</v>
      </c>
      <c r="M9" t="s">
        <v>17</v>
      </c>
      <c r="N9" t="s">
        <v>26</v>
      </c>
      <c r="O9" t="e">
        <f t="shared" si="0"/>
        <v>#VALUE!</v>
      </c>
      <c r="P9">
        <f t="shared" si="1"/>
        <v>0.13545069934551379</v>
      </c>
    </row>
    <row r="10" spans="1:16">
      <c r="A10" t="s">
        <v>32</v>
      </c>
      <c r="B10">
        <v>36</v>
      </c>
      <c r="C10">
        <v>11.318999999999999</v>
      </c>
      <c r="D10">
        <v>10.966999999999999</v>
      </c>
      <c r="E10">
        <v>10.07</v>
      </c>
      <c r="F10">
        <v>1.4530000000000001</v>
      </c>
      <c r="G10" t="s">
        <v>33</v>
      </c>
      <c r="H10">
        <v>0</v>
      </c>
      <c r="I10" t="s">
        <v>16</v>
      </c>
      <c r="J10" t="s">
        <v>17</v>
      </c>
      <c r="K10" t="s">
        <v>34</v>
      </c>
      <c r="L10" s="1" t="s">
        <v>17</v>
      </c>
      <c r="M10" t="s">
        <v>17</v>
      </c>
      <c r="N10" t="s">
        <v>26</v>
      </c>
      <c r="O10" t="e">
        <f t="shared" si="0"/>
        <v>#VALUE!</v>
      </c>
      <c r="P10">
        <f t="shared" si="1"/>
        <v>0.16226561429802155</v>
      </c>
    </row>
    <row r="11" spans="1:16">
      <c r="A11" t="s">
        <v>35</v>
      </c>
      <c r="B11">
        <v>78</v>
      </c>
      <c r="C11">
        <v>5.1070000000000002</v>
      </c>
      <c r="D11">
        <v>5.2839999999999998</v>
      </c>
      <c r="E11">
        <v>12.09</v>
      </c>
      <c r="F11">
        <v>1.4930000000000001</v>
      </c>
      <c r="G11" t="s">
        <v>15</v>
      </c>
      <c r="H11">
        <v>0</v>
      </c>
      <c r="I11" t="s">
        <v>16</v>
      </c>
      <c r="J11" t="s">
        <v>17</v>
      </c>
      <c r="K11" t="s">
        <v>17</v>
      </c>
      <c r="L11" s="1" t="s">
        <v>17</v>
      </c>
      <c r="M11" t="s">
        <v>17</v>
      </c>
      <c r="N11" t="s">
        <v>18</v>
      </c>
      <c r="O11" t="e">
        <f t="shared" si="0"/>
        <v>#VALUE!</v>
      </c>
      <c r="P11">
        <f t="shared" si="1"/>
        <v>0.17405980772502544</v>
      </c>
    </row>
    <row r="12" spans="1:16">
      <c r="A12" t="s">
        <v>36</v>
      </c>
      <c r="B12">
        <v>49</v>
      </c>
      <c r="C12">
        <v>8.5089999999999986</v>
      </c>
      <c r="D12">
        <v>35.214000000000006</v>
      </c>
      <c r="E12">
        <v>98.47</v>
      </c>
      <c r="F12">
        <v>7.1550000000000002</v>
      </c>
      <c r="G12" t="s">
        <v>37</v>
      </c>
      <c r="H12">
        <v>0</v>
      </c>
      <c r="I12" t="s">
        <v>16</v>
      </c>
      <c r="J12" t="s">
        <v>17</v>
      </c>
      <c r="K12" t="s">
        <v>17</v>
      </c>
      <c r="L12" s="1" t="s">
        <v>17</v>
      </c>
      <c r="M12" t="s">
        <v>17</v>
      </c>
      <c r="N12" t="s">
        <v>37</v>
      </c>
      <c r="O12" t="e">
        <f t="shared" si="0"/>
        <v>#VALUE!</v>
      </c>
      <c r="P12">
        <f t="shared" si="1"/>
        <v>0.85460963809579515</v>
      </c>
    </row>
    <row r="13" spans="1:16">
      <c r="A13" t="s">
        <v>38</v>
      </c>
      <c r="B13">
        <v>87</v>
      </c>
      <c r="C13">
        <v>4.4019999999999992</v>
      </c>
      <c r="D13">
        <v>4.4279999999999999</v>
      </c>
      <c r="E13">
        <v>45.67</v>
      </c>
      <c r="F13">
        <v>0.50900000000000001</v>
      </c>
      <c r="G13" t="s">
        <v>15</v>
      </c>
      <c r="H13">
        <v>0</v>
      </c>
      <c r="I13" t="s">
        <v>16</v>
      </c>
      <c r="J13" t="s">
        <v>17</v>
      </c>
      <c r="K13" t="s">
        <v>17</v>
      </c>
      <c r="L13" s="1" t="s">
        <v>17</v>
      </c>
      <c r="M13" t="s">
        <v>17</v>
      </c>
      <c r="N13" t="s">
        <v>18</v>
      </c>
      <c r="O13" t="e">
        <f t="shared" si="0"/>
        <v>#VALUE!</v>
      </c>
      <c r="P13">
        <f t="shared" si="1"/>
        <v>-0.29328221766324125</v>
      </c>
    </row>
    <row r="14" spans="1:16">
      <c r="A14" t="s">
        <v>39</v>
      </c>
      <c r="B14">
        <v>3</v>
      </c>
      <c r="C14">
        <v>74.739999999999995</v>
      </c>
      <c r="D14">
        <v>105.1</v>
      </c>
      <c r="E14">
        <v>50.75</v>
      </c>
      <c r="F14">
        <v>0.44700000000000001</v>
      </c>
      <c r="G14" t="s">
        <v>15</v>
      </c>
      <c r="H14">
        <v>0</v>
      </c>
      <c r="I14" t="s">
        <v>40</v>
      </c>
      <c r="J14" t="s">
        <v>41</v>
      </c>
      <c r="K14" t="s">
        <v>42</v>
      </c>
      <c r="L14">
        <v>2</v>
      </c>
      <c r="M14">
        <v>999</v>
      </c>
      <c r="N14" t="s">
        <v>18</v>
      </c>
      <c r="O14">
        <f t="shared" si="0"/>
        <v>2.9995654882259823</v>
      </c>
      <c r="P14">
        <f t="shared" si="1"/>
        <v>-0.34969247686806354</v>
      </c>
    </row>
    <row r="15" spans="1:16">
      <c r="A15" t="s">
        <v>43</v>
      </c>
      <c r="B15">
        <v>53</v>
      </c>
      <c r="C15">
        <v>7.9670000000000005</v>
      </c>
      <c r="D15">
        <v>7.84</v>
      </c>
      <c r="E15">
        <v>13.94</v>
      </c>
      <c r="F15">
        <v>2.157</v>
      </c>
      <c r="G15" t="s">
        <v>37</v>
      </c>
      <c r="H15">
        <v>0</v>
      </c>
      <c r="I15" t="s">
        <v>16</v>
      </c>
      <c r="J15" t="s">
        <v>17</v>
      </c>
      <c r="K15" t="s">
        <v>17</v>
      </c>
      <c r="L15" s="1" t="s">
        <v>17</v>
      </c>
      <c r="M15" t="s">
        <v>17</v>
      </c>
      <c r="N15" t="s">
        <v>37</v>
      </c>
      <c r="O15" t="e">
        <f t="shared" si="0"/>
        <v>#VALUE!</v>
      </c>
      <c r="P15">
        <f t="shared" si="1"/>
        <v>0.33385014510254507</v>
      </c>
    </row>
    <row r="16" spans="1:16">
      <c r="A16" t="s">
        <v>44</v>
      </c>
      <c r="B16">
        <v>79</v>
      </c>
      <c r="C16">
        <v>5.0150000000000006</v>
      </c>
      <c r="D16">
        <v>5.0150000000000006</v>
      </c>
      <c r="E16">
        <v>4.24</v>
      </c>
      <c r="F16">
        <v>0.17899999999999999</v>
      </c>
      <c r="G16" t="s">
        <v>28</v>
      </c>
      <c r="H16">
        <v>0</v>
      </c>
      <c r="I16" t="s">
        <v>16</v>
      </c>
      <c r="J16" t="s">
        <v>17</v>
      </c>
      <c r="K16" t="s">
        <v>17</v>
      </c>
      <c r="L16" s="1" t="s">
        <v>17</v>
      </c>
      <c r="M16" t="s">
        <v>17</v>
      </c>
      <c r="N16" t="s">
        <v>26</v>
      </c>
      <c r="O16" t="e">
        <f t="shared" si="0"/>
        <v>#VALUE!</v>
      </c>
      <c r="P16">
        <f t="shared" si="1"/>
        <v>-0.7471469690201068</v>
      </c>
    </row>
    <row r="17" spans="1:16">
      <c r="A17" t="s">
        <v>45</v>
      </c>
      <c r="B17">
        <v>23</v>
      </c>
      <c r="C17">
        <v>18.817</v>
      </c>
      <c r="D17">
        <v>29.11</v>
      </c>
      <c r="E17">
        <v>84.23</v>
      </c>
      <c r="F17">
        <v>1.514</v>
      </c>
      <c r="G17" t="s">
        <v>20</v>
      </c>
      <c r="H17">
        <v>0</v>
      </c>
      <c r="I17" t="s">
        <v>16</v>
      </c>
      <c r="J17" t="s">
        <v>46</v>
      </c>
      <c r="K17" t="s">
        <v>17</v>
      </c>
      <c r="L17" s="1" t="s">
        <v>17</v>
      </c>
      <c r="M17" t="s">
        <v>17</v>
      </c>
      <c r="N17" t="s">
        <v>21</v>
      </c>
      <c r="O17" t="e">
        <f t="shared" si="0"/>
        <v>#VALUE!</v>
      </c>
      <c r="P17">
        <f t="shared" si="1"/>
        <v>0.18012587516405396</v>
      </c>
    </row>
    <row r="18" spans="1:16">
      <c r="A18" t="s">
        <v>47</v>
      </c>
      <c r="B18">
        <v>63</v>
      </c>
      <c r="C18">
        <v>6.9740000000000002</v>
      </c>
      <c r="D18">
        <v>7.3419999999999996</v>
      </c>
      <c r="E18">
        <v>7.1</v>
      </c>
      <c r="F18">
        <v>3.4249999999999998</v>
      </c>
      <c r="G18" t="s">
        <v>37</v>
      </c>
      <c r="H18">
        <v>0</v>
      </c>
      <c r="I18" t="s">
        <v>16</v>
      </c>
      <c r="J18" t="s">
        <v>17</v>
      </c>
      <c r="K18" t="s">
        <v>17</v>
      </c>
      <c r="L18" s="1" t="s">
        <v>17</v>
      </c>
      <c r="M18" t="s">
        <v>17</v>
      </c>
      <c r="N18" t="s">
        <v>37</v>
      </c>
      <c r="O18" t="e">
        <f t="shared" si="0"/>
        <v>#VALUE!</v>
      </c>
      <c r="P18">
        <f t="shared" si="1"/>
        <v>0.5346605758284444</v>
      </c>
    </row>
    <row r="19" spans="1:16">
      <c r="A19" t="s">
        <v>48</v>
      </c>
      <c r="B19">
        <v>25</v>
      </c>
      <c r="C19">
        <v>17.503999999999998</v>
      </c>
      <c r="D19">
        <v>17.503999999999998</v>
      </c>
      <c r="E19">
        <v>54.12</v>
      </c>
      <c r="F19">
        <v>11.132</v>
      </c>
      <c r="G19" t="s">
        <v>15</v>
      </c>
      <c r="H19">
        <v>0</v>
      </c>
      <c r="I19" t="s">
        <v>16</v>
      </c>
      <c r="J19" t="s">
        <v>17</v>
      </c>
      <c r="K19" t="s">
        <v>17</v>
      </c>
      <c r="L19" s="1" t="s">
        <v>17</v>
      </c>
      <c r="M19" t="s">
        <v>17</v>
      </c>
      <c r="N19" t="s">
        <v>18</v>
      </c>
      <c r="O19" t="e">
        <f t="shared" si="0"/>
        <v>#VALUE!</v>
      </c>
      <c r="P19">
        <f t="shared" si="1"/>
        <v>1.0465731976620054</v>
      </c>
    </row>
    <row r="20" spans="1:16">
      <c r="A20" t="s">
        <v>49</v>
      </c>
      <c r="B20">
        <v>54</v>
      </c>
      <c r="C20">
        <v>7.67</v>
      </c>
      <c r="D20">
        <v>7.6290000000000004</v>
      </c>
      <c r="E20">
        <v>21.04</v>
      </c>
      <c r="F20">
        <v>4.8120000000000003</v>
      </c>
      <c r="G20" t="s">
        <v>15</v>
      </c>
      <c r="H20">
        <v>0</v>
      </c>
      <c r="I20" t="s">
        <v>50</v>
      </c>
      <c r="J20" t="s">
        <v>17</v>
      </c>
      <c r="K20" t="s">
        <v>17</v>
      </c>
      <c r="L20" s="1" t="s">
        <v>17</v>
      </c>
      <c r="M20" t="s">
        <v>17</v>
      </c>
      <c r="N20" t="s">
        <v>18</v>
      </c>
      <c r="O20" t="e">
        <f t="shared" si="0"/>
        <v>#VALUE!</v>
      </c>
      <c r="P20">
        <f t="shared" si="1"/>
        <v>0.68232561866780717</v>
      </c>
    </row>
    <row r="21" spans="1:16">
      <c r="A21" t="s">
        <v>51</v>
      </c>
      <c r="B21">
        <v>40</v>
      </c>
      <c r="C21">
        <v>10.391</v>
      </c>
      <c r="D21">
        <v>10.229999999999999</v>
      </c>
      <c r="E21">
        <v>30.96</v>
      </c>
      <c r="F21">
        <v>7.9160000000000004</v>
      </c>
      <c r="G21" t="s">
        <v>15</v>
      </c>
      <c r="H21">
        <v>0</v>
      </c>
      <c r="I21" t="s">
        <v>16</v>
      </c>
      <c r="J21" t="s">
        <v>52</v>
      </c>
      <c r="K21" t="s">
        <v>53</v>
      </c>
      <c r="L21" s="1" t="s">
        <v>17</v>
      </c>
      <c r="M21" t="s">
        <v>17</v>
      </c>
      <c r="N21" t="s">
        <v>18</v>
      </c>
      <c r="O21" t="e">
        <f t="shared" si="0"/>
        <v>#VALUE!</v>
      </c>
      <c r="P21">
        <f t="shared" si="1"/>
        <v>0.89850578553435867</v>
      </c>
    </row>
    <row r="22" spans="1:16">
      <c r="A22" t="s">
        <v>54</v>
      </c>
      <c r="B22">
        <v>59</v>
      </c>
      <c r="C22">
        <v>7.2709999999999999</v>
      </c>
      <c r="D22">
        <v>9.2860000000000014</v>
      </c>
      <c r="E22">
        <v>59.64</v>
      </c>
      <c r="F22">
        <v>3.1549999999999998</v>
      </c>
      <c r="G22" t="s">
        <v>28</v>
      </c>
      <c r="H22">
        <v>0</v>
      </c>
      <c r="I22" t="s">
        <v>16</v>
      </c>
      <c r="J22" t="s">
        <v>17</v>
      </c>
      <c r="K22" t="s">
        <v>17</v>
      </c>
      <c r="L22" s="1" t="s">
        <v>17</v>
      </c>
      <c r="M22" t="s">
        <v>17</v>
      </c>
      <c r="N22" t="s">
        <v>26</v>
      </c>
      <c r="O22" t="e">
        <f t="shared" si="0"/>
        <v>#VALUE!</v>
      </c>
      <c r="P22">
        <f t="shared" si="1"/>
        <v>0.49899936358015307</v>
      </c>
    </row>
    <row r="23" spans="1:16">
      <c r="A23" t="s">
        <v>55</v>
      </c>
      <c r="B23">
        <v>88</v>
      </c>
      <c r="C23">
        <v>4.37</v>
      </c>
      <c r="D23">
        <v>37.877000000000002</v>
      </c>
      <c r="E23">
        <v>19.489999999999998</v>
      </c>
      <c r="F23">
        <v>3.7999999999999999E-2</v>
      </c>
      <c r="G23" t="s">
        <v>28</v>
      </c>
      <c r="H23">
        <v>0</v>
      </c>
      <c r="I23" t="s">
        <v>16</v>
      </c>
      <c r="J23" t="s">
        <v>17</v>
      </c>
      <c r="K23" t="s">
        <v>17</v>
      </c>
      <c r="L23" s="1" t="s">
        <v>17</v>
      </c>
      <c r="M23" t="s">
        <v>17</v>
      </c>
      <c r="N23" t="s">
        <v>26</v>
      </c>
      <c r="O23" t="e">
        <f t="shared" si="0"/>
        <v>#VALUE!</v>
      </c>
      <c r="P23">
        <f t="shared" si="1"/>
        <v>-1.4202164033831899</v>
      </c>
    </row>
    <row r="24" spans="1:16">
      <c r="A24" t="s">
        <v>56</v>
      </c>
      <c r="B24">
        <v>8</v>
      </c>
      <c r="C24">
        <v>52.21</v>
      </c>
      <c r="D24">
        <v>53.417000000000002</v>
      </c>
      <c r="E24">
        <v>86.36</v>
      </c>
      <c r="F24">
        <v>1.7170000000000001</v>
      </c>
      <c r="G24" t="s">
        <v>57</v>
      </c>
      <c r="H24">
        <v>0</v>
      </c>
      <c r="I24" t="s">
        <v>50</v>
      </c>
      <c r="J24" t="s">
        <v>58</v>
      </c>
      <c r="K24" t="s">
        <v>17</v>
      </c>
      <c r="L24" s="1" t="s">
        <v>17</v>
      </c>
      <c r="M24" t="s">
        <v>17</v>
      </c>
      <c r="N24" t="s">
        <v>26</v>
      </c>
      <c r="O24" t="e">
        <f t="shared" si="0"/>
        <v>#VALUE!</v>
      </c>
      <c r="P24">
        <f t="shared" si="1"/>
        <v>0.23477029516091652</v>
      </c>
    </row>
    <row r="25" spans="1:16">
      <c r="A25" t="s">
        <v>59</v>
      </c>
      <c r="B25">
        <v>14</v>
      </c>
      <c r="C25">
        <v>27.868000000000002</v>
      </c>
      <c r="D25">
        <v>27.931000000000001</v>
      </c>
      <c r="E25">
        <v>19.47</v>
      </c>
      <c r="F25">
        <v>0.83699999999999997</v>
      </c>
      <c r="G25" t="s">
        <v>60</v>
      </c>
      <c r="H25">
        <v>0</v>
      </c>
      <c r="I25" t="s">
        <v>16</v>
      </c>
      <c r="J25" t="s">
        <v>17</v>
      </c>
      <c r="K25" t="s">
        <v>17</v>
      </c>
      <c r="L25" s="1" t="s">
        <v>17</v>
      </c>
      <c r="M25" t="s">
        <v>17</v>
      </c>
      <c r="N25" t="s">
        <v>61</v>
      </c>
      <c r="O25" t="e">
        <f t="shared" si="0"/>
        <v>#VALUE!</v>
      </c>
      <c r="P25">
        <f t="shared" si="1"/>
        <v>-7.7274542006740027E-2</v>
      </c>
    </row>
    <row r="26" spans="1:16">
      <c r="A26" t="s">
        <v>62</v>
      </c>
      <c r="B26">
        <v>11</v>
      </c>
      <c r="C26">
        <v>35.856000000000002</v>
      </c>
      <c r="D26">
        <v>89.125999999999991</v>
      </c>
      <c r="E26">
        <v>5.04</v>
      </c>
      <c r="F26">
        <v>14.266999999999999</v>
      </c>
      <c r="G26" t="s">
        <v>37</v>
      </c>
      <c r="H26">
        <v>0</v>
      </c>
      <c r="I26" t="s">
        <v>16</v>
      </c>
      <c r="J26" t="s">
        <v>17</v>
      </c>
      <c r="K26" t="s">
        <v>17</v>
      </c>
      <c r="L26" s="1" t="s">
        <v>17</v>
      </c>
      <c r="M26" t="s">
        <v>17</v>
      </c>
      <c r="N26" t="s">
        <v>37</v>
      </c>
      <c r="O26" t="e">
        <f t="shared" si="0"/>
        <v>#VALUE!</v>
      </c>
      <c r="P26">
        <f t="shared" si="1"/>
        <v>1.154332661242305</v>
      </c>
    </row>
    <row r="27" spans="1:16">
      <c r="A27" t="s">
        <v>63</v>
      </c>
      <c r="B27">
        <v>90</v>
      </c>
      <c r="C27">
        <v>4.1320000000000006</v>
      </c>
      <c r="D27">
        <v>4.57</v>
      </c>
      <c r="E27">
        <v>9.59</v>
      </c>
      <c r="F27">
        <v>1.147</v>
      </c>
      <c r="G27" t="s">
        <v>28</v>
      </c>
      <c r="H27">
        <v>0</v>
      </c>
      <c r="I27" t="s">
        <v>16</v>
      </c>
      <c r="J27" t="s">
        <v>17</v>
      </c>
      <c r="K27" t="s">
        <v>17</v>
      </c>
      <c r="L27" s="1" t="s">
        <v>17</v>
      </c>
      <c r="M27" t="s">
        <v>17</v>
      </c>
      <c r="N27" t="s">
        <v>26</v>
      </c>
      <c r="O27" t="e">
        <f t="shared" si="0"/>
        <v>#VALUE!</v>
      </c>
      <c r="P27">
        <f t="shared" si="1"/>
        <v>5.9563417901267686E-2</v>
      </c>
    </row>
    <row r="28" spans="1:16">
      <c r="A28" t="s">
        <v>64</v>
      </c>
      <c r="B28">
        <v>72</v>
      </c>
      <c r="C28">
        <v>5.298</v>
      </c>
      <c r="D28">
        <v>6.117</v>
      </c>
      <c r="E28">
        <v>28.12</v>
      </c>
      <c r="F28">
        <v>1.2470000000000001</v>
      </c>
      <c r="G28" t="s">
        <v>28</v>
      </c>
      <c r="H28">
        <v>0</v>
      </c>
      <c r="I28" t="s">
        <v>16</v>
      </c>
      <c r="J28" t="s">
        <v>17</v>
      </c>
      <c r="K28" t="s">
        <v>17</v>
      </c>
      <c r="L28" s="1" t="s">
        <v>17</v>
      </c>
      <c r="M28" t="s">
        <v>17</v>
      </c>
      <c r="N28" t="s">
        <v>26</v>
      </c>
      <c r="O28" t="e">
        <f t="shared" si="0"/>
        <v>#VALUE!</v>
      </c>
      <c r="P28">
        <f t="shared" si="1"/>
        <v>9.5866453478542654E-2</v>
      </c>
    </row>
    <row r="29" spans="1:16">
      <c r="A29" t="s">
        <v>65</v>
      </c>
      <c r="B29">
        <v>58</v>
      </c>
      <c r="C29">
        <v>7.43</v>
      </c>
      <c r="D29">
        <v>7.2709999999999999</v>
      </c>
      <c r="E29">
        <v>90.33</v>
      </c>
      <c r="F29">
        <v>3.1989999999999998</v>
      </c>
      <c r="G29" t="s">
        <v>66</v>
      </c>
      <c r="H29">
        <v>0</v>
      </c>
      <c r="I29" t="s">
        <v>16</v>
      </c>
      <c r="J29" t="s">
        <v>17</v>
      </c>
      <c r="K29" t="s">
        <v>17</v>
      </c>
      <c r="L29" s="1" t="s">
        <v>17</v>
      </c>
      <c r="M29" t="s">
        <v>17</v>
      </c>
      <c r="N29" t="s">
        <v>26</v>
      </c>
      <c r="O29" t="e">
        <f t="shared" si="0"/>
        <v>#VALUE!</v>
      </c>
      <c r="P29">
        <f t="shared" si="1"/>
        <v>0.505014240084107</v>
      </c>
    </row>
    <row r="30" spans="1:16">
      <c r="A30" t="s">
        <v>67</v>
      </c>
      <c r="B30">
        <v>13</v>
      </c>
      <c r="C30">
        <v>28.917000000000002</v>
      </c>
      <c r="D30">
        <v>28.917000000000002</v>
      </c>
      <c r="E30">
        <v>77.760000000000005</v>
      </c>
      <c r="F30">
        <v>1.2729999999999999</v>
      </c>
      <c r="G30" t="s">
        <v>15</v>
      </c>
      <c r="H30">
        <v>0</v>
      </c>
      <c r="I30" t="s">
        <v>16</v>
      </c>
      <c r="J30" t="s">
        <v>17</v>
      </c>
      <c r="K30" t="s">
        <v>17</v>
      </c>
      <c r="L30" s="1" t="s">
        <v>17</v>
      </c>
      <c r="M30" t="s">
        <v>17</v>
      </c>
      <c r="N30" t="s">
        <v>18</v>
      </c>
      <c r="O30" t="e">
        <f t="shared" si="0"/>
        <v>#VALUE!</v>
      </c>
      <c r="P30">
        <f t="shared" si="1"/>
        <v>0.10482840365365537</v>
      </c>
    </row>
    <row r="31" spans="1:16">
      <c r="A31" t="s">
        <v>68</v>
      </c>
      <c r="B31">
        <v>73</v>
      </c>
      <c r="C31">
        <v>5.8440000000000003</v>
      </c>
      <c r="D31">
        <v>8.6230000000000011</v>
      </c>
      <c r="E31">
        <v>97.49</v>
      </c>
      <c r="F31">
        <v>0</v>
      </c>
      <c r="G31" t="s">
        <v>28</v>
      </c>
      <c r="H31">
        <v>0</v>
      </c>
      <c r="I31" t="s">
        <v>16</v>
      </c>
      <c r="J31" t="s">
        <v>17</v>
      </c>
      <c r="K31" t="s">
        <v>17</v>
      </c>
      <c r="L31" s="1" t="s">
        <v>17</v>
      </c>
      <c r="M31" t="s">
        <v>17</v>
      </c>
      <c r="N31" t="s">
        <v>26</v>
      </c>
      <c r="O31" t="e">
        <f t="shared" si="0"/>
        <v>#VALUE!</v>
      </c>
      <c r="P31" t="e">
        <f t="shared" si="1"/>
        <v>#NUM!</v>
      </c>
    </row>
    <row r="32" spans="1:16">
      <c r="A32" t="s">
        <v>69</v>
      </c>
      <c r="B32">
        <v>41</v>
      </c>
      <c r="C32">
        <v>10.220999999999998</v>
      </c>
      <c r="D32">
        <v>13.154</v>
      </c>
      <c r="E32">
        <v>18.989999999999998</v>
      </c>
      <c r="F32">
        <v>1.276</v>
      </c>
      <c r="G32" t="s">
        <v>70</v>
      </c>
      <c r="H32">
        <v>0</v>
      </c>
      <c r="I32" t="s">
        <v>16</v>
      </c>
      <c r="J32" t="s">
        <v>17</v>
      </c>
      <c r="K32" t="s">
        <v>17</v>
      </c>
      <c r="L32" s="1" t="s">
        <v>17</v>
      </c>
      <c r="M32" t="s">
        <v>17</v>
      </c>
      <c r="N32" t="s">
        <v>26</v>
      </c>
      <c r="O32" t="e">
        <f t="shared" si="0"/>
        <v>#VALUE!</v>
      </c>
      <c r="P32">
        <f t="shared" si="1"/>
        <v>0.10585067438514352</v>
      </c>
    </row>
    <row r="33" spans="1:16">
      <c r="A33" t="s">
        <v>71</v>
      </c>
      <c r="B33">
        <v>94</v>
      </c>
      <c r="C33">
        <v>3.9459999999999997</v>
      </c>
      <c r="D33">
        <v>3.9459999999999997</v>
      </c>
      <c r="E33">
        <v>98.56</v>
      </c>
      <c r="F33">
        <v>0.16300000000000001</v>
      </c>
      <c r="G33" t="s">
        <v>20</v>
      </c>
      <c r="H33">
        <v>0</v>
      </c>
      <c r="I33" t="s">
        <v>16</v>
      </c>
      <c r="J33" t="s">
        <v>17</v>
      </c>
      <c r="K33" t="s">
        <v>17</v>
      </c>
      <c r="L33" s="1" t="s">
        <v>17</v>
      </c>
      <c r="M33" t="s">
        <v>17</v>
      </c>
      <c r="N33" t="s">
        <v>21</v>
      </c>
      <c r="O33" t="e">
        <f t="shared" si="0"/>
        <v>#VALUE!</v>
      </c>
      <c r="P33">
        <f t="shared" si="1"/>
        <v>-0.78781239559604221</v>
      </c>
    </row>
    <row r="34" spans="1:16">
      <c r="A34" t="s">
        <v>72</v>
      </c>
      <c r="B34">
        <v>68</v>
      </c>
      <c r="C34">
        <v>6.2229999999999999</v>
      </c>
      <c r="D34">
        <v>6.51</v>
      </c>
      <c r="E34">
        <v>1.02</v>
      </c>
      <c r="F34">
        <v>3.6850000000000001</v>
      </c>
      <c r="G34" t="s">
        <v>73</v>
      </c>
      <c r="H34">
        <v>0</v>
      </c>
      <c r="I34" t="s">
        <v>16</v>
      </c>
      <c r="J34" t="s">
        <v>17</v>
      </c>
      <c r="K34" t="s">
        <v>17</v>
      </c>
      <c r="L34" s="1" t="s">
        <v>17</v>
      </c>
      <c r="M34" t="s">
        <v>17</v>
      </c>
      <c r="N34" t="s">
        <v>26</v>
      </c>
      <c r="O34" t="e">
        <f t="shared" si="0"/>
        <v>#VALUE!</v>
      </c>
      <c r="P34">
        <f t="shared" si="1"/>
        <v>0.56643749219507034</v>
      </c>
    </row>
    <row r="35" spans="1:16">
      <c r="A35" t="s">
        <v>74</v>
      </c>
      <c r="B35">
        <v>95</v>
      </c>
      <c r="C35">
        <v>3.8820000000000001</v>
      </c>
      <c r="D35">
        <v>3.8820000000000001</v>
      </c>
      <c r="E35">
        <v>28.77</v>
      </c>
      <c r="F35">
        <v>3.5219999999999998</v>
      </c>
      <c r="G35" t="s">
        <v>37</v>
      </c>
      <c r="H35">
        <v>0</v>
      </c>
      <c r="I35" t="s">
        <v>16</v>
      </c>
      <c r="J35" t="s">
        <v>17</v>
      </c>
      <c r="K35" t="s">
        <v>17</v>
      </c>
      <c r="L35" s="1" t="s">
        <v>17</v>
      </c>
      <c r="M35" t="s">
        <v>17</v>
      </c>
      <c r="N35" t="s">
        <v>37</v>
      </c>
      <c r="O35" t="e">
        <f t="shared" si="0"/>
        <v>#VALUE!</v>
      </c>
      <c r="P35">
        <f t="shared" si="1"/>
        <v>0.54678935163125808</v>
      </c>
    </row>
    <row r="36" spans="1:16">
      <c r="A36" t="s">
        <v>75</v>
      </c>
      <c r="B36">
        <v>96</v>
      </c>
      <c r="C36">
        <v>3.8600000000000003</v>
      </c>
      <c r="D36">
        <v>3.8600000000000003</v>
      </c>
      <c r="E36">
        <v>37.520000000000003</v>
      </c>
      <c r="F36">
        <v>0.16600000000000001</v>
      </c>
      <c r="G36" t="s">
        <v>15</v>
      </c>
      <c r="H36">
        <v>0</v>
      </c>
      <c r="I36" t="s">
        <v>16</v>
      </c>
      <c r="J36" t="s">
        <v>17</v>
      </c>
      <c r="K36" t="s">
        <v>17</v>
      </c>
      <c r="L36" s="1" t="s">
        <v>17</v>
      </c>
      <c r="M36" t="s">
        <v>17</v>
      </c>
      <c r="N36" t="s">
        <v>18</v>
      </c>
      <c r="O36" t="e">
        <f t="shared" si="0"/>
        <v>#VALUE!</v>
      </c>
      <c r="P36">
        <f t="shared" si="1"/>
        <v>-0.77989191195994489</v>
      </c>
    </row>
    <row r="37" spans="1:16">
      <c r="A37" t="s">
        <v>76</v>
      </c>
      <c r="B37">
        <v>4</v>
      </c>
      <c r="C37">
        <v>71.278999999999996</v>
      </c>
      <c r="D37">
        <v>72.595999999999989</v>
      </c>
      <c r="E37">
        <v>19.37</v>
      </c>
      <c r="F37">
        <v>1.7929999999999999</v>
      </c>
      <c r="G37" t="s">
        <v>15</v>
      </c>
      <c r="H37">
        <v>0</v>
      </c>
      <c r="I37" t="s">
        <v>16</v>
      </c>
      <c r="J37" t="s">
        <v>17</v>
      </c>
      <c r="K37" t="s">
        <v>17</v>
      </c>
      <c r="L37" s="1" t="s">
        <v>17</v>
      </c>
      <c r="M37" t="s">
        <v>17</v>
      </c>
      <c r="N37" t="s">
        <v>18</v>
      </c>
      <c r="O37" t="e">
        <f t="shared" si="0"/>
        <v>#VALUE!</v>
      </c>
      <c r="P37">
        <f t="shared" si="1"/>
        <v>0.25358028956218281</v>
      </c>
    </row>
    <row r="38" spans="1:16">
      <c r="A38" t="s">
        <v>77</v>
      </c>
      <c r="B38">
        <v>50</v>
      </c>
      <c r="C38">
        <v>8.35</v>
      </c>
      <c r="D38">
        <v>8.3469999999999995</v>
      </c>
      <c r="E38">
        <v>51.38</v>
      </c>
      <c r="F38">
        <v>0.41</v>
      </c>
      <c r="G38" t="s">
        <v>20</v>
      </c>
      <c r="H38">
        <v>0</v>
      </c>
      <c r="I38" t="s">
        <v>16</v>
      </c>
      <c r="J38" t="s">
        <v>17</v>
      </c>
      <c r="K38" t="s">
        <v>17</v>
      </c>
      <c r="L38" s="1" t="s">
        <v>17</v>
      </c>
      <c r="M38" t="s">
        <v>17</v>
      </c>
      <c r="N38" t="s">
        <v>21</v>
      </c>
      <c r="O38" t="e">
        <f t="shared" si="0"/>
        <v>#VALUE!</v>
      </c>
      <c r="P38">
        <f t="shared" si="1"/>
        <v>-0.38721614328026455</v>
      </c>
    </row>
    <row r="39" spans="1:16">
      <c r="A39" t="s">
        <v>78</v>
      </c>
      <c r="B39">
        <v>52</v>
      </c>
      <c r="C39">
        <v>8.0960000000000001</v>
      </c>
      <c r="D39">
        <v>8.1709999999999994</v>
      </c>
      <c r="E39">
        <v>82.6</v>
      </c>
      <c r="F39">
        <v>1.92</v>
      </c>
      <c r="G39" t="s">
        <v>30</v>
      </c>
      <c r="H39">
        <v>0</v>
      </c>
      <c r="I39" t="s">
        <v>79</v>
      </c>
      <c r="K39" t="s">
        <v>80</v>
      </c>
      <c r="L39" s="1" t="s">
        <v>17</v>
      </c>
      <c r="M39" t="s">
        <v>17</v>
      </c>
      <c r="N39" t="s">
        <v>26</v>
      </c>
      <c r="O39" t="e">
        <f t="shared" si="0"/>
        <v>#VALUE!</v>
      </c>
      <c r="P39">
        <f t="shared" si="1"/>
        <v>0.28330122870354957</v>
      </c>
    </row>
    <row r="40" spans="1:16">
      <c r="A40" t="s">
        <v>81</v>
      </c>
      <c r="B40">
        <v>28</v>
      </c>
      <c r="C40">
        <v>14.1</v>
      </c>
      <c r="D40">
        <v>14.1</v>
      </c>
      <c r="E40">
        <v>87.82</v>
      </c>
      <c r="F40">
        <v>0.313</v>
      </c>
      <c r="G40" t="s">
        <v>20</v>
      </c>
      <c r="H40">
        <v>0</v>
      </c>
      <c r="I40" t="s">
        <v>16</v>
      </c>
      <c r="J40" t="s">
        <v>46</v>
      </c>
      <c r="K40" t="s">
        <v>17</v>
      </c>
      <c r="L40" s="1" t="s">
        <v>17</v>
      </c>
      <c r="M40" t="s">
        <v>17</v>
      </c>
      <c r="N40" t="s">
        <v>21</v>
      </c>
      <c r="O40" t="e">
        <f t="shared" si="0"/>
        <v>#VALUE!</v>
      </c>
      <c r="P40">
        <f t="shared" si="1"/>
        <v>-0.50445566245355156</v>
      </c>
    </row>
    <row r="41" spans="1:16">
      <c r="A41" t="s">
        <v>82</v>
      </c>
      <c r="B41">
        <v>1</v>
      </c>
      <c r="C41">
        <v>334.30199999999996</v>
      </c>
      <c r="D41">
        <v>473.97899999999998</v>
      </c>
      <c r="E41">
        <v>15.16</v>
      </c>
      <c r="F41">
        <v>4.7789999999999999</v>
      </c>
      <c r="G41" t="s">
        <v>15</v>
      </c>
      <c r="H41">
        <v>0</v>
      </c>
      <c r="I41" t="s">
        <v>16</v>
      </c>
      <c r="J41" t="s">
        <v>17</v>
      </c>
      <c r="K41" t="s">
        <v>17</v>
      </c>
      <c r="L41" s="1" t="s">
        <v>17</v>
      </c>
      <c r="M41" t="s">
        <v>17</v>
      </c>
      <c r="N41" t="s">
        <v>18</v>
      </c>
      <c r="O41" t="e">
        <f t="shared" si="0"/>
        <v>#VALUE!</v>
      </c>
      <c r="P41">
        <f t="shared" si="1"/>
        <v>0.67933703052079397</v>
      </c>
    </row>
    <row r="42" spans="1:16">
      <c r="A42" t="s">
        <v>83</v>
      </c>
      <c r="B42">
        <v>62</v>
      </c>
      <c r="C42">
        <v>6.9989999999999997</v>
      </c>
      <c r="D42">
        <v>6.9989999999999997</v>
      </c>
      <c r="E42">
        <v>45.93</v>
      </c>
      <c r="F42">
        <v>8.3000000000000004E-2</v>
      </c>
      <c r="G42" t="s">
        <v>20</v>
      </c>
      <c r="H42">
        <v>0</v>
      </c>
      <c r="I42" t="s">
        <v>16</v>
      </c>
      <c r="K42" t="s">
        <v>17</v>
      </c>
      <c r="L42" s="1" t="s">
        <v>17</v>
      </c>
      <c r="M42" t="s">
        <v>17</v>
      </c>
      <c r="N42" t="s">
        <v>21</v>
      </c>
      <c r="O42" t="e">
        <f t="shared" si="0"/>
        <v>#VALUE!</v>
      </c>
      <c r="P42">
        <f t="shared" si="1"/>
        <v>-1.080921907623926</v>
      </c>
    </row>
    <row r="43" spans="1:16">
      <c r="A43" t="s">
        <v>84</v>
      </c>
      <c r="B43">
        <v>45</v>
      </c>
      <c r="C43">
        <v>9.0830000000000002</v>
      </c>
      <c r="D43">
        <v>8.8920000000000012</v>
      </c>
      <c r="E43">
        <v>16.7</v>
      </c>
      <c r="F43">
        <v>5.7910000000000004</v>
      </c>
      <c r="G43" t="s">
        <v>37</v>
      </c>
      <c r="H43">
        <v>0</v>
      </c>
      <c r="I43" t="s">
        <v>16</v>
      </c>
      <c r="J43" t="s">
        <v>17</v>
      </c>
      <c r="K43" t="s">
        <v>17</v>
      </c>
      <c r="L43" s="1" t="s">
        <v>17</v>
      </c>
      <c r="M43" t="s">
        <v>17</v>
      </c>
      <c r="N43" t="s">
        <v>37</v>
      </c>
      <c r="O43" t="e">
        <f t="shared" si="0"/>
        <v>#VALUE!</v>
      </c>
      <c r="P43">
        <f t="shared" si="1"/>
        <v>0.76275356493337398</v>
      </c>
    </row>
    <row r="44" spans="1:16">
      <c r="A44" t="s">
        <v>85</v>
      </c>
      <c r="B44">
        <v>32</v>
      </c>
      <c r="C44">
        <v>12.491</v>
      </c>
      <c r="D44">
        <v>12.366</v>
      </c>
      <c r="E44">
        <v>32.880000000000003</v>
      </c>
      <c r="F44">
        <v>0.34699999999999998</v>
      </c>
      <c r="G44" t="s">
        <v>20</v>
      </c>
      <c r="H44">
        <v>0</v>
      </c>
      <c r="I44" t="s">
        <v>86</v>
      </c>
      <c r="J44" t="s">
        <v>87</v>
      </c>
      <c r="K44" t="s">
        <v>17</v>
      </c>
      <c r="L44" s="1" t="s">
        <v>17</v>
      </c>
      <c r="M44" t="s">
        <v>17</v>
      </c>
      <c r="N44" t="s">
        <v>21</v>
      </c>
      <c r="O44" t="e">
        <f t="shared" si="0"/>
        <v>#VALUE!</v>
      </c>
      <c r="P44">
        <f t="shared" si="1"/>
        <v>-0.45967052520912632</v>
      </c>
    </row>
    <row r="45" spans="1:16">
      <c r="A45" t="s">
        <v>88</v>
      </c>
      <c r="B45">
        <v>75</v>
      </c>
      <c r="C45">
        <v>5.2119999999999997</v>
      </c>
      <c r="D45">
        <v>5.2119999999999997</v>
      </c>
      <c r="E45">
        <v>3.89</v>
      </c>
      <c r="F45">
        <v>9.0999999999999998E-2</v>
      </c>
      <c r="G45" t="s">
        <v>20</v>
      </c>
      <c r="H45">
        <v>0</v>
      </c>
      <c r="I45" t="s">
        <v>16</v>
      </c>
      <c r="J45" t="s">
        <v>17</v>
      </c>
      <c r="K45" t="s">
        <v>17</v>
      </c>
      <c r="L45" s="1" t="s">
        <v>17</v>
      </c>
      <c r="M45" t="s">
        <v>17</v>
      </c>
      <c r="N45" t="s">
        <v>21</v>
      </c>
      <c r="O45" t="e">
        <f t="shared" si="0"/>
        <v>#VALUE!</v>
      </c>
      <c r="P45">
        <f t="shared" si="1"/>
        <v>-1.0409586076789064</v>
      </c>
    </row>
    <row r="46" spans="1:16">
      <c r="A46" t="s">
        <v>89</v>
      </c>
      <c r="B46">
        <v>24</v>
      </c>
      <c r="C46">
        <v>18.144000000000002</v>
      </c>
      <c r="D46">
        <v>35.263999999999996</v>
      </c>
      <c r="E46">
        <v>60.97</v>
      </c>
      <c r="F46">
        <v>18.106000000000002</v>
      </c>
      <c r="G46" t="s">
        <v>37</v>
      </c>
      <c r="H46">
        <v>0</v>
      </c>
      <c r="I46" t="s">
        <v>16</v>
      </c>
      <c r="J46" t="s">
        <v>17</v>
      </c>
      <c r="K46" t="s">
        <v>17</v>
      </c>
      <c r="L46" s="1" t="s">
        <v>17</v>
      </c>
      <c r="M46" t="s">
        <v>17</v>
      </c>
      <c r="N46" t="s">
        <v>37</v>
      </c>
      <c r="O46" t="e">
        <f t="shared" si="0"/>
        <v>#VALUE!</v>
      </c>
      <c r="P46">
        <f t="shared" si="1"/>
        <v>1.257822516034476</v>
      </c>
    </row>
    <row r="47" spans="1:16">
      <c r="A47" t="s">
        <v>90</v>
      </c>
      <c r="B47">
        <v>35</v>
      </c>
      <c r="C47">
        <v>11.625</v>
      </c>
      <c r="D47">
        <v>11.504</v>
      </c>
      <c r="E47">
        <v>50.31</v>
      </c>
      <c r="F47">
        <v>7.9740000000000002</v>
      </c>
      <c r="G47" t="s">
        <v>15</v>
      </c>
      <c r="H47">
        <v>1</v>
      </c>
      <c r="I47" t="s">
        <v>91</v>
      </c>
      <c r="J47" t="s">
        <v>92</v>
      </c>
      <c r="K47" t="s">
        <v>93</v>
      </c>
      <c r="L47">
        <v>16.670000000000002</v>
      </c>
      <c r="M47">
        <v>12</v>
      </c>
      <c r="N47" t="s">
        <v>18</v>
      </c>
      <c r="O47">
        <f t="shared" si="0"/>
        <v>1.0791812460476249</v>
      </c>
      <c r="P47">
        <f t="shared" si="1"/>
        <v>0.90167623132637564</v>
      </c>
    </row>
    <row r="48" spans="1:16">
      <c r="A48" t="s">
        <v>94</v>
      </c>
      <c r="B48">
        <v>39</v>
      </c>
      <c r="C48">
        <v>10.605</v>
      </c>
      <c r="D48">
        <v>10.391</v>
      </c>
      <c r="E48">
        <v>85.89</v>
      </c>
      <c r="F48">
        <v>4.1710000000000003</v>
      </c>
      <c r="G48" t="s">
        <v>57</v>
      </c>
      <c r="H48">
        <v>1</v>
      </c>
      <c r="I48" t="s">
        <v>95</v>
      </c>
      <c r="J48" t="s">
        <v>92</v>
      </c>
      <c r="K48" t="s">
        <v>96</v>
      </c>
      <c r="L48">
        <v>2</v>
      </c>
      <c r="M48">
        <v>999</v>
      </c>
      <c r="N48" t="s">
        <v>26</v>
      </c>
      <c r="O48">
        <f t="shared" si="0"/>
        <v>2.9995654882259823</v>
      </c>
      <c r="P48">
        <f t="shared" si="1"/>
        <v>0.6202401898458314</v>
      </c>
    </row>
    <row r="49" spans="1:16">
      <c r="A49" t="s">
        <v>97</v>
      </c>
      <c r="B49">
        <v>66</v>
      </c>
      <c r="C49">
        <v>6.4429999999999996</v>
      </c>
      <c r="D49">
        <v>6.4850000000000003</v>
      </c>
      <c r="E49">
        <v>64.239999999999995</v>
      </c>
      <c r="F49">
        <v>4.0229999999999997</v>
      </c>
      <c r="G49" t="s">
        <v>98</v>
      </c>
      <c r="H49">
        <v>1</v>
      </c>
      <c r="I49" t="s">
        <v>99</v>
      </c>
      <c r="J49" t="s">
        <v>92</v>
      </c>
      <c r="K49" t="s">
        <v>100</v>
      </c>
      <c r="L49">
        <v>16.600000000000001</v>
      </c>
      <c r="M49">
        <v>2</v>
      </c>
      <c r="N49" t="s">
        <v>26</v>
      </c>
      <c r="O49">
        <f t="shared" si="0"/>
        <v>0.3010299956639812</v>
      </c>
      <c r="P49">
        <f t="shared" si="1"/>
        <v>0.60455003257126128</v>
      </c>
    </row>
    <row r="50" spans="1:16">
      <c r="A50" t="s">
        <v>101</v>
      </c>
      <c r="B50">
        <v>17</v>
      </c>
      <c r="C50">
        <v>26.117999999999999</v>
      </c>
      <c r="D50">
        <v>44.027999999999999</v>
      </c>
      <c r="E50">
        <v>40.869999999999997</v>
      </c>
      <c r="F50">
        <v>0.76700000000000002</v>
      </c>
      <c r="G50" t="s">
        <v>20</v>
      </c>
      <c r="H50">
        <v>1</v>
      </c>
      <c r="I50" t="s">
        <v>102</v>
      </c>
      <c r="J50" t="s">
        <v>103</v>
      </c>
      <c r="K50" t="s">
        <v>104</v>
      </c>
      <c r="L50">
        <v>15</v>
      </c>
      <c r="M50">
        <v>1</v>
      </c>
      <c r="N50" t="s">
        <v>21</v>
      </c>
      <c r="O50">
        <f t="shared" si="0"/>
        <v>0</v>
      </c>
      <c r="P50">
        <f t="shared" si="1"/>
        <v>-0.11520463605101904</v>
      </c>
    </row>
    <row r="51" spans="1:16">
      <c r="A51" t="s">
        <v>105</v>
      </c>
      <c r="B51">
        <v>9</v>
      </c>
      <c r="C51">
        <v>43.962000000000003</v>
      </c>
      <c r="D51">
        <v>77.551000000000002</v>
      </c>
      <c r="E51">
        <v>19.149999999999999</v>
      </c>
      <c r="F51">
        <v>0</v>
      </c>
      <c r="G51" t="s">
        <v>106</v>
      </c>
      <c r="H51">
        <v>1</v>
      </c>
      <c r="I51" t="s">
        <v>107</v>
      </c>
      <c r="J51" t="s">
        <v>92</v>
      </c>
      <c r="K51" t="s">
        <v>108</v>
      </c>
      <c r="L51">
        <v>3</v>
      </c>
      <c r="M51">
        <v>999</v>
      </c>
      <c r="N51" t="s">
        <v>26</v>
      </c>
      <c r="O51">
        <f t="shared" si="0"/>
        <v>2.9995654882259823</v>
      </c>
      <c r="P51" t="e">
        <f t="shared" si="1"/>
        <v>#NUM!</v>
      </c>
    </row>
    <row r="52" spans="1:16">
      <c r="A52" t="s">
        <v>109</v>
      </c>
      <c r="B52">
        <v>84</v>
      </c>
      <c r="C52">
        <v>4.665</v>
      </c>
      <c r="D52">
        <v>4.7149999999999999</v>
      </c>
      <c r="E52">
        <v>93.45</v>
      </c>
      <c r="F52">
        <v>3.8540000000000001</v>
      </c>
      <c r="G52" t="s">
        <v>70</v>
      </c>
      <c r="H52">
        <v>1</v>
      </c>
      <c r="I52" t="s">
        <v>110</v>
      </c>
      <c r="J52" t="s">
        <v>92</v>
      </c>
      <c r="K52" t="s">
        <v>111</v>
      </c>
      <c r="L52">
        <v>5</v>
      </c>
      <c r="M52">
        <v>1</v>
      </c>
      <c r="N52" t="s">
        <v>26</v>
      </c>
      <c r="O52">
        <f t="shared" si="0"/>
        <v>0</v>
      </c>
      <c r="P52">
        <f t="shared" si="1"/>
        <v>0.58591171031943412</v>
      </c>
    </row>
    <row r="53" spans="1:16">
      <c r="A53" t="s">
        <v>112</v>
      </c>
      <c r="B53">
        <v>56</v>
      </c>
      <c r="C53">
        <v>7.5839999999999996</v>
      </c>
      <c r="D53">
        <v>15.19</v>
      </c>
      <c r="E53">
        <v>96.64</v>
      </c>
      <c r="F53">
        <v>4.8019999999999996</v>
      </c>
      <c r="G53" t="s">
        <v>98</v>
      </c>
      <c r="H53">
        <v>1</v>
      </c>
      <c r="I53" t="s">
        <v>113</v>
      </c>
      <c r="J53" t="s">
        <v>92</v>
      </c>
      <c r="K53" t="s">
        <v>114</v>
      </c>
      <c r="L53">
        <v>20</v>
      </c>
      <c r="M53">
        <v>3</v>
      </c>
      <c r="N53" t="s">
        <v>26</v>
      </c>
      <c r="O53">
        <f t="shared" si="0"/>
        <v>0.47712125471966244</v>
      </c>
      <c r="P53">
        <f t="shared" si="1"/>
        <v>0.6814221557210085</v>
      </c>
    </row>
    <row r="54" spans="1:16">
      <c r="A54" t="s">
        <v>115</v>
      </c>
      <c r="B54">
        <v>93</v>
      </c>
      <c r="C54">
        <v>4.0380000000000003</v>
      </c>
      <c r="D54">
        <v>4.0380000000000003</v>
      </c>
      <c r="E54">
        <v>38.64</v>
      </c>
      <c r="F54">
        <v>0.29899999999999999</v>
      </c>
      <c r="G54" t="s">
        <v>60</v>
      </c>
      <c r="H54">
        <v>1</v>
      </c>
      <c r="I54" t="s">
        <v>116</v>
      </c>
      <c r="J54" t="s">
        <v>92</v>
      </c>
      <c r="K54" t="s">
        <v>117</v>
      </c>
      <c r="L54">
        <v>2.5</v>
      </c>
      <c r="M54">
        <v>999</v>
      </c>
      <c r="N54" t="s">
        <v>61</v>
      </c>
      <c r="O54">
        <f t="shared" si="0"/>
        <v>2.9995654882259823</v>
      </c>
      <c r="P54">
        <f t="shared" si="1"/>
        <v>-0.52432881167557033</v>
      </c>
    </row>
    <row r="55" spans="1:16">
      <c r="A55" t="s">
        <v>118</v>
      </c>
      <c r="B55">
        <v>12</v>
      </c>
      <c r="C55">
        <v>35.765999999999998</v>
      </c>
      <c r="D55">
        <v>42.158999999999999</v>
      </c>
      <c r="E55">
        <v>36.33</v>
      </c>
      <c r="F55">
        <v>1.492</v>
      </c>
      <c r="G55" t="s">
        <v>119</v>
      </c>
      <c r="H55">
        <v>1</v>
      </c>
      <c r="I55" t="s">
        <v>120</v>
      </c>
      <c r="J55" t="s">
        <v>92</v>
      </c>
      <c r="K55" t="s">
        <v>121</v>
      </c>
      <c r="L55">
        <v>2</v>
      </c>
      <c r="M55">
        <v>12</v>
      </c>
      <c r="N55" t="s">
        <v>26</v>
      </c>
      <c r="O55">
        <f t="shared" si="0"/>
        <v>1.0791812460476249</v>
      </c>
      <c r="P55">
        <f t="shared" si="1"/>
        <v>0.17376882313664999</v>
      </c>
    </row>
    <row r="56" spans="1:16">
      <c r="A56" t="s">
        <v>122</v>
      </c>
      <c r="B56">
        <v>44</v>
      </c>
      <c r="C56">
        <v>9.0869999999999997</v>
      </c>
      <c r="D56">
        <v>10.205</v>
      </c>
      <c r="E56">
        <v>29.5</v>
      </c>
      <c r="F56">
        <v>0.68400000000000005</v>
      </c>
      <c r="G56" t="s">
        <v>15</v>
      </c>
      <c r="H56">
        <v>1</v>
      </c>
      <c r="I56" t="s">
        <v>123</v>
      </c>
      <c r="J56" t="s">
        <v>103</v>
      </c>
      <c r="K56" t="s">
        <v>124</v>
      </c>
      <c r="L56">
        <v>1.5</v>
      </c>
      <c r="M56">
        <v>3</v>
      </c>
      <c r="N56" t="s">
        <v>18</v>
      </c>
      <c r="O56">
        <f t="shared" si="0"/>
        <v>0.47712125471966244</v>
      </c>
      <c r="P56">
        <f t="shared" si="1"/>
        <v>-0.16494389827988373</v>
      </c>
    </row>
    <row r="57" spans="1:16">
      <c r="A57" t="s">
        <v>125</v>
      </c>
      <c r="B57">
        <v>29</v>
      </c>
      <c r="C57">
        <v>12.965000000000002</v>
      </c>
      <c r="D57">
        <v>12.965000000000002</v>
      </c>
      <c r="E57">
        <v>55.72</v>
      </c>
      <c r="F57">
        <v>0.20100000000000001</v>
      </c>
      <c r="G57" t="s">
        <v>15</v>
      </c>
      <c r="H57">
        <v>1</v>
      </c>
      <c r="I57" t="s">
        <v>126</v>
      </c>
      <c r="J57" t="s">
        <v>92</v>
      </c>
      <c r="K57" t="s">
        <v>127</v>
      </c>
      <c r="L57">
        <v>2</v>
      </c>
      <c r="M57">
        <v>6</v>
      </c>
      <c r="N57" t="s">
        <v>18</v>
      </c>
      <c r="O57">
        <f t="shared" si="0"/>
        <v>0.77815125038364363</v>
      </c>
      <c r="P57">
        <f t="shared" si="1"/>
        <v>-0.69680394257951106</v>
      </c>
    </row>
    <row r="58" spans="1:16">
      <c r="A58" t="s">
        <v>128</v>
      </c>
      <c r="B58">
        <v>92</v>
      </c>
      <c r="C58">
        <v>4.0839999999999996</v>
      </c>
      <c r="D58">
        <v>4.7629999999999999</v>
      </c>
      <c r="E58">
        <v>33.94</v>
      </c>
      <c r="F58">
        <v>1.288</v>
      </c>
      <c r="G58" t="s">
        <v>37</v>
      </c>
      <c r="H58">
        <v>1</v>
      </c>
      <c r="I58" t="s">
        <v>129</v>
      </c>
      <c r="J58" t="s">
        <v>92</v>
      </c>
      <c r="K58" t="s">
        <v>130</v>
      </c>
      <c r="L58">
        <v>22.22</v>
      </c>
      <c r="M58">
        <v>3</v>
      </c>
      <c r="N58" t="s">
        <v>37</v>
      </c>
      <c r="O58">
        <f t="shared" si="0"/>
        <v>0.47712125471966244</v>
      </c>
      <c r="P58">
        <f t="shared" si="1"/>
        <v>0.1099158630237933</v>
      </c>
    </row>
    <row r="59" spans="1:16">
      <c r="A59" t="s">
        <v>131</v>
      </c>
      <c r="B59">
        <v>98</v>
      </c>
      <c r="C59">
        <v>3.746</v>
      </c>
      <c r="D59">
        <v>4.399</v>
      </c>
      <c r="E59">
        <v>16.100000000000001</v>
      </c>
      <c r="F59">
        <v>1.3089999999999999</v>
      </c>
      <c r="G59" t="s">
        <v>37</v>
      </c>
      <c r="H59">
        <v>1</v>
      </c>
      <c r="I59" t="s">
        <v>132</v>
      </c>
      <c r="J59" t="s">
        <v>133</v>
      </c>
      <c r="K59" t="s">
        <v>134</v>
      </c>
      <c r="L59">
        <v>10</v>
      </c>
      <c r="M59">
        <v>4</v>
      </c>
      <c r="N59" t="s">
        <v>37</v>
      </c>
      <c r="O59">
        <f t="shared" si="0"/>
        <v>0.6020599913279624</v>
      </c>
      <c r="P59">
        <f t="shared" si="1"/>
        <v>0.11693964655075578</v>
      </c>
    </row>
    <row r="60" spans="1:16">
      <c r="A60" t="s">
        <v>135</v>
      </c>
      <c r="B60">
        <v>76</v>
      </c>
      <c r="C60">
        <v>5.1910000000000007</v>
      </c>
      <c r="D60">
        <v>5.1910000000000007</v>
      </c>
      <c r="E60">
        <v>91.95</v>
      </c>
      <c r="F60">
        <v>1.7749999999999999</v>
      </c>
      <c r="G60" t="s">
        <v>37</v>
      </c>
      <c r="H60">
        <v>1</v>
      </c>
      <c r="I60" t="s">
        <v>136</v>
      </c>
      <c r="J60" t="s">
        <v>133</v>
      </c>
      <c r="K60" t="s">
        <v>137</v>
      </c>
      <c r="L60">
        <v>4.4000000000000004</v>
      </c>
      <c r="M60">
        <v>999</v>
      </c>
      <c r="N60" t="s">
        <v>37</v>
      </c>
      <c r="O60">
        <f t="shared" si="0"/>
        <v>2.9995654882259823</v>
      </c>
      <c r="P60">
        <f t="shared" si="1"/>
        <v>0.24919835739111287</v>
      </c>
    </row>
    <row r="61" spans="1:16">
      <c r="A61" t="s">
        <v>138</v>
      </c>
      <c r="B61">
        <v>7</v>
      </c>
      <c r="C61">
        <v>65.617999999999995</v>
      </c>
      <c r="D61">
        <v>66.682000000000002</v>
      </c>
      <c r="E61">
        <v>43.17</v>
      </c>
      <c r="F61">
        <v>7.6210000000000004</v>
      </c>
      <c r="G61" t="s">
        <v>66</v>
      </c>
      <c r="H61">
        <v>1</v>
      </c>
      <c r="I61" t="s">
        <v>139</v>
      </c>
      <c r="J61" t="s">
        <v>92</v>
      </c>
      <c r="K61" t="s">
        <v>140</v>
      </c>
      <c r="L61">
        <v>2</v>
      </c>
      <c r="M61">
        <v>1.5</v>
      </c>
      <c r="N61" t="s">
        <v>26</v>
      </c>
      <c r="O61">
        <f t="shared" si="0"/>
        <v>0.17609125905568124</v>
      </c>
      <c r="P61">
        <f t="shared" si="1"/>
        <v>0.88201196162665862</v>
      </c>
    </row>
    <row r="62" spans="1:16">
      <c r="A62" t="s">
        <v>141</v>
      </c>
      <c r="B62">
        <v>91</v>
      </c>
      <c r="C62">
        <v>4.1059999999999999</v>
      </c>
      <c r="D62">
        <v>4.1059999999999999</v>
      </c>
      <c r="E62">
        <v>22.2</v>
      </c>
      <c r="F62">
        <v>0</v>
      </c>
      <c r="G62" t="s">
        <v>119</v>
      </c>
      <c r="H62">
        <v>1</v>
      </c>
      <c r="I62" t="s">
        <v>142</v>
      </c>
      <c r="J62" t="s">
        <v>92</v>
      </c>
      <c r="K62" t="s">
        <v>143</v>
      </c>
      <c r="L62">
        <v>5</v>
      </c>
      <c r="M62">
        <v>3</v>
      </c>
      <c r="N62" t="s">
        <v>26</v>
      </c>
      <c r="O62">
        <f t="shared" si="0"/>
        <v>0.47712125471966244</v>
      </c>
      <c r="P62" t="e">
        <f t="shared" si="1"/>
        <v>#NUM!</v>
      </c>
    </row>
    <row r="63" spans="1:16">
      <c r="A63" t="s">
        <v>144</v>
      </c>
      <c r="B63">
        <v>69</v>
      </c>
      <c r="C63">
        <v>6.2119999999999997</v>
      </c>
      <c r="D63">
        <v>6.2119999999999997</v>
      </c>
      <c r="E63">
        <v>15.34</v>
      </c>
      <c r="F63">
        <v>0.64400000000000002</v>
      </c>
      <c r="G63" t="s">
        <v>145</v>
      </c>
      <c r="H63">
        <v>1</v>
      </c>
      <c r="I63" t="s">
        <v>146</v>
      </c>
      <c r="J63" t="s">
        <v>92</v>
      </c>
      <c r="K63" t="s">
        <v>147</v>
      </c>
      <c r="L63">
        <v>3.3</v>
      </c>
      <c r="M63">
        <v>12</v>
      </c>
      <c r="N63" t="s">
        <v>26</v>
      </c>
      <c r="O63">
        <f t="shared" si="0"/>
        <v>1.0791812460476249</v>
      </c>
      <c r="P63">
        <f t="shared" si="1"/>
        <v>-0.19111413264018789</v>
      </c>
    </row>
    <row r="64" spans="1:16">
      <c r="A64" t="s">
        <v>148</v>
      </c>
      <c r="B64">
        <v>67</v>
      </c>
      <c r="C64">
        <v>6.4390000000000001</v>
      </c>
      <c r="D64">
        <v>6.4390000000000001</v>
      </c>
      <c r="E64">
        <v>52.8</v>
      </c>
      <c r="F64">
        <v>0.29599999999999999</v>
      </c>
      <c r="G64" t="s">
        <v>60</v>
      </c>
      <c r="H64">
        <v>1</v>
      </c>
      <c r="I64" t="s">
        <v>149</v>
      </c>
      <c r="J64" t="s">
        <v>92</v>
      </c>
      <c r="K64" t="s">
        <v>150</v>
      </c>
      <c r="L64">
        <v>1.33</v>
      </c>
      <c r="M64">
        <v>12</v>
      </c>
      <c r="N64" t="s">
        <v>61</v>
      </c>
      <c r="O64">
        <f t="shared" si="0"/>
        <v>1.0791812460476249</v>
      </c>
      <c r="P64">
        <f t="shared" si="1"/>
        <v>-0.52870828894106148</v>
      </c>
    </row>
    <row r="65" spans="1:16">
      <c r="A65" t="s">
        <v>151</v>
      </c>
      <c r="B65">
        <v>60</v>
      </c>
      <c r="C65">
        <v>7.2560000000000002</v>
      </c>
      <c r="D65">
        <v>9.2860000000000014</v>
      </c>
      <c r="E65">
        <v>28.25</v>
      </c>
      <c r="F65">
        <v>10.144</v>
      </c>
      <c r="G65" t="s">
        <v>37</v>
      </c>
      <c r="H65">
        <v>1</v>
      </c>
      <c r="I65" t="s">
        <v>152</v>
      </c>
      <c r="J65" t="s">
        <v>133</v>
      </c>
      <c r="K65" t="s">
        <v>153</v>
      </c>
      <c r="L65">
        <v>6.25</v>
      </c>
      <c r="M65">
        <v>999</v>
      </c>
      <c r="N65" t="s">
        <v>37</v>
      </c>
      <c r="O65">
        <f t="shared" si="0"/>
        <v>2.9995654882259823</v>
      </c>
      <c r="P65">
        <f t="shared" si="1"/>
        <v>1.0062092405376575</v>
      </c>
    </row>
    <row r="66" spans="1:16">
      <c r="A66" t="s">
        <v>154</v>
      </c>
      <c r="B66">
        <v>81</v>
      </c>
      <c r="C66">
        <v>4.7690000000000001</v>
      </c>
      <c r="D66">
        <v>6.5050000000000008</v>
      </c>
      <c r="E66">
        <v>21.69</v>
      </c>
      <c r="F66">
        <v>2.36</v>
      </c>
      <c r="G66" t="s">
        <v>155</v>
      </c>
      <c r="H66">
        <v>1</v>
      </c>
      <c r="I66" t="s">
        <v>156</v>
      </c>
      <c r="J66" t="s">
        <v>92</v>
      </c>
      <c r="K66" t="s">
        <v>157</v>
      </c>
      <c r="L66">
        <v>20</v>
      </c>
      <c r="M66">
        <v>999</v>
      </c>
      <c r="N66" t="s">
        <v>26</v>
      </c>
      <c r="O66">
        <f t="shared" si="0"/>
        <v>2.9995654882259823</v>
      </c>
      <c r="P66">
        <f t="shared" si="1"/>
        <v>0.37291200297010657</v>
      </c>
    </row>
    <row r="67" spans="1:16">
      <c r="A67" t="s">
        <v>158</v>
      </c>
      <c r="B67">
        <v>70</v>
      </c>
      <c r="C67">
        <v>6.1079999999999997</v>
      </c>
      <c r="D67">
        <v>9.0399999999999991</v>
      </c>
      <c r="E67">
        <v>55.76</v>
      </c>
      <c r="F67">
        <v>4.2720000000000002</v>
      </c>
      <c r="G67" t="s">
        <v>119</v>
      </c>
      <c r="H67">
        <v>1</v>
      </c>
      <c r="I67" t="s">
        <v>159</v>
      </c>
      <c r="J67" t="s">
        <v>133</v>
      </c>
      <c r="K67" t="s">
        <v>160</v>
      </c>
      <c r="L67">
        <v>1</v>
      </c>
      <c r="M67">
        <v>12</v>
      </c>
      <c r="N67" t="s">
        <v>26</v>
      </c>
      <c r="O67">
        <f t="shared" ref="O67:O101" si="2">LOG(M67)</f>
        <v>1.0791812460476249</v>
      </c>
      <c r="P67">
        <f t="shared" ref="P67:P101" si="3">LOG(F67)</f>
        <v>0.63063124402050008</v>
      </c>
    </row>
    <row r="68" spans="1:16">
      <c r="A68" t="s">
        <v>161</v>
      </c>
      <c r="B68">
        <v>30</v>
      </c>
      <c r="C68">
        <v>12.872</v>
      </c>
      <c r="D68">
        <v>16.247999999999998</v>
      </c>
      <c r="E68">
        <v>22.77</v>
      </c>
      <c r="F68">
        <v>2.4319999999999999</v>
      </c>
      <c r="G68" t="s">
        <v>70</v>
      </c>
      <c r="H68">
        <v>1</v>
      </c>
      <c r="I68" t="s">
        <v>162</v>
      </c>
      <c r="J68" t="s">
        <v>92</v>
      </c>
      <c r="K68" t="s">
        <v>163</v>
      </c>
      <c r="L68">
        <v>2.5</v>
      </c>
      <c r="M68">
        <v>24</v>
      </c>
      <c r="N68" t="s">
        <v>26</v>
      </c>
      <c r="O68">
        <f t="shared" si="2"/>
        <v>1.3802112417116059</v>
      </c>
      <c r="P68">
        <f t="shared" si="3"/>
        <v>0.3859635706006973</v>
      </c>
    </row>
    <row r="69" spans="1:16">
      <c r="A69" t="s">
        <v>164</v>
      </c>
      <c r="B69">
        <v>64</v>
      </c>
      <c r="C69">
        <v>6.94</v>
      </c>
      <c r="D69">
        <v>6.94</v>
      </c>
      <c r="E69">
        <v>99.2</v>
      </c>
      <c r="F69">
        <v>0.42</v>
      </c>
      <c r="G69" t="s">
        <v>20</v>
      </c>
      <c r="H69">
        <v>1</v>
      </c>
      <c r="I69" t="s">
        <v>123</v>
      </c>
      <c r="J69" t="s">
        <v>103</v>
      </c>
      <c r="K69" t="s">
        <v>165</v>
      </c>
      <c r="L69">
        <v>4</v>
      </c>
      <c r="M69">
        <v>2</v>
      </c>
      <c r="N69" t="s">
        <v>21</v>
      </c>
      <c r="O69">
        <f t="shared" si="2"/>
        <v>0.3010299956639812</v>
      </c>
      <c r="P69">
        <f t="shared" si="3"/>
        <v>-0.37675070960209955</v>
      </c>
    </row>
    <row r="70" spans="1:16">
      <c r="A70" t="s">
        <v>166</v>
      </c>
      <c r="B70">
        <v>83</v>
      </c>
      <c r="C70">
        <v>4.71</v>
      </c>
      <c r="D70">
        <v>4.71</v>
      </c>
      <c r="E70">
        <v>27.24</v>
      </c>
      <c r="F70">
        <v>0.216</v>
      </c>
      <c r="G70" t="s">
        <v>20</v>
      </c>
      <c r="H70">
        <v>1</v>
      </c>
      <c r="I70" t="s">
        <v>167</v>
      </c>
      <c r="K70" t="s">
        <v>168</v>
      </c>
      <c r="L70">
        <v>13.3</v>
      </c>
      <c r="M70">
        <v>1.5</v>
      </c>
      <c r="N70" t="s">
        <v>21</v>
      </c>
      <c r="O70">
        <f t="shared" si="2"/>
        <v>0.17609125905568124</v>
      </c>
      <c r="P70">
        <f t="shared" si="3"/>
        <v>-0.6655462488490691</v>
      </c>
    </row>
    <row r="71" spans="1:16">
      <c r="A71" t="s">
        <v>169</v>
      </c>
      <c r="B71">
        <v>20</v>
      </c>
      <c r="C71">
        <v>19.683</v>
      </c>
      <c r="D71">
        <v>21</v>
      </c>
      <c r="E71">
        <v>9.49</v>
      </c>
      <c r="F71">
        <v>0.311</v>
      </c>
      <c r="G71" t="s">
        <v>20</v>
      </c>
      <c r="H71">
        <v>1</v>
      </c>
      <c r="I71" t="s">
        <v>170</v>
      </c>
      <c r="J71" t="s">
        <v>92</v>
      </c>
      <c r="K71" t="s">
        <v>171</v>
      </c>
      <c r="L71">
        <v>1.5</v>
      </c>
      <c r="M71">
        <v>3</v>
      </c>
      <c r="N71" t="s">
        <v>21</v>
      </c>
      <c r="O71">
        <f t="shared" si="2"/>
        <v>0.47712125471966244</v>
      </c>
      <c r="P71">
        <f t="shared" si="3"/>
        <v>-0.5072396109731625</v>
      </c>
    </row>
    <row r="72" spans="1:16">
      <c r="A72" t="s">
        <v>172</v>
      </c>
      <c r="B72">
        <v>55</v>
      </c>
      <c r="C72">
        <v>7.6290000000000004</v>
      </c>
      <c r="D72">
        <v>8.859</v>
      </c>
      <c r="E72">
        <v>1.99</v>
      </c>
      <c r="F72">
        <v>0.23499999999999999</v>
      </c>
      <c r="G72" t="s">
        <v>15</v>
      </c>
      <c r="H72">
        <v>1</v>
      </c>
      <c r="I72" t="s">
        <v>173</v>
      </c>
      <c r="J72" t="s">
        <v>103</v>
      </c>
      <c r="K72" t="s">
        <v>174</v>
      </c>
      <c r="L72">
        <v>20</v>
      </c>
      <c r="M72">
        <v>1</v>
      </c>
      <c r="N72" t="s">
        <v>18</v>
      </c>
      <c r="O72">
        <f t="shared" si="2"/>
        <v>0</v>
      </c>
      <c r="P72">
        <f t="shared" si="3"/>
        <v>-0.62893213772826373</v>
      </c>
    </row>
    <row r="73" spans="1:16">
      <c r="A73" t="s">
        <v>175</v>
      </c>
      <c r="B73">
        <v>100</v>
      </c>
      <c r="C73">
        <v>3.6</v>
      </c>
      <c r="D73">
        <v>3.6</v>
      </c>
      <c r="E73">
        <v>32.83</v>
      </c>
      <c r="F73">
        <v>0.20300000000000001</v>
      </c>
      <c r="G73" t="s">
        <v>20</v>
      </c>
      <c r="H73">
        <v>1</v>
      </c>
      <c r="I73" t="s">
        <v>176</v>
      </c>
      <c r="J73" t="s">
        <v>103</v>
      </c>
      <c r="K73" t="s">
        <v>177</v>
      </c>
      <c r="L73">
        <v>1</v>
      </c>
      <c r="M73">
        <v>1</v>
      </c>
      <c r="N73" t="s">
        <v>21</v>
      </c>
      <c r="O73">
        <f t="shared" si="2"/>
        <v>0</v>
      </c>
      <c r="P73">
        <f t="shared" si="3"/>
        <v>-0.69250396208678711</v>
      </c>
    </row>
    <row r="74" spans="1:16">
      <c r="A74" t="s">
        <v>178</v>
      </c>
      <c r="B74">
        <v>34</v>
      </c>
      <c r="C74">
        <v>11.789000000000001</v>
      </c>
      <c r="D74">
        <v>84.087999999999994</v>
      </c>
      <c r="E74">
        <v>11.07</v>
      </c>
      <c r="F74">
        <v>1.087</v>
      </c>
      <c r="G74" t="s">
        <v>60</v>
      </c>
      <c r="H74">
        <v>1</v>
      </c>
      <c r="I74" t="s">
        <v>179</v>
      </c>
      <c r="J74" t="s">
        <v>92</v>
      </c>
      <c r="K74" t="s">
        <v>180</v>
      </c>
      <c r="L74">
        <v>10</v>
      </c>
      <c r="M74">
        <v>12</v>
      </c>
      <c r="N74" t="s">
        <v>61</v>
      </c>
      <c r="O74">
        <f t="shared" si="2"/>
        <v>1.0791812460476249</v>
      </c>
      <c r="P74">
        <f t="shared" si="3"/>
        <v>3.6229544086294529E-2</v>
      </c>
    </row>
    <row r="75" spans="1:16">
      <c r="A75" t="s">
        <v>181</v>
      </c>
      <c r="B75">
        <v>22</v>
      </c>
      <c r="C75">
        <v>19.030999999999999</v>
      </c>
      <c r="D75">
        <v>19.030999999999999</v>
      </c>
      <c r="E75">
        <v>81.23</v>
      </c>
      <c r="F75">
        <v>1.1579999999999999</v>
      </c>
      <c r="G75" t="s">
        <v>60</v>
      </c>
      <c r="H75">
        <v>1</v>
      </c>
      <c r="I75" t="s">
        <v>182</v>
      </c>
      <c r="J75" t="s">
        <v>92</v>
      </c>
      <c r="K75" t="s">
        <v>183</v>
      </c>
      <c r="L75">
        <v>5</v>
      </c>
      <c r="M75">
        <v>12</v>
      </c>
      <c r="N75" t="s">
        <v>61</v>
      </c>
      <c r="O75">
        <f t="shared" si="2"/>
        <v>1.0791812460476249</v>
      </c>
      <c r="P75">
        <f t="shared" si="3"/>
        <v>6.3708559391417369E-2</v>
      </c>
    </row>
    <row r="76" spans="1:16">
      <c r="A76" t="s">
        <v>184</v>
      </c>
      <c r="B76">
        <v>2</v>
      </c>
      <c r="C76">
        <v>93.597999999999999</v>
      </c>
      <c r="D76">
        <v>93.597999999999999</v>
      </c>
      <c r="E76">
        <v>51.54</v>
      </c>
      <c r="F76">
        <v>3.5190000000000001</v>
      </c>
      <c r="G76" t="s">
        <v>20</v>
      </c>
      <c r="H76">
        <v>1</v>
      </c>
      <c r="I76" t="s">
        <v>185</v>
      </c>
      <c r="J76" t="s">
        <v>103</v>
      </c>
      <c r="K76" t="s">
        <v>186</v>
      </c>
      <c r="L76">
        <v>2</v>
      </c>
      <c r="M76">
        <v>1</v>
      </c>
      <c r="N76" t="s">
        <v>21</v>
      </c>
      <c r="O76">
        <f t="shared" si="2"/>
        <v>0</v>
      </c>
      <c r="P76">
        <f t="shared" si="3"/>
        <v>0.54641926683519171</v>
      </c>
    </row>
    <row r="77" spans="1:16">
      <c r="A77" t="s">
        <v>187</v>
      </c>
      <c r="B77">
        <v>43</v>
      </c>
      <c r="C77">
        <v>9.3490000000000002</v>
      </c>
      <c r="D77">
        <v>9.0869999999999997</v>
      </c>
      <c r="E77">
        <v>64.38</v>
      </c>
      <c r="F77">
        <v>2.6480000000000001</v>
      </c>
      <c r="G77" t="s">
        <v>70</v>
      </c>
      <c r="H77">
        <v>1</v>
      </c>
      <c r="I77" t="s">
        <v>188</v>
      </c>
      <c r="J77" t="s">
        <v>92</v>
      </c>
      <c r="K77" t="s">
        <v>189</v>
      </c>
      <c r="L77">
        <v>16</v>
      </c>
      <c r="M77">
        <v>12</v>
      </c>
      <c r="N77" t="s">
        <v>26</v>
      </c>
      <c r="O77">
        <f t="shared" si="2"/>
        <v>1.0791812460476249</v>
      </c>
      <c r="P77">
        <f t="shared" si="3"/>
        <v>0.42291798076766235</v>
      </c>
    </row>
    <row r="78" spans="1:16">
      <c r="A78" t="s">
        <v>190</v>
      </c>
      <c r="B78">
        <v>26</v>
      </c>
      <c r="C78">
        <v>16.62</v>
      </c>
      <c r="D78">
        <v>16.62</v>
      </c>
      <c r="E78">
        <v>32.56</v>
      </c>
      <c r="F78">
        <v>0.20200000000000001</v>
      </c>
      <c r="G78" t="s">
        <v>15</v>
      </c>
      <c r="H78">
        <v>1</v>
      </c>
      <c r="I78" t="s">
        <v>191</v>
      </c>
      <c r="J78" t="s">
        <v>92</v>
      </c>
      <c r="K78" t="s">
        <v>192</v>
      </c>
      <c r="L78">
        <v>10</v>
      </c>
      <c r="M78">
        <v>1</v>
      </c>
      <c r="N78" t="s">
        <v>18</v>
      </c>
      <c r="O78">
        <f t="shared" si="2"/>
        <v>0</v>
      </c>
      <c r="P78">
        <f t="shared" si="3"/>
        <v>-0.69464863055337622</v>
      </c>
    </row>
    <row r="79" spans="1:16">
      <c r="A79" t="s">
        <v>193</v>
      </c>
      <c r="B79">
        <v>46</v>
      </c>
      <c r="C79">
        <v>8.8920000000000012</v>
      </c>
      <c r="D79">
        <v>16.227999999999998</v>
      </c>
      <c r="E79">
        <v>83.48</v>
      </c>
      <c r="F79">
        <v>0.28399999999999997</v>
      </c>
      <c r="G79" t="s">
        <v>57</v>
      </c>
      <c r="H79">
        <v>1</v>
      </c>
      <c r="I79" t="s">
        <v>194</v>
      </c>
      <c r="J79" t="s">
        <v>92</v>
      </c>
      <c r="K79" t="s">
        <v>195</v>
      </c>
      <c r="L79">
        <v>2</v>
      </c>
      <c r="M79">
        <v>999</v>
      </c>
      <c r="N79" t="s">
        <v>26</v>
      </c>
      <c r="O79">
        <f t="shared" si="2"/>
        <v>2.9995654882259823</v>
      </c>
      <c r="P79">
        <f t="shared" si="3"/>
        <v>-0.54668165995296236</v>
      </c>
    </row>
    <row r="80" spans="1:16">
      <c r="A80" t="s">
        <v>196</v>
      </c>
      <c r="B80">
        <v>86</v>
      </c>
      <c r="C80">
        <v>4.6480000000000006</v>
      </c>
      <c r="D80">
        <v>4.6480000000000006</v>
      </c>
      <c r="E80">
        <v>25.59</v>
      </c>
      <c r="F80">
        <v>8.5000000000000006E-2</v>
      </c>
      <c r="G80" t="s">
        <v>60</v>
      </c>
      <c r="H80">
        <v>1</v>
      </c>
      <c r="I80" t="s">
        <v>197</v>
      </c>
      <c r="J80" t="s">
        <v>92</v>
      </c>
      <c r="K80" t="s">
        <v>198</v>
      </c>
      <c r="L80">
        <v>2</v>
      </c>
      <c r="M80">
        <v>6</v>
      </c>
      <c r="N80" t="s">
        <v>61</v>
      </c>
      <c r="O80">
        <f t="shared" si="2"/>
        <v>0.77815125038364363</v>
      </c>
      <c r="P80">
        <f t="shared" si="3"/>
        <v>-1.0705810742857071</v>
      </c>
    </row>
    <row r="81" spans="1:16">
      <c r="A81" t="s">
        <v>199</v>
      </c>
      <c r="B81">
        <v>33</v>
      </c>
      <c r="C81">
        <v>12.366</v>
      </c>
      <c r="D81">
        <v>11.859</v>
      </c>
      <c r="E81">
        <v>77.64</v>
      </c>
      <c r="F81">
        <v>0.26</v>
      </c>
      <c r="G81" t="s">
        <v>70</v>
      </c>
      <c r="H81">
        <v>1</v>
      </c>
      <c r="I81" t="s">
        <v>200</v>
      </c>
      <c r="J81" t="s">
        <v>201</v>
      </c>
      <c r="K81" t="s">
        <v>202</v>
      </c>
      <c r="L81">
        <v>2</v>
      </c>
      <c r="M81">
        <v>12</v>
      </c>
      <c r="N81" t="s">
        <v>26</v>
      </c>
      <c r="O81">
        <f t="shared" si="2"/>
        <v>1.0791812460476249</v>
      </c>
      <c r="P81">
        <f t="shared" si="3"/>
        <v>-0.58502665202918203</v>
      </c>
    </row>
    <row r="82" spans="1:16">
      <c r="A82" t="s">
        <v>203</v>
      </c>
      <c r="B82">
        <v>61</v>
      </c>
      <c r="C82">
        <v>7.0219999999999994</v>
      </c>
      <c r="D82">
        <v>10.484999999999999</v>
      </c>
      <c r="E82">
        <v>87.39</v>
      </c>
      <c r="F82">
        <v>1.07</v>
      </c>
      <c r="G82" t="s">
        <v>28</v>
      </c>
      <c r="H82">
        <v>1</v>
      </c>
      <c r="I82" t="s">
        <v>204</v>
      </c>
      <c r="J82" t="s">
        <v>92</v>
      </c>
      <c r="K82" t="s">
        <v>205</v>
      </c>
      <c r="L82">
        <v>10</v>
      </c>
      <c r="M82">
        <v>2</v>
      </c>
      <c r="N82" t="s">
        <v>26</v>
      </c>
      <c r="O82">
        <f t="shared" si="2"/>
        <v>0.3010299956639812</v>
      </c>
      <c r="P82">
        <f t="shared" si="3"/>
        <v>2.9383777685209667E-2</v>
      </c>
    </row>
    <row r="83" spans="1:16">
      <c r="A83" t="s">
        <v>206</v>
      </c>
      <c r="B83">
        <v>85</v>
      </c>
      <c r="C83">
        <v>4.6520000000000001</v>
      </c>
      <c r="D83">
        <v>6.077</v>
      </c>
      <c r="E83">
        <v>89.06</v>
      </c>
      <c r="F83">
        <v>0.82299999999999995</v>
      </c>
      <c r="G83" t="s">
        <v>28</v>
      </c>
      <c r="H83">
        <v>1</v>
      </c>
      <c r="I83" t="s">
        <v>204</v>
      </c>
      <c r="J83" t="s">
        <v>92</v>
      </c>
      <c r="K83" t="s">
        <v>205</v>
      </c>
      <c r="L83">
        <v>10</v>
      </c>
      <c r="M83">
        <v>2</v>
      </c>
      <c r="N83" t="s">
        <v>26</v>
      </c>
      <c r="O83">
        <f t="shared" si="2"/>
        <v>0.3010299956639812</v>
      </c>
      <c r="P83">
        <f t="shared" si="3"/>
        <v>-8.4600164787730178E-2</v>
      </c>
    </row>
    <row r="84" spans="1:16">
      <c r="A84" t="s">
        <v>207</v>
      </c>
      <c r="B84">
        <v>65</v>
      </c>
      <c r="C84">
        <v>6.649</v>
      </c>
      <c r="D84">
        <v>6.649</v>
      </c>
      <c r="E84">
        <v>95.72</v>
      </c>
      <c r="F84">
        <v>4.1660000000000004</v>
      </c>
      <c r="G84" t="s">
        <v>98</v>
      </c>
      <c r="H84">
        <v>1</v>
      </c>
      <c r="I84" t="s">
        <v>208</v>
      </c>
      <c r="J84" t="s">
        <v>92</v>
      </c>
      <c r="K84" t="s">
        <v>209</v>
      </c>
      <c r="L84">
        <v>3.33</v>
      </c>
      <c r="M84">
        <v>12</v>
      </c>
      <c r="N84" t="s">
        <v>26</v>
      </c>
      <c r="O84">
        <f t="shared" si="2"/>
        <v>1.0791812460476249</v>
      </c>
      <c r="P84">
        <f t="shared" si="3"/>
        <v>0.61971926561172708</v>
      </c>
    </row>
    <row r="85" spans="1:16">
      <c r="A85" t="s">
        <v>210</v>
      </c>
      <c r="B85">
        <v>97</v>
      </c>
      <c r="C85">
        <v>3.7840000000000003</v>
      </c>
      <c r="D85">
        <v>3.7840000000000003</v>
      </c>
      <c r="E85">
        <v>16.46</v>
      </c>
      <c r="F85">
        <v>0.13200000000000001</v>
      </c>
      <c r="G85" t="s">
        <v>15</v>
      </c>
      <c r="H85">
        <v>1</v>
      </c>
      <c r="I85" t="s">
        <v>211</v>
      </c>
      <c r="J85" t="s">
        <v>103</v>
      </c>
      <c r="K85" t="s">
        <v>212</v>
      </c>
      <c r="L85">
        <v>2</v>
      </c>
      <c r="M85">
        <v>2</v>
      </c>
      <c r="N85" t="s">
        <v>18</v>
      </c>
      <c r="O85">
        <f t="shared" si="2"/>
        <v>0.3010299956639812</v>
      </c>
      <c r="P85">
        <f t="shared" si="3"/>
        <v>-0.87942606879415008</v>
      </c>
    </row>
    <row r="86" spans="1:16">
      <c r="A86" t="s">
        <v>213</v>
      </c>
      <c r="B86">
        <v>18</v>
      </c>
      <c r="C86">
        <v>25.526</v>
      </c>
      <c r="D86">
        <v>25.526</v>
      </c>
      <c r="E86">
        <v>11.21</v>
      </c>
      <c r="F86">
        <v>4.5869999999999997</v>
      </c>
      <c r="G86" t="s">
        <v>66</v>
      </c>
      <c r="H86">
        <v>1</v>
      </c>
      <c r="I86" t="s">
        <v>214</v>
      </c>
      <c r="J86" t="s">
        <v>92</v>
      </c>
      <c r="K86" t="s">
        <v>215</v>
      </c>
      <c r="L86">
        <v>5</v>
      </c>
      <c r="M86">
        <v>12</v>
      </c>
      <c r="N86" t="s">
        <v>26</v>
      </c>
      <c r="O86">
        <f t="shared" si="2"/>
        <v>1.0791812460476249</v>
      </c>
      <c r="P86">
        <f t="shared" si="3"/>
        <v>0.66152874013198248</v>
      </c>
    </row>
    <row r="87" spans="1:16">
      <c r="A87" t="s">
        <v>216</v>
      </c>
      <c r="B87">
        <v>10</v>
      </c>
      <c r="C87">
        <v>37.533999999999999</v>
      </c>
      <c r="D87">
        <v>42.981999999999999</v>
      </c>
      <c r="E87">
        <v>44.22</v>
      </c>
      <c r="F87">
        <v>1.335</v>
      </c>
      <c r="G87" t="s">
        <v>20</v>
      </c>
      <c r="H87">
        <v>1</v>
      </c>
      <c r="I87" t="s">
        <v>217</v>
      </c>
      <c r="J87" t="s">
        <v>103</v>
      </c>
      <c r="K87" t="s">
        <v>218</v>
      </c>
      <c r="L87">
        <v>1.5</v>
      </c>
      <c r="M87">
        <v>1</v>
      </c>
      <c r="N87" t="s">
        <v>21</v>
      </c>
      <c r="O87">
        <f t="shared" si="2"/>
        <v>0</v>
      </c>
      <c r="P87">
        <f t="shared" si="3"/>
        <v>0.12548126570059401</v>
      </c>
    </row>
    <row r="88" spans="1:16">
      <c r="A88" t="s">
        <v>219</v>
      </c>
      <c r="B88">
        <v>80</v>
      </c>
      <c r="C88">
        <v>4.8890000000000002</v>
      </c>
      <c r="D88">
        <v>4.8890000000000002</v>
      </c>
      <c r="E88">
        <v>19.350000000000001</v>
      </c>
      <c r="F88">
        <v>0.22600000000000001</v>
      </c>
      <c r="G88" t="s">
        <v>15</v>
      </c>
      <c r="H88">
        <v>1</v>
      </c>
      <c r="I88" t="s">
        <v>220</v>
      </c>
      <c r="J88" t="s">
        <v>92</v>
      </c>
      <c r="K88" t="s">
        <v>221</v>
      </c>
      <c r="L88">
        <v>1.1000000000000001</v>
      </c>
      <c r="M88">
        <v>3</v>
      </c>
      <c r="N88" t="s">
        <v>18</v>
      </c>
      <c r="O88">
        <f t="shared" si="2"/>
        <v>0.47712125471966244</v>
      </c>
      <c r="P88">
        <f t="shared" si="3"/>
        <v>-0.64589156085259902</v>
      </c>
    </row>
    <row r="89" spans="1:16">
      <c r="A89" t="s">
        <v>222</v>
      </c>
      <c r="B89">
        <v>16</v>
      </c>
      <c r="C89">
        <v>26.613999999999997</v>
      </c>
      <c r="D89">
        <v>31.282999999999998</v>
      </c>
      <c r="E89">
        <v>45.52</v>
      </c>
      <c r="F89">
        <v>1.905</v>
      </c>
      <c r="G89" t="s">
        <v>60</v>
      </c>
      <c r="H89">
        <v>1</v>
      </c>
      <c r="I89" t="s">
        <v>223</v>
      </c>
      <c r="J89" t="s">
        <v>92</v>
      </c>
      <c r="K89" t="s">
        <v>224</v>
      </c>
      <c r="L89">
        <v>1</v>
      </c>
      <c r="M89">
        <v>12</v>
      </c>
      <c r="N89" t="s">
        <v>61</v>
      </c>
      <c r="O89">
        <f t="shared" si="2"/>
        <v>1.0791812460476249</v>
      </c>
      <c r="P89">
        <f t="shared" si="3"/>
        <v>0.27989498001163809</v>
      </c>
    </row>
    <row r="90" spans="1:16">
      <c r="A90" t="s">
        <v>225</v>
      </c>
      <c r="B90">
        <v>99</v>
      </c>
      <c r="C90">
        <v>3.6470000000000002</v>
      </c>
      <c r="D90">
        <v>4.2030000000000003</v>
      </c>
      <c r="E90">
        <v>23.17</v>
      </c>
      <c r="F90">
        <v>1.4710000000000001</v>
      </c>
      <c r="G90" t="s">
        <v>28</v>
      </c>
      <c r="H90">
        <v>1</v>
      </c>
      <c r="I90" t="s">
        <v>226</v>
      </c>
      <c r="J90" t="s">
        <v>92</v>
      </c>
      <c r="K90" t="s">
        <v>227</v>
      </c>
      <c r="L90">
        <v>33.33</v>
      </c>
      <c r="M90">
        <v>6</v>
      </c>
      <c r="N90" t="s">
        <v>26</v>
      </c>
      <c r="O90">
        <f t="shared" si="2"/>
        <v>0.77815125038364363</v>
      </c>
      <c r="P90">
        <f t="shared" si="3"/>
        <v>0.16761267272753014</v>
      </c>
    </row>
    <row r="91" spans="1:16">
      <c r="A91" t="s">
        <v>228</v>
      </c>
      <c r="B91">
        <v>47</v>
      </c>
      <c r="C91">
        <v>8.8830000000000009</v>
      </c>
      <c r="D91">
        <v>8.64</v>
      </c>
      <c r="E91">
        <v>50.15</v>
      </c>
      <c r="F91">
        <v>1.5149999999999999</v>
      </c>
      <c r="G91" t="s">
        <v>28</v>
      </c>
      <c r="H91">
        <v>1</v>
      </c>
      <c r="I91" t="s">
        <v>229</v>
      </c>
      <c r="J91" t="s">
        <v>92</v>
      </c>
      <c r="K91" t="s">
        <v>230</v>
      </c>
      <c r="L91">
        <v>3.5</v>
      </c>
      <c r="M91">
        <v>3</v>
      </c>
      <c r="N91" t="s">
        <v>26</v>
      </c>
      <c r="O91">
        <f t="shared" si="2"/>
        <v>0.47712125471966244</v>
      </c>
      <c r="P91">
        <f t="shared" si="3"/>
        <v>0.18041263283832379</v>
      </c>
    </row>
    <row r="92" spans="1:16">
      <c r="A92" t="s">
        <v>231</v>
      </c>
      <c r="B92">
        <v>42</v>
      </c>
      <c r="C92">
        <v>9.6310000000000002</v>
      </c>
      <c r="D92">
        <v>9.9719999999999995</v>
      </c>
      <c r="E92">
        <v>71.56</v>
      </c>
      <c r="F92">
        <v>11.513</v>
      </c>
      <c r="G92" t="s">
        <v>37</v>
      </c>
      <c r="H92">
        <v>1</v>
      </c>
      <c r="I92" t="s">
        <v>232</v>
      </c>
      <c r="J92" t="s">
        <v>233</v>
      </c>
      <c r="K92" t="s">
        <v>234</v>
      </c>
      <c r="L92">
        <v>8</v>
      </c>
      <c r="M92">
        <v>1</v>
      </c>
      <c r="N92" t="s">
        <v>37</v>
      </c>
      <c r="O92">
        <f t="shared" si="2"/>
        <v>0</v>
      </c>
      <c r="P92">
        <f t="shared" si="3"/>
        <v>1.061188504662071</v>
      </c>
    </row>
    <row r="93" spans="1:16">
      <c r="A93" t="s">
        <v>235</v>
      </c>
      <c r="B93">
        <v>31</v>
      </c>
      <c r="C93">
        <v>12.860999999999999</v>
      </c>
      <c r="D93">
        <v>12.917</v>
      </c>
      <c r="E93">
        <v>11.39</v>
      </c>
      <c r="F93">
        <v>26.643999999999998</v>
      </c>
      <c r="G93" t="s">
        <v>37</v>
      </c>
      <c r="H93">
        <v>1</v>
      </c>
      <c r="I93" t="s">
        <v>236</v>
      </c>
      <c r="K93" t="s">
        <v>237</v>
      </c>
      <c r="L93">
        <v>6.7</v>
      </c>
      <c r="M93">
        <v>36</v>
      </c>
      <c r="N93" t="s">
        <v>37</v>
      </c>
      <c r="O93">
        <f t="shared" si="2"/>
        <v>1.5563025007672873</v>
      </c>
      <c r="P93">
        <f t="shared" si="3"/>
        <v>1.4255994249848214</v>
      </c>
    </row>
    <row r="94" spans="1:16">
      <c r="A94" t="s">
        <v>238</v>
      </c>
      <c r="B94">
        <v>37</v>
      </c>
      <c r="C94">
        <v>10.966999999999999</v>
      </c>
      <c r="D94">
        <v>50.081000000000003</v>
      </c>
      <c r="E94">
        <v>70.06</v>
      </c>
      <c r="F94">
        <v>1.544</v>
      </c>
      <c r="G94" t="s">
        <v>20</v>
      </c>
      <c r="H94">
        <v>1</v>
      </c>
      <c r="I94" t="s">
        <v>239</v>
      </c>
      <c r="J94" t="s">
        <v>103</v>
      </c>
      <c r="K94" t="s">
        <v>240</v>
      </c>
      <c r="L94">
        <v>1.5</v>
      </c>
      <c r="M94">
        <v>1</v>
      </c>
      <c r="N94" t="s">
        <v>21</v>
      </c>
      <c r="O94">
        <f t="shared" si="2"/>
        <v>0</v>
      </c>
      <c r="P94">
        <f t="shared" si="3"/>
        <v>0.18864729599971736</v>
      </c>
    </row>
    <row r="95" spans="1:16">
      <c r="A95" t="s">
        <v>241</v>
      </c>
      <c r="B95">
        <v>5</v>
      </c>
      <c r="C95">
        <v>69.950999999999993</v>
      </c>
      <c r="D95">
        <v>78.811999999999998</v>
      </c>
      <c r="E95">
        <v>58.4</v>
      </c>
      <c r="F95">
        <v>1.9650000000000001</v>
      </c>
      <c r="G95" t="s">
        <v>57</v>
      </c>
      <c r="H95">
        <v>1</v>
      </c>
      <c r="I95" t="s">
        <v>242</v>
      </c>
      <c r="J95" t="s">
        <v>103</v>
      </c>
      <c r="K95" t="s">
        <v>243</v>
      </c>
      <c r="L95">
        <v>1.5</v>
      </c>
      <c r="M95">
        <v>1</v>
      </c>
      <c r="N95" t="s">
        <v>26</v>
      </c>
      <c r="O95">
        <f t="shared" si="2"/>
        <v>0</v>
      </c>
      <c r="P95">
        <f t="shared" si="3"/>
        <v>0.29336255471144551</v>
      </c>
    </row>
    <row r="96" spans="1:16">
      <c r="A96" t="s">
        <v>244</v>
      </c>
      <c r="B96">
        <v>19</v>
      </c>
      <c r="C96">
        <v>20.923000000000002</v>
      </c>
      <c r="D96">
        <v>27.422999999999998</v>
      </c>
      <c r="E96">
        <v>72.400000000000006</v>
      </c>
      <c r="F96">
        <v>2.4540000000000002</v>
      </c>
      <c r="G96" t="s">
        <v>60</v>
      </c>
      <c r="H96">
        <v>1</v>
      </c>
      <c r="I96" t="s">
        <v>245</v>
      </c>
      <c r="J96" t="s">
        <v>92</v>
      </c>
      <c r="K96" t="s">
        <v>34</v>
      </c>
      <c r="L96">
        <v>5</v>
      </c>
      <c r="M96">
        <v>24</v>
      </c>
      <c r="N96" t="s">
        <v>61</v>
      </c>
      <c r="O96">
        <f t="shared" si="2"/>
        <v>1.3802112417116059</v>
      </c>
      <c r="P96">
        <f t="shared" si="3"/>
        <v>0.38987455839098545</v>
      </c>
    </row>
    <row r="97" spans="1:16">
      <c r="A97" t="s">
        <v>246</v>
      </c>
      <c r="B97">
        <v>57</v>
      </c>
      <c r="C97">
        <v>7.5249999999999995</v>
      </c>
      <c r="D97">
        <v>13.306999999999999</v>
      </c>
      <c r="E97">
        <v>79.33</v>
      </c>
      <c r="F97">
        <v>0.86799999999999999</v>
      </c>
      <c r="G97" t="s">
        <v>28</v>
      </c>
      <c r="H97">
        <v>1</v>
      </c>
      <c r="I97" t="s">
        <v>247</v>
      </c>
      <c r="J97" t="s">
        <v>92</v>
      </c>
      <c r="K97" t="s">
        <v>248</v>
      </c>
      <c r="L97">
        <v>4</v>
      </c>
      <c r="M97">
        <v>12</v>
      </c>
      <c r="N97" t="s">
        <v>26</v>
      </c>
      <c r="O97">
        <f t="shared" si="2"/>
        <v>1.0791812460476249</v>
      </c>
      <c r="P97">
        <f t="shared" si="3"/>
        <v>-6.1480274823508103E-2</v>
      </c>
    </row>
    <row r="98" spans="1:16">
      <c r="A98" t="s">
        <v>249</v>
      </c>
      <c r="B98">
        <v>77</v>
      </c>
      <c r="C98">
        <v>5.165</v>
      </c>
      <c r="D98">
        <v>5.165</v>
      </c>
      <c r="E98">
        <v>2.65</v>
      </c>
      <c r="F98">
        <v>1.276</v>
      </c>
      <c r="G98" t="s">
        <v>28</v>
      </c>
      <c r="H98">
        <v>1</v>
      </c>
      <c r="I98" t="s">
        <v>250</v>
      </c>
      <c r="J98" t="s">
        <v>92</v>
      </c>
      <c r="K98" t="s">
        <v>251</v>
      </c>
      <c r="L98">
        <v>1.1100000000000001</v>
      </c>
      <c r="M98">
        <v>3</v>
      </c>
      <c r="N98" t="s">
        <v>26</v>
      </c>
      <c r="O98">
        <f t="shared" si="2"/>
        <v>0.47712125471966244</v>
      </c>
      <c r="P98">
        <f t="shared" si="3"/>
        <v>0.10585067438514352</v>
      </c>
    </row>
    <row r="99" spans="1:16">
      <c r="A99" t="s">
        <v>252</v>
      </c>
      <c r="B99">
        <v>27</v>
      </c>
      <c r="C99">
        <v>16.330000000000002</v>
      </c>
      <c r="D99">
        <v>16.330000000000002</v>
      </c>
      <c r="E99">
        <v>38.69</v>
      </c>
      <c r="F99">
        <v>4.4939999999999998</v>
      </c>
      <c r="G99" t="s">
        <v>57</v>
      </c>
      <c r="H99">
        <v>1</v>
      </c>
      <c r="I99" t="s">
        <v>253</v>
      </c>
      <c r="J99" t="s">
        <v>92</v>
      </c>
      <c r="K99" t="s">
        <v>96</v>
      </c>
      <c r="L99">
        <v>2</v>
      </c>
      <c r="M99">
        <v>24</v>
      </c>
      <c r="N99" t="s">
        <v>26</v>
      </c>
      <c r="O99">
        <f t="shared" si="2"/>
        <v>1.3802112417116059</v>
      </c>
      <c r="P99">
        <f t="shared" si="3"/>
        <v>0.65263306808311006</v>
      </c>
    </row>
    <row r="100" spans="1:16">
      <c r="A100" t="s">
        <v>254</v>
      </c>
      <c r="B100">
        <v>6</v>
      </c>
      <c r="C100">
        <v>68.067999999999998</v>
      </c>
      <c r="D100">
        <v>70.096000000000004</v>
      </c>
      <c r="E100">
        <v>23.47</v>
      </c>
      <c r="F100">
        <v>7.9980000000000002</v>
      </c>
      <c r="G100" t="s">
        <v>66</v>
      </c>
      <c r="H100">
        <v>1</v>
      </c>
      <c r="I100" t="s">
        <v>255</v>
      </c>
      <c r="J100" t="s">
        <v>92</v>
      </c>
      <c r="K100" t="s">
        <v>256</v>
      </c>
      <c r="L100">
        <v>10</v>
      </c>
      <c r="M100">
        <v>6</v>
      </c>
      <c r="N100" t="s">
        <v>26</v>
      </c>
      <c r="O100">
        <f t="shared" si="2"/>
        <v>0.77815125038364363</v>
      </c>
      <c r="P100">
        <f t="shared" si="3"/>
        <v>0.9029813997975028</v>
      </c>
    </row>
    <row r="101" spans="1:16">
      <c r="A101" t="s">
        <v>257</v>
      </c>
      <c r="B101">
        <v>89</v>
      </c>
      <c r="C101">
        <v>4.1630000000000003</v>
      </c>
      <c r="D101">
        <v>4.3880000000000008</v>
      </c>
      <c r="E101">
        <v>30.09</v>
      </c>
      <c r="F101">
        <v>0.55300000000000005</v>
      </c>
      <c r="G101" t="s">
        <v>33</v>
      </c>
      <c r="H101">
        <v>1</v>
      </c>
      <c r="I101" t="s">
        <v>258</v>
      </c>
      <c r="J101" t="s">
        <v>92</v>
      </c>
      <c r="K101" t="s">
        <v>259</v>
      </c>
      <c r="L101">
        <v>3</v>
      </c>
      <c r="M101">
        <v>999</v>
      </c>
      <c r="N101" t="s">
        <v>26</v>
      </c>
      <c r="O101">
        <f t="shared" si="2"/>
        <v>2.9995654882259823</v>
      </c>
      <c r="P101">
        <f t="shared" si="3"/>
        <v>-0.25727486869530169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crp_cleandata (1).csv</vt:lpstr>
    </vt:vector>
  </TitlesOfParts>
  <Company>University of Colorado - Boulder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Viktoriya Oliynyk</dc:creator>
  <cp:lastModifiedBy>Jay</cp:lastModifiedBy>
  <dcterms:created xsi:type="dcterms:W3CDTF">2016-10-13T02:44:10Z</dcterms:created>
  <dcterms:modified xsi:type="dcterms:W3CDTF">2020-05-25T09:28:28Z</dcterms:modified>
</cp:coreProperties>
</file>