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allorii.sharepoint.com/sites/Vallorii/Shared Documents/Vallorii Team/10_BusinessVerticals/10_Research/06_Analysis/Nav discounts/internal fund discount rates/"/>
    </mc:Choice>
  </mc:AlternateContent>
  <xr:revisionPtr revIDLastSave="119" documentId="8_{B17523FB-73AD-4091-A403-06F5C00C3D08}" xr6:coauthVersionLast="47" xr6:coauthVersionMax="47" xr10:uidLastSave="{8957F10A-0153-419A-AF31-9B178F042513}"/>
  <bookViews>
    <workbookView xWindow="-110" yWindow="-110" windowWidth="19420" windowHeight="10300" xr2:uid="{C5CAA0D4-805D-40EA-A75C-250C268C4CE3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tc={6931171D-0A80-4237-97FE-ACD29745490F}</author>
  </authors>
  <commentList>
    <comment ref="B3" authorId="0" shapeId="0" xr:uid="{6931171D-0A80-4237-97FE-ACD29745490F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Post-tax rate</t>
      </text>
    </comment>
  </commentList>
</comments>
</file>

<file path=xl/sharedStrings.xml><?xml version="1.0" encoding="utf-8"?>
<sst xmlns="http://schemas.openxmlformats.org/spreadsheetml/2006/main" count="62" uniqueCount="57">
  <si>
    <t>fund</t>
  </si>
  <si>
    <t>source</t>
  </si>
  <si>
    <t>Greencoat UK Wind plc</t>
  </si>
  <si>
    <t>Thrive Renewables plc (formerly Triodos Wind Fund)</t>
  </si>
  <si>
    <t>comments</t>
  </si>
  <si>
    <t>The portfolio is valued on an unlevered basis using a lower discount rate for fixed cash flows and a higher discount
rate for merchant cash flows. This results in a blended unlevered portfolio IRR. The equivalent levered portfolio
IRR is calculated assuming 35 per cent gearing and an interest rate of 5 per cent.</t>
  </si>
  <si>
    <t>Post-tax discount rates of between
6.60% and 7.60% for wind farm assets and 7.6% and 9%
for battery storage assets have been applied depending
on the cash-generating un</t>
  </si>
  <si>
    <t>Page 78 bottom left, https://cms-admin.thriverenewables.co.uk/wp-content/uploads/2025/05/Thrive_Annual-report_2024_Web_Final.pdf</t>
  </si>
  <si>
    <t>type</t>
  </si>
  <si>
    <t>wind</t>
  </si>
  <si>
    <t>3i Infrastructure plc Ord NPV</t>
  </si>
  <si>
    <t>Bluefield Solar Income Fund Ltd (BSIF)</t>
  </si>
  <si>
    <t>internal discount rate (2024)</t>
  </si>
  <si>
    <t>infrastructure</t>
  </si>
  <si>
    <t>solar</t>
  </si>
  <si>
    <t>Page 40, chart on left https://www.3i-infrastructure.com/media/hu1bmi22/3in-annual-report-2024.pdf</t>
  </si>
  <si>
    <t>Range of 10 - 14%, weighted average = 11.3%</t>
  </si>
  <si>
    <t>Discount rate +1%: (352)m, (9.2%)</t>
  </si>
  <si>
    <t>Discount rate -1%: 404m, +10.5%</t>
  </si>
  <si>
    <t>Page 07, https://bluefieldsif.com/wp-content/uploads/sites/2/2024/09/BSIF-Annual-Report-2024-Website-Final.pdf</t>
  </si>
  <si>
    <t>weighted average</t>
  </si>
  <si>
    <t>Discount rate +.5%: (149,622 £000s) (6.6%)</t>
  </si>
  <si>
    <t>Discount rate -.5%: 157,924£000s, 7.0%</t>
  </si>
  <si>
    <t>Discount rate: + 0.5%, (20.6 £m)</t>
  </si>
  <si>
    <t>Discount rate: -0.5%, 16.4 £m</t>
  </si>
  <si>
    <t>Discount rate - sensitivity (increased discount rate)</t>
  </si>
  <si>
    <t>Discount rate - sensitivity (decreased discount rate)</t>
  </si>
  <si>
    <t>Cordiant Digital Infrastructure Ltd (CORD)</t>
  </si>
  <si>
    <t>Digital 9 Infrastructure plc (DGI9)</t>
  </si>
  <si>
    <t>Downing Renewables &amp; Infrastructure (DORE)</t>
  </si>
  <si>
    <t>Ecofin Global Utilities &amp; Infrastructure (EGL)</t>
  </si>
  <si>
    <t>Foresight Solar Fund Ltd (FSFL)</t>
  </si>
  <si>
    <t>GCP Infrastructure Investments Ltd</t>
  </si>
  <si>
    <t>Gore Street Energy Storage Fund plc (GSF)</t>
  </si>
  <si>
    <t>HICL Infrastructure plc (HICL)</t>
  </si>
  <si>
    <t>HydrogenOne Capital Growth plc (HGEN)</t>
  </si>
  <si>
    <t>International Public Partnerships (INPP)</t>
  </si>
  <si>
    <t>NextEnergy Solar Fund Ltd (NESF)</t>
  </si>
  <si>
    <t>Octopus Renewables Infrastructure Trust (ORIT)</t>
  </si>
  <si>
    <t>SDCL Energy Efficiency Income Trust (SEEIT)</t>
  </si>
  <si>
    <t>Sequoia Economic Infrastructure Income (SEQI)</t>
  </si>
  <si>
    <t>N/A</t>
  </si>
  <si>
    <t>~7.6%</t>
  </si>
  <si>
    <t>~7.5%</t>
  </si>
  <si>
    <t>~9.0%</t>
  </si>
  <si>
    <t>7.6% for UK assets, levered rate at 16% asset leverage</t>
  </si>
  <si>
    <t>Page 55, https://cdn.prod.website-files.com/64a55577b7ba05bd07aebc7c/683efcd9012835468cdaba67_270367%20ORIT%20web_compressed%20vf.pdf</t>
  </si>
  <si>
    <t>Discount rate + 0.5%: (-5.4p, -5.3%)</t>
  </si>
  <si>
    <t>Discount rate - 0.5%: (5.9p, 5.8%)</t>
  </si>
  <si>
    <t>p.57</t>
  </si>
  <si>
    <t>p.109</t>
  </si>
  <si>
    <t>p.61</t>
  </si>
  <si>
    <t>p.84</t>
  </si>
  <si>
    <t>Page 40, https://www.seitplc.com/wp-content/uploads/2024/06/SEEIT-March-2024-Annual-Report.pdf</t>
  </si>
  <si>
    <t>9.4% is levered combined, discount rate range for UK is 6.1% - 10.3% unlevered</t>
  </si>
  <si>
    <t>energy</t>
  </si>
  <si>
    <t>Page 84, https://www.greencoat-ukwind.com/application/files/9217/4532/0622/gukw-annual-report-2024.pdf............................................................................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</si>
</sst>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n Burger" id="{FBB8FF59-30BF-4C26-9A1C-833D8B5C807A}" userId="S::Cassian.burger@vallorii.com::be0ecff2-4c54-4319-8f66-5ec9bf610f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5-07-03T09:22:05.12" personId="{FBB8FF59-30BF-4C26-9A1C-833D8B5C807A}" id="{6931171D-0A80-4237-97FE-ACD29745490F}">
    <text>Post-tax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B7CD-D012-4FA7-87B2-490852EFED31}">
  <dimension ref="A1:H25"/>
  <sheetViews>
    <sheetView tabSelected="1" topLeftCell="A7" workbookViewId="0">
      <selection activeCell="D22" sqref="D22"/>
    </sheetView>
  </sheetViews>
  <sheetFormatPr defaultRowHeight="14.5" x14ac:dyDescent="0.35"/>
  <cols>
    <col min="1" max="7" width="25.6328125" customWidth="1"/>
  </cols>
  <sheetData>
    <row r="1" spans="1:8" x14ac:dyDescent="0.35">
      <c r="A1" t="s">
        <v>0</v>
      </c>
      <c r="B1" t="s">
        <v>12</v>
      </c>
      <c r="C1" t="s">
        <v>1</v>
      </c>
      <c r="D1" t="s">
        <v>4</v>
      </c>
      <c r="E1" t="s">
        <v>8</v>
      </c>
      <c r="F1" t="s">
        <v>25</v>
      </c>
      <c r="G1" t="s">
        <v>26</v>
      </c>
    </row>
    <row r="2" spans="1:8" x14ac:dyDescent="0.35">
      <c r="A2" t="s">
        <v>2</v>
      </c>
      <c r="B2" s="2">
        <v>0.11</v>
      </c>
      <c r="C2" s="4" t="s">
        <v>56</v>
      </c>
      <c r="D2" s="1" t="s">
        <v>5</v>
      </c>
      <c r="E2" t="s">
        <v>9</v>
      </c>
      <c r="F2" t="s">
        <v>21</v>
      </c>
      <c r="G2" t="s">
        <v>22</v>
      </c>
      <c r="H2" t="s">
        <v>52</v>
      </c>
    </row>
    <row r="3" spans="1:8" x14ac:dyDescent="0.35">
      <c r="A3" t="s">
        <v>3</v>
      </c>
      <c r="B3" s="3">
        <v>6.6000000000000003E-2</v>
      </c>
      <c r="C3" t="s">
        <v>7</v>
      </c>
      <c r="D3" s="1" t="s">
        <v>6</v>
      </c>
      <c r="E3" t="s">
        <v>9</v>
      </c>
    </row>
    <row r="4" spans="1:8" x14ac:dyDescent="0.35">
      <c r="A4" t="s">
        <v>10</v>
      </c>
      <c r="B4" s="3">
        <v>0.113</v>
      </c>
      <c r="C4" t="s">
        <v>15</v>
      </c>
      <c r="D4" s="1" t="s">
        <v>16</v>
      </c>
      <c r="E4" t="s">
        <v>13</v>
      </c>
      <c r="F4" t="s">
        <v>17</v>
      </c>
      <c r="G4" t="s">
        <v>18</v>
      </c>
      <c r="H4" t="s">
        <v>51</v>
      </c>
    </row>
    <row r="5" spans="1:8" x14ac:dyDescent="0.35">
      <c r="A5" t="s">
        <v>11</v>
      </c>
      <c r="B5" s="2">
        <v>0.08</v>
      </c>
      <c r="C5" t="s">
        <v>19</v>
      </c>
      <c r="D5" s="1" t="s">
        <v>20</v>
      </c>
      <c r="E5" t="s">
        <v>14</v>
      </c>
      <c r="F5" t="s">
        <v>23</v>
      </c>
      <c r="G5" t="s">
        <v>24</v>
      </c>
      <c r="H5" t="s">
        <v>50</v>
      </c>
    </row>
    <row r="6" spans="1:8" x14ac:dyDescent="0.35">
      <c r="A6" t="s">
        <v>38</v>
      </c>
      <c r="B6" s="3">
        <v>7.0000000000000007E-2</v>
      </c>
      <c r="C6" t="s">
        <v>46</v>
      </c>
      <c r="D6" s="1" t="s">
        <v>45</v>
      </c>
      <c r="E6" t="s">
        <v>13</v>
      </c>
      <c r="F6" t="s">
        <v>47</v>
      </c>
      <c r="G6" t="s">
        <v>48</v>
      </c>
      <c r="H6" t="s">
        <v>49</v>
      </c>
    </row>
    <row r="7" spans="1:8" x14ac:dyDescent="0.35">
      <c r="A7" t="s">
        <v>39</v>
      </c>
      <c r="B7" s="3">
        <v>9.4E-2</v>
      </c>
      <c r="C7" t="s">
        <v>53</v>
      </c>
      <c r="D7" s="1" t="s">
        <v>54</v>
      </c>
      <c r="E7" s="1" t="s">
        <v>55</v>
      </c>
    </row>
    <row r="11" spans="1:8" x14ac:dyDescent="0.35">
      <c r="A11" t="s">
        <v>11</v>
      </c>
      <c r="B11" s="3">
        <v>0.08</v>
      </c>
    </row>
    <row r="12" spans="1:8" x14ac:dyDescent="0.35">
      <c r="A12" t="s">
        <v>27</v>
      </c>
      <c r="B12" s="3">
        <v>9.6000000000000002E-2</v>
      </c>
    </row>
    <row r="13" spans="1:8" x14ac:dyDescent="0.35">
      <c r="A13" t="s">
        <v>28</v>
      </c>
      <c r="B13" s="3">
        <v>0.14000000000000001</v>
      </c>
    </row>
    <row r="14" spans="1:8" x14ac:dyDescent="0.35">
      <c r="A14" t="s">
        <v>29</v>
      </c>
      <c r="B14" s="3">
        <v>0.08</v>
      </c>
    </row>
    <row r="15" spans="1:8" x14ac:dyDescent="0.35">
      <c r="A15" t="s">
        <v>30</v>
      </c>
      <c r="B15" t="s">
        <v>41</v>
      </c>
    </row>
    <row r="16" spans="1:8" x14ac:dyDescent="0.35">
      <c r="A16" t="s">
        <v>31</v>
      </c>
      <c r="B16" s="3">
        <v>8.2799999999999999E-2</v>
      </c>
    </row>
    <row r="17" spans="1:4" x14ac:dyDescent="0.35">
      <c r="A17" t="s">
        <v>32</v>
      </c>
      <c r="B17" s="3">
        <v>7.9799999999999996E-2</v>
      </c>
    </row>
    <row r="18" spans="1:4" x14ac:dyDescent="0.35">
      <c r="A18" t="s">
        <v>33</v>
      </c>
      <c r="B18" s="3">
        <v>0.10199999999999999</v>
      </c>
    </row>
    <row r="19" spans="1:4" x14ac:dyDescent="0.35">
      <c r="A19" t="s">
        <v>34</v>
      </c>
      <c r="B19" t="s">
        <v>41</v>
      </c>
    </row>
    <row r="20" spans="1:4" x14ac:dyDescent="0.35">
      <c r="A20" t="s">
        <v>35</v>
      </c>
      <c r="B20" t="s">
        <v>41</v>
      </c>
    </row>
    <row r="21" spans="1:4" x14ac:dyDescent="0.35">
      <c r="A21" t="s">
        <v>36</v>
      </c>
      <c r="B21" t="s">
        <v>42</v>
      </c>
    </row>
    <row r="22" spans="1:4" x14ac:dyDescent="0.35">
      <c r="A22" t="s">
        <v>37</v>
      </c>
      <c r="B22" t="s">
        <v>43</v>
      </c>
      <c r="D22">
        <f xml:space="preserve"> AVERAGE(35.65,46.58)</f>
        <v>41.114999999999995</v>
      </c>
    </row>
    <row r="25" spans="1:4" x14ac:dyDescent="0.35">
      <c r="A25" t="s">
        <v>40</v>
      </c>
      <c r="B25" t="s">
        <v>44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0543EA69C77A498F92D55C40E79FAE" ma:contentTypeVersion="13" ma:contentTypeDescription="Create a new document." ma:contentTypeScope="" ma:versionID="9a9072d97cfca7615eaef76221233cce">
  <xsd:schema xmlns:xsd="http://www.w3.org/2001/XMLSchema" xmlns:xs="http://www.w3.org/2001/XMLSchema" xmlns:p="http://schemas.microsoft.com/office/2006/metadata/properties" xmlns:ns2="698b52b1-df2f-4629-bea6-4b91d57a9452" xmlns:ns3="a036e634-7ac6-4a3b-91e1-617c52f0d103" targetNamespace="http://schemas.microsoft.com/office/2006/metadata/properties" ma:root="true" ma:fieldsID="762c6d25c0d6405b8380e0cf01d3de66" ns2:_="" ns3:_="">
    <xsd:import namespace="698b52b1-df2f-4629-bea6-4b91d57a9452"/>
    <xsd:import namespace="a036e634-7ac6-4a3b-91e1-617c52f0d10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8b52b1-df2f-4629-bea6-4b91d57a945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a8145bd-3beb-4dd4-b5f8-a67c5ac054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6e634-7ac6-4a3b-91e1-617c52f0d10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4c78c72-3330-4cd4-b56b-6a71e653ebf9}" ma:internalName="TaxCatchAll" ma:showField="CatchAllData" ma:web="a036e634-7ac6-4a3b-91e1-617c52f0d1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36e634-7ac6-4a3b-91e1-617c52f0d103" xsi:nil="true"/>
    <lcf76f155ced4ddcb4097134ff3c332f xmlns="698b52b1-df2f-4629-bea6-4b91d57a945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5484F4E-E3C9-4E80-957C-542A2D38E560}"/>
</file>

<file path=customXml/itemProps2.xml><?xml version="1.0" encoding="utf-8"?>
<ds:datastoreItem xmlns:ds="http://schemas.openxmlformats.org/officeDocument/2006/customXml" ds:itemID="{04F80B17-C0DF-4DB4-BE84-2DD8BA7D90C8}"/>
</file>

<file path=customXml/itemProps3.xml><?xml version="1.0" encoding="utf-8"?>
<ds:datastoreItem xmlns:ds="http://schemas.openxmlformats.org/officeDocument/2006/customXml" ds:itemID="{06AC6963-8365-4366-9CC9-7DA6CF1E96F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 Burger</dc:creator>
  <cp:lastModifiedBy>Cassian Burger</cp:lastModifiedBy>
  <dcterms:created xsi:type="dcterms:W3CDTF">2025-07-03T08:58:15Z</dcterms:created>
  <dcterms:modified xsi:type="dcterms:W3CDTF">2025-07-03T15:18:25Z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0x010100CE0543EA69C77A498F92D55C40E79FAE</vt:lpwstr>
  </property>
</Properties>
</file>