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UTEMBERG\PROFISSIONAL\EMPRESA - VALORISTICA\CONSULTORIA\PROTÁSIO\"/>
    </mc:Choice>
  </mc:AlternateContent>
  <xr:revisionPtr revIDLastSave="0" documentId="13_ncr:1_{7EAE2BE7-2E46-4523-A059-20D07A6428D1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Pesquisa de mercado_VF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6" l="1"/>
  <c r="E14" i="6"/>
  <c r="H13" i="6"/>
  <c r="H12" i="6"/>
  <c r="H11" i="6"/>
  <c r="H10" i="6"/>
  <c r="H9" i="6"/>
  <c r="H8" i="6"/>
  <c r="G7" i="6"/>
  <c r="H7" i="6" s="1"/>
  <c r="H6" i="6"/>
  <c r="H5" i="6"/>
  <c r="H4" i="6"/>
  <c r="H3" i="6"/>
  <c r="H2" i="6"/>
</calcChain>
</file>

<file path=xl/sharedStrings.xml><?xml version="1.0" encoding="utf-8"?>
<sst xmlns="http://schemas.openxmlformats.org/spreadsheetml/2006/main" count="95" uniqueCount="62">
  <si>
    <t>ÁREA</t>
  </si>
  <si>
    <t>Observação</t>
  </si>
  <si>
    <t>Primavera do Leste</t>
  </si>
  <si>
    <t>Informante / Imobiliária</t>
  </si>
  <si>
    <t>Ghouse - 66 98414-1126</t>
  </si>
  <si>
    <t>Placa in loco</t>
  </si>
  <si>
    <t>Carioca - 66 99698-4787</t>
  </si>
  <si>
    <t>https://www.imobiliariacarioca.com.br/detalhe-imovel/2937</t>
  </si>
  <si>
    <t>Código do anúncio - 2937</t>
  </si>
  <si>
    <t>https://www.imobiliariacarioca.com.br/detalhe-imovel/1962</t>
  </si>
  <si>
    <t>Código do anúncio - 1962</t>
  </si>
  <si>
    <t>https://kduimoveis.com.br/imovel/venda/primavera-do-leste/distrito-industrial/lote-no-distrito-industrial/</t>
  </si>
  <si>
    <t>Código do anúncio - 6994</t>
  </si>
  <si>
    <t>KDU - 11 96123-4567</t>
  </si>
  <si>
    <t>https://kduimoveis.com.br/imovel/457</t>
  </si>
  <si>
    <t>KDU - 66 3495-0005</t>
  </si>
  <si>
    <t>Código do anúncio - 457</t>
  </si>
  <si>
    <t>https://www.edilioimoveis.com.br/imovel/552/venda-lote-primavera-do-leste-parque-industrial</t>
  </si>
  <si>
    <t>Código do anúncio - 552</t>
  </si>
  <si>
    <t>https://www.edilioimoveis.com.br/imovel/492/venda-lote-primavera-do-leste-parque-industrial</t>
  </si>
  <si>
    <t>Código do anúncio - 492</t>
  </si>
  <si>
    <t>Ghouse - Gisele  66 98414-1126</t>
  </si>
  <si>
    <t>-15.58282480506945, -54.439763807940004</t>
  </si>
  <si>
    <t>-15.577004018937403, -54.38778258090804</t>
  </si>
  <si>
    <t>Carioca - 66 99676-0856</t>
  </si>
  <si>
    <t>LOC</t>
  </si>
  <si>
    <t>-15.556710639110921, -54.27503190418631</t>
  </si>
  <si>
    <t>-15.566716706549643, -54.330906555741684</t>
  </si>
  <si>
    <t>-15.55589849456538, -54.258551957418064</t>
  </si>
  <si>
    <t>-15.557849308977376, -54.257512904940164</t>
  </si>
  <si>
    <t>-15.552719474775042, -54.25570641248679</t>
  </si>
  <si>
    <t>-15.575702820622848, -54.317270594552426</t>
  </si>
  <si>
    <t>Jésika - 66 99910-4442</t>
  </si>
  <si>
    <t>-15.566527676241645, -54.32602237143277</t>
  </si>
  <si>
    <t>-15.575164178464693, -54.319060566480076</t>
  </si>
  <si>
    <t>V10 Imóveis - 66 99723-0092</t>
  </si>
  <si>
    <t>https://www.v10imoveis.com.br/primavera-do-leste/imovel/venda-terrenos-comerciais-em-primavera-do-leste/ao-lado-do-atacadao/1759</t>
  </si>
  <si>
    <t>-15.570188335845554, -54.308973143512624</t>
  </si>
  <si>
    <t>https://www.infoimoveis.com.br/imovel/venda-area-zona-rural/587615</t>
  </si>
  <si>
    <t>João Paulo - 66 99126-4949</t>
  </si>
  <si>
    <t xml:space="preserve">BR 070 - Distrito industrial José de Alencar </t>
  </si>
  <si>
    <t>BR 070 - Margem da rodovia (saída para Barra do Garças, entre centro urbano e Distrito insdutrial José de Alencar)</t>
  </si>
  <si>
    <t>Distrito industrial - Parque industrial (por trás do aeroporto)</t>
  </si>
  <si>
    <t>BR 070 - Margem da rodovia (saída para Campo Verde, ao lado da VALOREM, 10 km do centro urbano de Primavera do Leste, área rural)</t>
  </si>
  <si>
    <t>BR 070 - Margem da rodovia (saída para Campo Verde, próximo PRF/Cargil)</t>
  </si>
  <si>
    <t>BR 070 - Distrito industrial (Parque industrial)</t>
  </si>
  <si>
    <t xml:space="preserve">Distrito Industrial - Parque industrial (ao lado do ATACADÃO) </t>
  </si>
  <si>
    <t>BR 070 -  Margem da rodovia (centro urbano, em frente ao Cerradus Pneus)</t>
  </si>
  <si>
    <t>MT 130 - Margem da rodovia (Saída para Paranatinga,  próximo a Granja Mantiqueira,  12 km do centro urbano de Primavera do Leste, área rural)</t>
  </si>
  <si>
    <t>-15.434051667274135, -54.23253995064653</t>
  </si>
  <si>
    <t>Jonas - 66 9676-0856</t>
  </si>
  <si>
    <t>WhatsApp</t>
  </si>
  <si>
    <t>ENDEREÇO</t>
  </si>
  <si>
    <t>CIDADE</t>
  </si>
  <si>
    <t>COORDENADA</t>
  </si>
  <si>
    <t>ID_OR</t>
  </si>
  <si>
    <t>PREÇO TOTAL (R$)</t>
  </si>
  <si>
    <t>PREÇO UNITÁRIO (R$/m²)</t>
  </si>
  <si>
    <t>SITE</t>
  </si>
  <si>
    <t>Núcleo urbano</t>
  </si>
  <si>
    <t>Expansão urbana</t>
  </si>
  <si>
    <t>Zona rural com potencial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</si>
</sst>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Fill="1"/>
    <xf numFmtId="43" fontId="0" fillId="0" borderId="0" xfId="2" applyFont="1" applyFill="1"/>
    <xf numFmtId="43" fontId="0" fillId="0" borderId="0" xfId="2" applyFont="1" applyFill="1" applyAlignment="1">
      <alignment horizontal="center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duimoveis.com.br/imovel/457" TargetMode="External"/><Relationship Id="rId2" Type="http://schemas.openxmlformats.org/officeDocument/2006/relationships/hyperlink" Target="https://www.imobiliariacarioca.com.br/detalhe-imovel/1962" TargetMode="External"/><Relationship Id="rId1" Type="http://schemas.openxmlformats.org/officeDocument/2006/relationships/hyperlink" Target="https://www.imobiliariacarioca.com.br/detalhe-imovel/2937" TargetMode="External"/><Relationship Id="rId6" Type="http://schemas.openxmlformats.org/officeDocument/2006/relationships/hyperlink" Target="https://www.edilioimoveis.com.br/imovel/492/venda-lote-primavera-do-leste-parque-industrial" TargetMode="External"/><Relationship Id="rId5" Type="http://schemas.openxmlformats.org/officeDocument/2006/relationships/hyperlink" Target="https://www.edilioimoveis.com.br/imovel/552/venda-lote-primavera-do-leste-parque-industrial" TargetMode="External"/><Relationship Id="rId4" Type="http://schemas.openxmlformats.org/officeDocument/2006/relationships/hyperlink" Target="https://kduimoveis.com.br/imovel/venda/primavera-do-leste/distrito-industrial/lote-no-distrito-industri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6169-7DAB-4F6C-B0C6-8A091B6AD175}">
  <dimension ref="A1:K14"/>
  <sheetViews>
    <sheetView tabSelected="1" workbookViewId="0">
      <selection activeCell="F15" sqref="F15"/>
    </sheetView>
  </sheetViews>
  <sheetFormatPr defaultRowHeight="15" x14ac:dyDescent="0.25"/>
  <cols>
    <col min="1" max="1" width="9.140625" style="1"/>
    <col min="2" max="2" width="63.42578125" customWidth="1"/>
    <col min="3" max="3" width="25.42578125" customWidth="1"/>
    <col min="4" max="4" width="19.7109375" customWidth="1"/>
    <col min="5" max="5" width="23.140625" customWidth="1"/>
    <col min="6" max="6" width="17.7109375" customWidth="1"/>
    <col min="7" max="7" width="18" customWidth="1"/>
    <col min="8" max="8" width="15.85546875" customWidth="1"/>
    <col min="9" max="9" width="20.85546875" customWidth="1"/>
    <col min="10" max="10" width="47.7109375" customWidth="1"/>
    <col min="11" max="11" width="57.140625" customWidth="1"/>
  </cols>
  <sheetData>
    <row r="1" spans="1:11" x14ac:dyDescent="0.25">
      <c r="A1" s="1" t="s">
        <v>55</v>
      </c>
      <c r="B1" t="s">
        <v>52</v>
      </c>
      <c r="C1" t="s">
        <v>53</v>
      </c>
      <c r="D1" t="s">
        <v>54</v>
      </c>
      <c r="E1" t="s">
        <v>0</v>
      </c>
      <c r="F1" s="1" t="s">
        <v>25</v>
      </c>
      <c r="G1" t="s">
        <v>56</v>
      </c>
      <c r="H1" t="s">
        <v>57</v>
      </c>
      <c r="I1" t="s">
        <v>3</v>
      </c>
      <c r="J1" t="s">
        <v>58</v>
      </c>
      <c r="K1" t="s">
        <v>1</v>
      </c>
    </row>
    <row r="2" spans="1:11" x14ac:dyDescent="0.25">
      <c r="A2" s="1">
        <v>2</v>
      </c>
      <c r="B2" t="s">
        <v>41</v>
      </c>
      <c r="C2" t="s">
        <v>2</v>
      </c>
      <c r="D2" t="s">
        <v>26</v>
      </c>
      <c r="E2" s="3">
        <v>29500</v>
      </c>
      <c r="F2" s="3" t="s">
        <v>60</v>
      </c>
      <c r="G2" s="4">
        <v>8000000</v>
      </c>
      <c r="H2" s="3">
        <f>G2/E2</f>
        <v>271.18644067796612</v>
      </c>
      <c r="I2" t="s">
        <v>21</v>
      </c>
      <c r="J2" t="s">
        <v>5</v>
      </c>
    </row>
    <row r="3" spans="1:11" x14ac:dyDescent="0.25">
      <c r="A3" s="1">
        <v>3</v>
      </c>
      <c r="B3" t="s">
        <v>40</v>
      </c>
      <c r="C3" t="s">
        <v>2</v>
      </c>
      <c r="D3" t="s">
        <v>28</v>
      </c>
      <c r="E3" s="3">
        <v>1800</v>
      </c>
      <c r="F3" s="3" t="s">
        <v>60</v>
      </c>
      <c r="G3" s="4">
        <v>500000</v>
      </c>
      <c r="H3" s="3">
        <f>G3/E3</f>
        <v>277.77777777777777</v>
      </c>
      <c r="I3" t="s">
        <v>24</v>
      </c>
      <c r="J3" s="2" t="s">
        <v>7</v>
      </c>
      <c r="K3" t="s">
        <v>8</v>
      </c>
    </row>
    <row r="4" spans="1:11" x14ac:dyDescent="0.25">
      <c r="A4" s="1">
        <v>4</v>
      </c>
      <c r="B4" t="s">
        <v>40</v>
      </c>
      <c r="C4" t="s">
        <v>2</v>
      </c>
      <c r="D4" t="s">
        <v>29</v>
      </c>
      <c r="E4" s="3">
        <v>1800</v>
      </c>
      <c r="F4" s="3" t="s">
        <v>60</v>
      </c>
      <c r="G4" s="4">
        <v>600000</v>
      </c>
      <c r="H4" s="3">
        <f t="shared" ref="H4:H14" si="0">G4/E4</f>
        <v>333.33333333333331</v>
      </c>
      <c r="I4" t="s">
        <v>6</v>
      </c>
      <c r="J4" s="2" t="s">
        <v>9</v>
      </c>
      <c r="K4" t="s">
        <v>10</v>
      </c>
    </row>
    <row r="5" spans="1:11" x14ac:dyDescent="0.25">
      <c r="A5" s="1">
        <v>7</v>
      </c>
      <c r="B5" t="s">
        <v>42</v>
      </c>
      <c r="C5" t="s">
        <v>2</v>
      </c>
      <c r="D5" t="s">
        <v>27</v>
      </c>
      <c r="E5" s="3">
        <v>10000</v>
      </c>
      <c r="F5" s="3" t="s">
        <v>59</v>
      </c>
      <c r="G5" s="4">
        <v>6000000</v>
      </c>
      <c r="H5" s="3">
        <f t="shared" si="0"/>
        <v>600</v>
      </c>
      <c r="I5" t="s">
        <v>13</v>
      </c>
      <c r="J5" s="2" t="s">
        <v>11</v>
      </c>
      <c r="K5" t="s">
        <v>12</v>
      </c>
    </row>
    <row r="6" spans="1:11" x14ac:dyDescent="0.25">
      <c r="A6" s="1">
        <v>8</v>
      </c>
      <c r="B6" t="s">
        <v>40</v>
      </c>
      <c r="C6" t="s">
        <v>2</v>
      </c>
      <c r="D6" t="s">
        <v>30</v>
      </c>
      <c r="E6" s="3">
        <v>7000</v>
      </c>
      <c r="F6" s="3" t="s">
        <v>60</v>
      </c>
      <c r="G6" s="4">
        <v>2756000</v>
      </c>
      <c r="H6" s="3">
        <f t="shared" si="0"/>
        <v>393.71428571428572</v>
      </c>
      <c r="I6" t="s">
        <v>15</v>
      </c>
      <c r="J6" s="2" t="s">
        <v>14</v>
      </c>
      <c r="K6" t="s">
        <v>16</v>
      </c>
    </row>
    <row r="7" spans="1:11" x14ac:dyDescent="0.25">
      <c r="A7" s="1">
        <v>9</v>
      </c>
      <c r="B7" t="s">
        <v>45</v>
      </c>
      <c r="C7" t="s">
        <v>2</v>
      </c>
      <c r="D7" t="s">
        <v>31</v>
      </c>
      <c r="E7" s="3">
        <v>14000</v>
      </c>
      <c r="F7" s="3" t="s">
        <v>59</v>
      </c>
      <c r="G7" s="4">
        <f>E7*800</f>
        <v>11200000</v>
      </c>
      <c r="H7" s="3">
        <f t="shared" si="0"/>
        <v>800</v>
      </c>
      <c r="I7" t="s">
        <v>32</v>
      </c>
      <c r="J7" s="2" t="s">
        <v>17</v>
      </c>
      <c r="K7" t="s">
        <v>18</v>
      </c>
    </row>
    <row r="8" spans="1:11" x14ac:dyDescent="0.25">
      <c r="A8" s="1">
        <v>10</v>
      </c>
      <c r="B8" t="s">
        <v>45</v>
      </c>
      <c r="C8" t="s">
        <v>2</v>
      </c>
      <c r="D8" t="s">
        <v>33</v>
      </c>
      <c r="E8" s="3">
        <v>10000</v>
      </c>
      <c r="F8" s="3" t="s">
        <v>59</v>
      </c>
      <c r="G8" s="4">
        <v>5200000</v>
      </c>
      <c r="H8" s="3">
        <f t="shared" si="0"/>
        <v>520</v>
      </c>
      <c r="I8" t="s">
        <v>32</v>
      </c>
      <c r="J8" s="2" t="s">
        <v>19</v>
      </c>
      <c r="K8" t="s">
        <v>20</v>
      </c>
    </row>
    <row r="9" spans="1:11" x14ac:dyDescent="0.25">
      <c r="A9" s="1">
        <v>11</v>
      </c>
      <c r="B9" t="s">
        <v>43</v>
      </c>
      <c r="C9" t="s">
        <v>2</v>
      </c>
      <c r="D9" t="s">
        <v>22</v>
      </c>
      <c r="E9" s="3">
        <v>100000</v>
      </c>
      <c r="F9" s="3" t="s">
        <v>61</v>
      </c>
      <c r="G9" s="4">
        <v>9000000</v>
      </c>
      <c r="H9" s="3">
        <f t="shared" si="0"/>
        <v>90</v>
      </c>
      <c r="I9" t="s">
        <v>4</v>
      </c>
      <c r="J9" t="s">
        <v>51</v>
      </c>
    </row>
    <row r="10" spans="1:11" x14ac:dyDescent="0.25">
      <c r="A10" s="1">
        <v>12</v>
      </c>
      <c r="B10" t="s">
        <v>43</v>
      </c>
      <c r="C10" t="s">
        <v>2</v>
      </c>
      <c r="D10" t="s">
        <v>22</v>
      </c>
      <c r="E10" s="3">
        <v>10000</v>
      </c>
      <c r="F10" s="3" t="s">
        <v>61</v>
      </c>
      <c r="G10" s="4">
        <v>1000000</v>
      </c>
      <c r="H10" s="3">
        <f t="shared" si="0"/>
        <v>100</v>
      </c>
      <c r="I10" t="s">
        <v>4</v>
      </c>
      <c r="J10" t="s">
        <v>51</v>
      </c>
    </row>
    <row r="11" spans="1:11" x14ac:dyDescent="0.25">
      <c r="A11" s="1">
        <v>13</v>
      </c>
      <c r="B11" t="s">
        <v>44</v>
      </c>
      <c r="C11" t="s">
        <v>2</v>
      </c>
      <c r="D11" t="s">
        <v>23</v>
      </c>
      <c r="E11" s="3">
        <v>68000</v>
      </c>
      <c r="F11" s="3" t="s">
        <v>60</v>
      </c>
      <c r="G11" s="4">
        <v>17000000</v>
      </c>
      <c r="H11" s="3">
        <f t="shared" si="0"/>
        <v>250</v>
      </c>
      <c r="I11" t="s">
        <v>4</v>
      </c>
      <c r="J11" t="s">
        <v>51</v>
      </c>
    </row>
    <row r="12" spans="1:11" x14ac:dyDescent="0.25">
      <c r="A12" s="1">
        <v>16</v>
      </c>
      <c r="B12" t="s">
        <v>46</v>
      </c>
      <c r="C12" t="s">
        <v>2</v>
      </c>
      <c r="D12" t="s">
        <v>34</v>
      </c>
      <c r="E12" s="3">
        <v>28000</v>
      </c>
      <c r="F12" s="3" t="s">
        <v>59</v>
      </c>
      <c r="G12" s="4">
        <v>15000000</v>
      </c>
      <c r="H12" s="3">
        <f t="shared" si="0"/>
        <v>535.71428571428567</v>
      </c>
      <c r="I12" t="s">
        <v>35</v>
      </c>
      <c r="J12" t="s">
        <v>36</v>
      </c>
    </row>
    <row r="13" spans="1:11" x14ac:dyDescent="0.25">
      <c r="A13" s="1">
        <v>17</v>
      </c>
      <c r="B13" t="s">
        <v>47</v>
      </c>
      <c r="C13" t="s">
        <v>2</v>
      </c>
      <c r="D13" t="s">
        <v>37</v>
      </c>
      <c r="E13" s="3">
        <v>25000</v>
      </c>
      <c r="F13" s="3" t="s">
        <v>59</v>
      </c>
      <c r="G13" s="4">
        <v>16990000</v>
      </c>
      <c r="H13" s="3">
        <f t="shared" si="0"/>
        <v>679.6</v>
      </c>
      <c r="I13" t="s">
        <v>39</v>
      </c>
      <c r="J13" t="s">
        <v>38</v>
      </c>
    </row>
    <row r="14" spans="1:11" x14ac:dyDescent="0.25">
      <c r="A14" s="1">
        <v>18</v>
      </c>
      <c r="B14" t="s">
        <v>48</v>
      </c>
      <c r="C14" t="s">
        <v>2</v>
      </c>
      <c r="D14" t="s">
        <v>49</v>
      </c>
      <c r="E14" s="3">
        <f>40*10000</f>
        <v>400000</v>
      </c>
      <c r="F14" s="3" t="s">
        <v>61</v>
      </c>
      <c r="G14" s="4">
        <v>20000000</v>
      </c>
      <c r="H14" s="3">
        <f t="shared" si="0"/>
        <v>50</v>
      </c>
      <c r="I14" t="s">
        <v>50</v>
      </c>
      <c r="J14" t="s">
        <v>51</v>
      </c>
    </row>
  </sheetData>
  <hyperlinks>
    <hyperlink ref="J3" r:id="rId1" xr:uid="{D6352D84-FB1A-4AE6-B52E-19FCF84F6933}"/>
    <hyperlink ref="J4" r:id="rId2" xr:uid="{8FB3FFBA-5C20-4DE3-841E-F72878F3BA68}"/>
    <hyperlink ref="J6" r:id="rId3" xr:uid="{B6DE5836-45BC-4E49-BE15-F889EE1FE21E}"/>
    <hyperlink ref="J5" r:id="rId4" xr:uid="{6D36E2B1-7E29-46CC-8BC4-8C42D3D5A510}"/>
    <hyperlink ref="J7" r:id="rId5" xr:uid="{5A246E16-E47C-4ECA-BD6B-AEAB994524FB}"/>
    <hyperlink ref="J8" r:id="rId6" xr:uid="{539583D7-C445-499C-926F-3E3A3E2A95FC}"/>
  </hyperlinks>
  <pageMargins left="0.51" right="0.51" top="0.79" bottom="0.79" header="0.31" footer="0.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Pesquisa de mercado_VF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LUTEMBERG de Araújo Florencio F110884</dc:creator>
  <cp:lastModifiedBy>LUTEMBERG de Araújo Florencio F110884</cp:lastModifiedBy>
  <cp:lastPrinted>2025-09-03T16:13:21Z</cp:lastPrinted>
  <dcterms:created xsi:type="dcterms:W3CDTF">2025-09-03T15:17:59Z</dcterms:created>
  <dcterms:modified xsi:type="dcterms:W3CDTF">2025-09-10T03:03:56Z</dcterms:modified>
</cp:coreProperties>
</file>