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pos\Valentin_3\"/>
    </mc:Choice>
  </mc:AlternateContent>
  <xr:revisionPtr revIDLastSave="0" documentId="13_ncr:1_{8A00EDC8-9FB9-4E18-A035-33ECDB59B2DD}" xr6:coauthVersionLast="37" xr6:coauthVersionMax="37" xr10:uidLastSave="{00000000-0000-0000-0000-000000000000}"/>
  <bookViews>
    <workbookView xWindow="0" yWindow="0" windowWidth="20490" windowHeight="7695" xr2:uid="{05ACE366-586E-4094-ABDD-4F77D49E4A31}"/>
  </bookViews>
  <sheets>
    <sheet name="Лист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19" i="1" l="1"/>
  <c r="E20" i="1"/>
  <c r="E21" i="1"/>
  <c r="E22" i="1"/>
  <c r="E18" i="1"/>
  <c r="E17" i="1"/>
  <c r="D17" i="1"/>
  <c r="D18" i="1"/>
  <c r="D19" i="1"/>
  <c r="D20" i="1"/>
  <c r="D21" i="1"/>
  <c r="D22" i="1"/>
  <c r="D23" i="1"/>
  <c r="C19" i="1"/>
  <c r="C20" i="1" s="1"/>
  <c r="C21" i="1" s="1"/>
  <c r="C22" i="1" s="1"/>
  <c r="C23" i="1" s="1"/>
  <c r="C18" i="1"/>
  <c r="D8" i="1"/>
  <c r="E8" i="1" s="1"/>
  <c r="E14" i="1"/>
  <c r="E4" i="1"/>
  <c r="E10" i="1"/>
  <c r="E11" i="1"/>
  <c r="E12" i="1"/>
  <c r="E13" i="1"/>
  <c r="E9" i="1"/>
  <c r="D9" i="1"/>
  <c r="D10" i="1"/>
  <c r="D11" i="1"/>
  <c r="D12" i="1"/>
  <c r="D13" i="1"/>
  <c r="D14" i="1"/>
  <c r="C12" i="1"/>
  <c r="C13" i="1" s="1"/>
  <c r="C14" i="1" s="1"/>
  <c r="C10" i="1"/>
  <c r="C11" i="1" s="1"/>
  <c r="C9" i="1"/>
  <c r="E3" i="1"/>
  <c r="E5" i="1"/>
  <c r="E2" i="1"/>
  <c r="D3" i="1"/>
  <c r="D4" i="1"/>
  <c r="D5" i="1"/>
  <c r="C4" i="1"/>
  <c r="C5" i="1"/>
  <c r="C3" i="1"/>
  <c r="D2" i="1"/>
</calcChain>
</file>

<file path=xl/sharedStrings.xml><?xml version="1.0" encoding="utf-8"?>
<sst xmlns="http://schemas.openxmlformats.org/spreadsheetml/2006/main" count="15" uniqueCount="5">
  <si>
    <t>a</t>
  </si>
  <si>
    <t>b</t>
  </si>
  <si>
    <t>z</t>
  </si>
  <si>
    <t>x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</si>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</sst>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E59D-5565-4CFF-9E32-2FAC3E7D0996}">
  <dimension ref="A1:E24"/>
  <sheetViews>
    <sheetView tabSelected="1" workbookViewId="0">
      <selection activeCell="E23" sqref="E23"/>
    </sheetView>
  </sheetViews>
  <sheetFormatPr defaultRowHeight="15" x14ac:dyDescent="0.25"/>
  <cols>
    <col min="4" max="5" width="12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-0.7</v>
      </c>
      <c r="B2">
        <v>-1.1000000000000001</v>
      </c>
      <c r="C2">
        <v>-3.5</v>
      </c>
      <c r="D2">
        <f>EXP($A$2)</f>
        <v>0.49658530379140953</v>
      </c>
      <c r="E2">
        <f>2.5*$B$2^2+$A$2*C2-4.5*COS(C2*D2)</f>
        <v>6.2241310196459327</v>
      </c>
    </row>
    <row r="3" spans="1:5" x14ac:dyDescent="0.25">
      <c r="C3">
        <f>C2+1.5</f>
        <v>-2</v>
      </c>
      <c r="D3">
        <f>EXP($A$2)</f>
        <v>0.49658530379140953</v>
      </c>
      <c r="E3">
        <f>SQRT(6.5*$B$2^2+($A$2-C3^3*D3))</f>
        <v>3.3373166511931824</v>
      </c>
    </row>
    <row r="4" spans="1:5" x14ac:dyDescent="0.25">
      <c r="C4">
        <f>C3+1.5</f>
        <v>-0.5</v>
      </c>
      <c r="D4">
        <f>EXP($A$2)</f>
        <v>0.49658530379140953</v>
      </c>
      <c r="E4" t="e">
        <f>($A$2^2-5.4*C4)^3+LN(C4*D4)</f>
        <v>#NUM!</v>
      </c>
    </row>
    <row r="5" spans="1:5" x14ac:dyDescent="0.25">
      <c r="C5">
        <f>C4+1.5</f>
        <v>1</v>
      </c>
      <c r="D5">
        <f>EXP($A$2)</f>
        <v>0.49658530379140953</v>
      </c>
      <c r="E5">
        <f>($A$2^2-5.4*C5)^3+LN(C5*D5)</f>
        <v>-119.07077100000001</v>
      </c>
    </row>
    <row r="7" spans="1:5" x14ac:dyDescent="0.25">
      <c r="A7" t="s">
        <v>0</v>
      </c>
      <c r="B7" t="s">
        <v>1</v>
      </c>
      <c r="C7" t="s">
        <v>3</v>
      </c>
      <c r="D7" t="s">
        <v>2</v>
      </c>
      <c r="E7" t="s">
        <v>4</v>
      </c>
    </row>
    <row r="8" spans="1:5" x14ac:dyDescent="0.25">
      <c r="A8">
        <v>-2.1</v>
      </c>
      <c r="B8">
        <v>11.1</v>
      </c>
      <c r="C8">
        <v>-15</v>
      </c>
      <c r="D8">
        <f>EXP($B$8)</f>
        <v>66171.160168376577</v>
      </c>
      <c r="E8">
        <f>2.5*B8^2+A8*C8-4.5*COS(C8*D8)</f>
        <v>335.03136172349286</v>
      </c>
    </row>
    <row r="9" spans="1:5" x14ac:dyDescent="0.25">
      <c r="C9">
        <f t="shared" ref="C9:C14" si="0">C8+5</f>
        <v>-10</v>
      </c>
      <c r="D9">
        <f>EXP($B$8)</f>
        <v>66171.160168376577</v>
      </c>
      <c r="E9">
        <f>SQRT(6.5*$B$8^2+($A$8-C9^3*D9))</f>
        <v>8134.6148607894511</v>
      </c>
    </row>
    <row r="10" spans="1:5" x14ac:dyDescent="0.25">
      <c r="C10">
        <f t="shared" si="0"/>
        <v>-5</v>
      </c>
      <c r="D10">
        <f t="shared" ref="D10:D14" si="1">EXP($B$8)</f>
        <v>66171.160168376577</v>
      </c>
      <c r="E10">
        <f>SQRT(6.5*$B$8^2+($A$8-C10^3*D10))</f>
        <v>2876.1421706944657</v>
      </c>
    </row>
    <row r="11" spans="1:5" x14ac:dyDescent="0.25">
      <c r="C11">
        <f t="shared" si="0"/>
        <v>0</v>
      </c>
      <c r="D11">
        <f t="shared" si="1"/>
        <v>66171.160168376577</v>
      </c>
      <c r="E11">
        <f>SQRT(6.5*$B$8^2+($A$8-C11^3*D11))</f>
        <v>28.262430893325508</v>
      </c>
    </row>
    <row r="12" spans="1:5" x14ac:dyDescent="0.25">
      <c r="C12">
        <f t="shared" si="0"/>
        <v>5</v>
      </c>
      <c r="D12">
        <f t="shared" si="1"/>
        <v>66171.160168376577</v>
      </c>
      <c r="E12" t="e">
        <f>SQRT(6.5*$B$8^2+($A$8-C12^3*D12))</f>
        <v>#NUM!</v>
      </c>
    </row>
    <row r="13" spans="1:5" x14ac:dyDescent="0.25">
      <c r="C13">
        <f t="shared" si="0"/>
        <v>10</v>
      </c>
      <c r="D13">
        <f t="shared" si="1"/>
        <v>66171.160168376577</v>
      </c>
      <c r="E13" t="e">
        <f>SQRT(6.5*$B$8^2+($A$8-C13^3*D13))</f>
        <v>#NUM!</v>
      </c>
    </row>
    <row r="14" spans="1:5" x14ac:dyDescent="0.25">
      <c r="C14">
        <f t="shared" si="0"/>
        <v>15</v>
      </c>
      <c r="D14">
        <f t="shared" si="1"/>
        <v>66171.160168376577</v>
      </c>
      <c r="E14">
        <f>($A$8^2-5.4*C14)^3+LN(C14*D14)</f>
        <v>-449265.28412879893</v>
      </c>
    </row>
    <row r="16" spans="1:5" x14ac:dyDescent="0.25">
      <c r="A16" t="s">
        <v>0</v>
      </c>
      <c r="B16" t="s">
        <v>1</v>
      </c>
      <c r="C16" t="s">
        <v>3</v>
      </c>
      <c r="D16" t="s">
        <v>2</v>
      </c>
      <c r="E16" t="s">
        <v>4</v>
      </c>
    </row>
    <row r="17" spans="1:5" x14ac:dyDescent="0.25">
      <c r="A17">
        <v>2.2000000000000002</v>
      </c>
      <c r="B17">
        <v>23.75</v>
      </c>
      <c r="C17">
        <v>10</v>
      </c>
      <c r="D17">
        <f>EXP($A$17*$B$17)</f>
        <v>4.9191116444542089E+22</v>
      </c>
      <c r="E17" t="e">
        <f>2.5*$B$17^2+$A$17*C17-4.5*COS(C17*EXP($A$17*$B$17))</f>
        <v>#NUM!</v>
      </c>
    </row>
    <row r="18" spans="1:5" x14ac:dyDescent="0.25">
      <c r="C18">
        <f t="shared" ref="C18:C23" si="2">C17+2.5</f>
        <v>12.5</v>
      </c>
      <c r="D18">
        <f t="shared" ref="D18:D23" si="3">EXP($A$17*$B$17)</f>
        <v>4.9191116444542089E+22</v>
      </c>
      <c r="E18">
        <f>SQRT(ABS(6.5*$B$17^2+($A$17-C18^3*D18)))</f>
        <v>9801856931507.7363</v>
      </c>
    </row>
    <row r="19" spans="1:5" x14ac:dyDescent="0.25">
      <c r="C19">
        <f t="shared" si="2"/>
        <v>15</v>
      </c>
      <c r="D19">
        <f t="shared" si="3"/>
        <v>4.9191116444542089E+22</v>
      </c>
      <c r="E19">
        <f>SQRT(ABS(6.5*$B$17^2+($A$17-C19^3*D19)))</f>
        <v>12884875552380.379</v>
      </c>
    </row>
    <row r="20" spans="1:5" x14ac:dyDescent="0.25">
      <c r="C20">
        <f t="shared" si="2"/>
        <v>17.5</v>
      </c>
      <c r="D20">
        <f t="shared" si="3"/>
        <v>4.9191116444542089E+22</v>
      </c>
      <c r="E20">
        <f>SQRT(ABS(6.5*$B$17^2+($A$17-C20^3*D20)))</f>
        <v>16236798936211.773</v>
      </c>
    </row>
    <row r="21" spans="1:5" x14ac:dyDescent="0.25">
      <c r="C21">
        <f t="shared" si="2"/>
        <v>20</v>
      </c>
      <c r="D21">
        <f t="shared" si="3"/>
        <v>4.9191116444542089E+22</v>
      </c>
      <c r="E21">
        <f>SQRT(ABS(6.5*$B$17^2+($A$17-C21^3*D21)))</f>
        <v>19837563649711.039</v>
      </c>
    </row>
    <row r="22" spans="1:5" x14ac:dyDescent="0.25">
      <c r="C22">
        <f t="shared" si="2"/>
        <v>22.5</v>
      </c>
      <c r="D22">
        <f t="shared" si="3"/>
        <v>4.9191116444542089E+22</v>
      </c>
      <c r="E22">
        <f>SQRT(ABS(6.5*$B$17^2+($A$17-C22^3*D22)))</f>
        <v>23671027876945.105</v>
      </c>
    </row>
    <row r="23" spans="1:5" x14ac:dyDescent="0.25">
      <c r="C23">
        <f t="shared" si="2"/>
        <v>25</v>
      </c>
      <c r="D23">
        <f t="shared" si="3"/>
        <v>4.9191116444542089E+22</v>
      </c>
      <c r="E23">
        <f>($A$17^2-5.4*C23)^3+LN(EXP($A$17*$B$17))</f>
        <v>-2205069.7380959997</v>
      </c>
    </row>
    <row r="24" spans="1:5" x14ac:dyDescent="0.25">
      <c r="E24">
        <f>LN(C23*D23)</f>
        <v>55.468875824868206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gor_dem</dc:creator>
  <cp:lastModifiedBy>gor_dem</cp:lastModifiedBy>
  <dcterms:created xsi:type="dcterms:W3CDTF">2021-03-21T11:13:26Z</dcterms:created>
  <dcterms:modified xsi:type="dcterms:W3CDTF">2021-03-21T12:14:53Z</dcterms:modified>
</cp:coreProperties>
</file>