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B18" i="1" l="1"/>
  <c r="B17" i="1"/>
  <c r="B19" i="1"/>
  <c r="B11" i="1"/>
  <c r="B10" i="1"/>
  <c r="B9" i="1"/>
  <c r="B22" i="1" l="1"/>
  <c r="B12" i="1"/>
  <c r="B14" i="1" s="1"/>
  <c r="B23" i="1" s="1"/>
  <c r="B24" i="1" s="1"/>
</calcChain>
</file>

<file path=xl/sharedStrings.xml><?xml version="1.0" encoding="utf-8"?>
<sst xmlns="http://schemas.openxmlformats.org/spreadsheetml/2006/main" count="37" uniqueCount="32">
  <si>
    <t>Total de rendimentos bancarios: 1200.00</t>
  </si>
  <si>
    <t>Total de rendimentos de salarios ou servicos: 20000.00</t>
  </si>
  <si>
    <t>Total de outros rendimentos: 1500.00</t>
  </si>
  <si>
    <t>Servicos medicos pagos: 400.00</t>
  </si>
  <si>
    <t>Servicos educacionais pagos: 2400.00</t>
  </si>
  <si>
    <t>R$ 3390,00 (total)</t>
  </si>
  <si>
    <t xml:space="preserve">R$ 150,00 (sobre outros rendimentos) </t>
  </si>
  <si>
    <t xml:space="preserve">Total de impostos: </t>
  </si>
  <si>
    <t>R$ 240,00 (sobre rendimentos bancarios)</t>
  </si>
  <si>
    <t xml:space="preserve">R$ 3000,00 (sobre salarios servicos) </t>
  </si>
  <si>
    <t xml:space="preserve">Maximo a ser abatido: </t>
  </si>
  <si>
    <t>R$ 2800,00 (total)</t>
  </si>
  <si>
    <t xml:space="preserve">R$ 2400,00 (servicos educacionais) </t>
  </si>
  <si>
    <t>Total de valores possiveis de abater:</t>
  </si>
  <si>
    <t xml:space="preserve"> R$ 400,00 (servicos medicos) </t>
  </si>
  <si>
    <t>R$ 2373,00 (total)</t>
  </si>
  <si>
    <t xml:space="preserve">R$ 1017,00 (abatimentos) </t>
  </si>
  <si>
    <t xml:space="preserve">Imposto total: </t>
  </si>
  <si>
    <t>R$ 3390,00 (imposto bruto)</t>
  </si>
  <si>
    <t xml:space="preserve">Total de rendimentos bancarios: </t>
  </si>
  <si>
    <t xml:space="preserve">Total de rendimentos de salarios ou servicos: </t>
  </si>
  <si>
    <t xml:space="preserve">Total de outros rendimentos: </t>
  </si>
  <si>
    <t xml:space="preserve">Servicos medicos pagos: </t>
  </si>
  <si>
    <t xml:space="preserve">Servicos educacionais pagos: </t>
  </si>
  <si>
    <t>(sobre rendimentos bancarios)</t>
  </si>
  <si>
    <t>(sobre salarios servicos)</t>
  </si>
  <si>
    <t xml:space="preserve">(sobre outros rendimentos) </t>
  </si>
  <si>
    <t>(total)</t>
  </si>
  <si>
    <t>(imposto bruto)</t>
  </si>
  <si>
    <t xml:space="preserve">(abatimentos) </t>
  </si>
  <si>
    <t xml:space="preserve">(servicos medicos) </t>
  </si>
  <si>
    <t xml:space="preserve">(servicos educacionais)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</si>
</sst>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44" fontId="0" fillId="2" borderId="2" xfId="1" applyFont="1" applyFill="1" applyBorder="1"/>
    <xf numFmtId="44" fontId="0" fillId="2" borderId="3" xfId="1" applyFont="1" applyFill="1" applyBorder="1"/>
    <xf numFmtId="44" fontId="0" fillId="2" borderId="4" xfId="1" applyFont="1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6" xfId="0" applyFill="1" applyBorder="1"/>
    <xf numFmtId="0" fontId="0" fillId="0" borderId="3" xfId="0" applyBorder="1"/>
    <xf numFmtId="0" fontId="0" fillId="0" borderId="4" xfId="0" applyBorder="1"/>
    <xf numFmtId="0" fontId="0" fillId="3" borderId="7" xfId="0" applyFill="1" applyBorder="1"/>
    <xf numFmtId="0" fontId="2" fillId="2" borderId="6" xfId="0" applyFont="1" applyFill="1" applyBorder="1" applyAlignment="1">
      <alignment horizontal="center" vertical="center"/>
    </xf>
    <xf numFmtId="8" fontId="0" fillId="3" borderId="11" xfId="0" applyNumberFormat="1" applyFill="1" applyBorder="1"/>
    <xf numFmtId="0" fontId="2" fillId="2" borderId="5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9" xfId="0" applyFill="1" applyBorder="1"/>
    <xf numFmtId="0" fontId="0" fillId="3" borderId="12" xfId="0" applyFill="1" applyBorder="1"/>
    <xf numFmtId="0" fontId="0" fillId="0" borderId="9" xfId="0" applyBorder="1"/>
    <xf numFmtId="0" fontId="0" fillId="0" borderId="10" xfId="0" applyBorder="1"/>
    <xf numFmtId="0" fontId="0" fillId="3" borderId="13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5" xfId="0" applyFill="1" applyBorder="1"/>
    <xf numFmtId="44" fontId="0" fillId="2" borderId="3" xfId="1" applyFont="1" applyFill="1" applyBorder="1" applyAlignment="1">
      <alignment horizontal="center"/>
    </xf>
    <xf numFmtId="0" fontId="0" fillId="3" borderId="3" xfId="0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C25" sqref="C25"/>
    </sheetView>
  </sheetViews>
  <sheetFormatPr defaultRowHeight="15" x14ac:dyDescent="0.25"/>
  <cols>
    <col min="1" max="1" width="50" bestFit="1" customWidth="1"/>
    <col min="2" max="2" width="13.28515625" bestFit="1" customWidth="1"/>
    <col min="3" max="3" width="28.7109375" bestFit="1" customWidth="1"/>
    <col min="11" max="11" width="86.42578125" customWidth="1"/>
  </cols>
  <sheetData>
    <row r="1" spans="1:11" ht="15.75" thickBot="1" x14ac:dyDescent="0.3">
      <c r="A1" s="13"/>
      <c r="B1" s="13"/>
      <c r="C1" s="21"/>
    </row>
    <row r="2" spans="1:11" x14ac:dyDescent="0.25">
      <c r="A2" s="6" t="s">
        <v>19</v>
      </c>
      <c r="B2" s="7">
        <v>1200</v>
      </c>
      <c r="C2" s="3"/>
    </row>
    <row r="3" spans="1:11" x14ac:dyDescent="0.25">
      <c r="A3" s="14" t="s">
        <v>20</v>
      </c>
      <c r="B3" s="8">
        <v>20000</v>
      </c>
      <c r="C3" s="3"/>
      <c r="K3" t="s">
        <v>0</v>
      </c>
    </row>
    <row r="4" spans="1:11" x14ac:dyDescent="0.25">
      <c r="A4" s="14" t="s">
        <v>21</v>
      </c>
      <c r="B4" s="8">
        <v>1500</v>
      </c>
      <c r="C4" s="3"/>
      <c r="K4" t="s">
        <v>1</v>
      </c>
    </row>
    <row r="5" spans="1:11" x14ac:dyDescent="0.25">
      <c r="A5" s="14" t="s">
        <v>22</v>
      </c>
      <c r="B5" s="8">
        <v>400</v>
      </c>
      <c r="C5" s="3"/>
      <c r="K5" t="s">
        <v>2</v>
      </c>
    </row>
    <row r="6" spans="1:11" ht="15.75" thickBot="1" x14ac:dyDescent="0.3">
      <c r="A6" s="15" t="s">
        <v>23</v>
      </c>
      <c r="B6" s="9">
        <v>2400</v>
      </c>
      <c r="C6" s="3"/>
      <c r="K6" t="s">
        <v>3</v>
      </c>
    </row>
    <row r="7" spans="1:11" ht="15.75" thickBot="1" x14ac:dyDescent="0.3">
      <c r="A7" s="16"/>
      <c r="B7" s="16"/>
      <c r="C7" s="22"/>
      <c r="K7" t="s">
        <v>4</v>
      </c>
    </row>
    <row r="8" spans="1:11" x14ac:dyDescent="0.25">
      <c r="A8" s="10" t="s">
        <v>7</v>
      </c>
      <c r="B8" s="4"/>
      <c r="C8" s="23"/>
    </row>
    <row r="9" spans="1:11" x14ac:dyDescent="0.25">
      <c r="A9" s="11"/>
      <c r="B9" s="8">
        <f>(B2*20)/100</f>
        <v>240</v>
      </c>
      <c r="C9" s="3" t="s">
        <v>24</v>
      </c>
      <c r="K9" t="s">
        <v>7</v>
      </c>
    </row>
    <row r="10" spans="1:11" x14ac:dyDescent="0.25">
      <c r="A10" s="11"/>
      <c r="B10" s="8">
        <f>IF(B3&gt;8000,IF(B3&lt;24000,B3*15/100,B3*20/100),0)</f>
        <v>3000</v>
      </c>
      <c r="C10" s="3" t="s">
        <v>25</v>
      </c>
      <c r="K10" t="s">
        <v>8</v>
      </c>
    </row>
    <row r="11" spans="1:11" x14ac:dyDescent="0.25">
      <c r="A11" s="11"/>
      <c r="B11" s="8">
        <f>B4*10/100</f>
        <v>150</v>
      </c>
      <c r="C11" s="3" t="s">
        <v>26</v>
      </c>
      <c r="K11" t="s">
        <v>9</v>
      </c>
    </row>
    <row r="12" spans="1:11" ht="15.75" thickBot="1" x14ac:dyDescent="0.3">
      <c r="A12" s="12"/>
      <c r="B12" s="9">
        <f>SUM(B9:B11)</f>
        <v>3390</v>
      </c>
      <c r="C12" s="24"/>
      <c r="K12" t="s">
        <v>6</v>
      </c>
    </row>
    <row r="13" spans="1:11" ht="15.75" thickBot="1" x14ac:dyDescent="0.3">
      <c r="A13" s="16"/>
      <c r="B13" s="28"/>
      <c r="C13" s="25"/>
      <c r="K13" t="s">
        <v>5</v>
      </c>
    </row>
    <row r="14" spans="1:11" s="1" customFormat="1" x14ac:dyDescent="0.25">
      <c r="A14" s="17" t="s">
        <v>10</v>
      </c>
      <c r="B14" s="29">
        <f>30*B12/100</f>
        <v>1017</v>
      </c>
      <c r="C14" s="26"/>
      <c r="K14" s="1" t="s">
        <v>10</v>
      </c>
    </row>
    <row r="15" spans="1:11" ht="15.75" thickBot="1" x14ac:dyDescent="0.3">
      <c r="A15" s="18"/>
      <c r="B15" s="30"/>
      <c r="C15" s="27"/>
      <c r="K15" s="2">
        <v>1017</v>
      </c>
    </row>
    <row r="16" spans="1:11" x14ac:dyDescent="0.25">
      <c r="A16" s="10" t="s">
        <v>13</v>
      </c>
      <c r="B16" s="5"/>
      <c r="C16" s="3"/>
      <c r="K16" s="2"/>
    </row>
    <row r="17" spans="1:11" x14ac:dyDescent="0.25">
      <c r="A17" s="11"/>
      <c r="B17" s="8">
        <f>B5</f>
        <v>400</v>
      </c>
      <c r="C17" s="3" t="s">
        <v>30</v>
      </c>
      <c r="K17" t="s">
        <v>13</v>
      </c>
    </row>
    <row r="18" spans="1:11" x14ac:dyDescent="0.25">
      <c r="A18" s="11"/>
      <c r="B18" s="8">
        <f>B6</f>
        <v>2400</v>
      </c>
      <c r="C18" s="3" t="s">
        <v>31</v>
      </c>
      <c r="K18" t="s">
        <v>14</v>
      </c>
    </row>
    <row r="19" spans="1:11" x14ac:dyDescent="0.25">
      <c r="A19" s="19"/>
      <c r="B19" s="8">
        <f>SUM(B17:B18)</f>
        <v>2800</v>
      </c>
      <c r="C19" s="3" t="s">
        <v>27</v>
      </c>
      <c r="K19" t="s">
        <v>12</v>
      </c>
    </row>
    <row r="20" spans="1:11" ht="15.75" thickBot="1" x14ac:dyDescent="0.3">
      <c r="A20" s="20"/>
      <c r="B20" s="30"/>
      <c r="C20" s="27"/>
      <c r="K20" t="s">
        <v>11</v>
      </c>
    </row>
    <row r="21" spans="1:11" x14ac:dyDescent="0.25">
      <c r="A21" s="10" t="s">
        <v>17</v>
      </c>
      <c r="B21" s="5"/>
      <c r="C21" s="3"/>
    </row>
    <row r="22" spans="1:11" x14ac:dyDescent="0.25">
      <c r="A22" s="11"/>
      <c r="B22" s="8">
        <f>SUM(B9:B11)</f>
        <v>3390</v>
      </c>
      <c r="C22" s="3" t="s">
        <v>28</v>
      </c>
      <c r="K22" t="s">
        <v>17</v>
      </c>
    </row>
    <row r="23" spans="1:11" x14ac:dyDescent="0.25">
      <c r="A23" s="11"/>
      <c r="B23" s="8">
        <f>IF(B19&gt;B14,B14,B19)</f>
        <v>1017</v>
      </c>
      <c r="C23" s="3" t="s">
        <v>29</v>
      </c>
      <c r="K23" t="s">
        <v>18</v>
      </c>
    </row>
    <row r="24" spans="1:11" ht="15.75" thickBot="1" x14ac:dyDescent="0.3">
      <c r="A24" s="12"/>
      <c r="B24" s="9">
        <f>B22-B23</f>
        <v>2373</v>
      </c>
      <c r="C24" s="24" t="s">
        <v>27</v>
      </c>
      <c r="K24" t="s">
        <v>16</v>
      </c>
    </row>
    <row r="25" spans="1:11" x14ac:dyDescent="0.25">
      <c r="K25" t="s">
        <v>15</v>
      </c>
    </row>
  </sheetData>
  <mergeCells count="3">
    <mergeCell ref="A21:A24"/>
    <mergeCell ref="A8:A12"/>
    <mergeCell ref="A16:A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ROSA DA SILVA FILHO</dc:creator>
  <cp:lastModifiedBy>VALTER ROSA DA SILVA FILHO</cp:lastModifiedBy>
  <dcterms:created xsi:type="dcterms:W3CDTF">2016-03-03T00:26:43Z</dcterms:created>
  <dcterms:modified xsi:type="dcterms:W3CDTF">2016-03-03T01:17:08Z</dcterms:modified>
</cp:coreProperties>
</file>