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65" windowWidth="14805" windowHeight="7950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K44" i="1" l="1"/>
  <c r="K43" i="1"/>
  <c r="K42" i="1"/>
  <c r="K41" i="1"/>
  <c r="K40" i="1"/>
  <c r="K37" i="1"/>
  <c r="K36" i="1"/>
  <c r="K35" i="1"/>
  <c r="K34" i="1"/>
  <c r="K33" i="1"/>
  <c r="K32" i="1"/>
  <c r="K31" i="1"/>
  <c r="K30" i="1"/>
  <c r="K29" i="1"/>
  <c r="K26" i="1"/>
  <c r="K25" i="1"/>
  <c r="K24" i="1"/>
  <c r="K23" i="1"/>
  <c r="K22" i="1"/>
  <c r="K21" i="1"/>
  <c r="K20" i="1"/>
  <c r="K19" i="1"/>
  <c r="K18" i="1"/>
  <c r="K17" i="1"/>
  <c r="K16" i="1"/>
  <c r="K15" i="1"/>
  <c r="K14" i="1"/>
  <c r="K13" i="1"/>
  <c r="K12" i="1"/>
  <c r="K11" i="1"/>
  <c r="K10" i="1"/>
  <c r="K9" i="1"/>
  <c r="K8" i="1"/>
  <c r="K7" i="1"/>
  <c r="K6" i="1"/>
  <c r="K5" i="1"/>
  <c r="K4" i="1"/>
  <c r="C44" i="1"/>
  <c r="C43" i="1"/>
  <c r="C42" i="1"/>
  <c r="C41" i="1"/>
  <c r="C40" i="1"/>
  <c r="C37" i="1"/>
  <c r="C36" i="1"/>
  <c r="C35" i="1"/>
  <c r="C34" i="1"/>
  <c r="C33" i="1"/>
  <c r="C32" i="1"/>
  <c r="C31" i="1"/>
  <c r="C30" i="1"/>
  <c r="C29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4" i="1"/>
</calcChain>
</file>

<file path=xl/sharedStrings.xml><?xml version="1.0" encoding="utf-8"?>
<sst xmlns="http://schemas.openxmlformats.org/spreadsheetml/2006/main" count="285" uniqueCount="172">
  <si>
    <t>PUNJAB SMALL INDUSTRIES CORPORATION</t>
  </si>
  <si>
    <t>Sr. No.</t>
  </si>
  <si>
    <t>Name of Employee</t>
  </si>
  <si>
    <t>Designation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</si>
  <si>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</si>
  <si>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</si>
  <si>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</si>
  <si>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</si>
  <si>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</si>
  <si>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</si>
  <si>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</si>
  <si>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</si>
  <si>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</si>
  <si>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</si>
  <si>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</si>
  <si>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</si>
  <si>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</si>
  <si>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</si>
  <si>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</si>
  <si>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</si>
  <si>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</si>
  <si>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</si>
  <si>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</si>
  <si>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</si>
  <si>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</si>
  <si>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</si>
  <si>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</si>
  <si>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 xml:space="preserve">Mr. Sabih Zaka </t>
  </si>
  <si>
    <t>Director (H&amp;D)</t>
  </si>
  <si>
    <t xml:space="preserve">Mr. Zahid Mahmood Boota </t>
  </si>
  <si>
    <t xml:space="preserve">Joint Director </t>
  </si>
  <si>
    <t xml:space="preserve">Ms. Tehmina Khalid </t>
  </si>
  <si>
    <t xml:space="preserve">Deputy Director </t>
  </si>
  <si>
    <t xml:space="preserve">Mr. Munir Ahmad </t>
  </si>
  <si>
    <t>Mr. Salah-ud-Din</t>
  </si>
  <si>
    <t>Assistant Director</t>
  </si>
  <si>
    <t xml:space="preserve">Ms. Hina Shahid </t>
  </si>
  <si>
    <t xml:space="preserve">A.D Photographer </t>
  </si>
  <si>
    <t xml:space="preserve">Mr. Qasim Ali </t>
  </si>
  <si>
    <t xml:space="preserve">Mr. Afzaal-ur-Rehman </t>
  </si>
  <si>
    <t>P.A to Director (H&amp;D)</t>
  </si>
  <si>
    <t xml:space="preserve">Mr. Sohail Nawaz </t>
  </si>
  <si>
    <t xml:space="preserve">Office Assistant </t>
  </si>
  <si>
    <t>Mr. Almass Ahmad</t>
  </si>
  <si>
    <t xml:space="preserve">Ms. Firdous Aizaz </t>
  </si>
  <si>
    <t>Assistant</t>
  </si>
  <si>
    <t xml:space="preserve">Mr. Qammar Mahmood </t>
  </si>
  <si>
    <t>Draftsman</t>
  </si>
  <si>
    <t xml:space="preserve">Mr. Muhammad Riaz </t>
  </si>
  <si>
    <t xml:space="preserve">Artist </t>
  </si>
  <si>
    <t xml:space="preserve">Mr. Muhammad Hanif </t>
  </si>
  <si>
    <t xml:space="preserve">Steno </t>
  </si>
  <si>
    <t xml:space="preserve">Mr. Ghulam Haider </t>
  </si>
  <si>
    <t xml:space="preserve">Clerk </t>
  </si>
  <si>
    <t xml:space="preserve">Mr. Rafique Ahmad </t>
  </si>
  <si>
    <t xml:space="preserve">Mr. Shakir Habib </t>
  </si>
  <si>
    <t xml:space="preserve">Mr. Waris Ali </t>
  </si>
  <si>
    <t xml:space="preserve">Carpet Teacher </t>
  </si>
  <si>
    <t xml:space="preserve">Mr. Muhammad Yasin </t>
  </si>
  <si>
    <t xml:space="preserve">Driver </t>
  </si>
  <si>
    <t xml:space="preserve">Mr. Muhammad Nazir </t>
  </si>
  <si>
    <t xml:space="preserve">Naib Qasid </t>
  </si>
  <si>
    <t xml:space="preserve">Mr. Liaquat Ali </t>
  </si>
  <si>
    <t xml:space="preserve">STONE CRAFTSF TAXILA </t>
  </si>
  <si>
    <t xml:space="preserve">Mr. Farooq Ahmad </t>
  </si>
  <si>
    <t xml:space="preserve">Project Director (Stone Crafts Taxila) </t>
  </si>
  <si>
    <t xml:space="preserve">Mr. Najam-us-Saqib </t>
  </si>
  <si>
    <t>Ms. Humaira Alvi</t>
  </si>
  <si>
    <t xml:space="preserve">Mr. Raza Ali </t>
  </si>
  <si>
    <t xml:space="preserve">Mr. Muhammad Hassan Shahzad </t>
  </si>
  <si>
    <t xml:space="preserve">Store Keeper </t>
  </si>
  <si>
    <t xml:space="preserve">Mr. Muhammad Nazim Asghar </t>
  </si>
  <si>
    <t xml:space="preserve">Mr. Danish Ali </t>
  </si>
  <si>
    <t xml:space="preserve">Chowkidar </t>
  </si>
  <si>
    <t xml:space="preserve">Mr. Umer Rasheed </t>
  </si>
  <si>
    <t xml:space="preserve">Design Consultant </t>
  </si>
  <si>
    <t xml:space="preserve">Designer / Modular </t>
  </si>
  <si>
    <t xml:space="preserve">Marketing, Publicity, Advertising Officer </t>
  </si>
  <si>
    <t xml:space="preserve">SARLT CRAFTS KHEWRA </t>
  </si>
  <si>
    <t>Project Director (Salt Crafts Khewra)</t>
  </si>
  <si>
    <t xml:space="preserve">Mr. Abdul Kabeer Tahir </t>
  </si>
  <si>
    <t xml:space="preserve">Marketing Officer </t>
  </si>
  <si>
    <t xml:space="preserve">Mr. Muhammad Sadique </t>
  </si>
  <si>
    <t xml:space="preserve">Mr. Irfan Gillani </t>
  </si>
  <si>
    <t xml:space="preserve">Mr. Riaz Khan </t>
  </si>
  <si>
    <t>CNIC NO.</t>
  </si>
  <si>
    <t xml:space="preserve">CELL NO. </t>
  </si>
  <si>
    <t>35202-8403713-7</t>
  </si>
  <si>
    <t>0333-4261120</t>
  </si>
  <si>
    <t>36302-0387960-3</t>
  </si>
  <si>
    <t>0300-9419442</t>
  </si>
  <si>
    <t>35202-6769180-3</t>
  </si>
  <si>
    <t>0334-4046422</t>
  </si>
  <si>
    <t>35202-2205634-2</t>
  </si>
  <si>
    <t>35202-2211533-1</t>
  </si>
  <si>
    <t>0321-4518045</t>
  </si>
  <si>
    <t>35201-8725334-5</t>
  </si>
  <si>
    <t>0323-4483499</t>
  </si>
  <si>
    <t>36304-94461278</t>
  </si>
  <si>
    <t>0332-0593395</t>
  </si>
  <si>
    <t>35202-7984950-3</t>
  </si>
  <si>
    <t>0322-3224214</t>
  </si>
  <si>
    <t>35202-2462930-3</t>
  </si>
  <si>
    <t>0334-4046496</t>
  </si>
  <si>
    <t>35202-5478848-7</t>
  </si>
  <si>
    <t>0321-4670748</t>
  </si>
  <si>
    <t>35202-3932647-1</t>
  </si>
  <si>
    <t>0323-9940051</t>
  </si>
  <si>
    <t>35202-2826620-9</t>
  </si>
  <si>
    <t>0323-8814573</t>
  </si>
  <si>
    <t>35202-2264345-3</t>
  </si>
  <si>
    <t>0345-4115383</t>
  </si>
  <si>
    <t>35202-2754262-2</t>
  </si>
  <si>
    <t>0333-4323372</t>
  </si>
  <si>
    <t>34301-7731663-9</t>
  </si>
  <si>
    <t>0344-6097393</t>
  </si>
  <si>
    <t>35202-2898754-9</t>
  </si>
  <si>
    <t xml:space="preserve">Mr. Khurram Aftab Dar </t>
  </si>
  <si>
    <t>0321-4529038</t>
  </si>
  <si>
    <t>35201-1424947-5</t>
  </si>
  <si>
    <t>0333-4736878</t>
  </si>
  <si>
    <t>0300-4374240</t>
  </si>
  <si>
    <t>35302-1197290-5</t>
  </si>
  <si>
    <t>0301-7382670</t>
  </si>
  <si>
    <t>35202-2576428-3</t>
  </si>
  <si>
    <t>0333-8226335</t>
  </si>
  <si>
    <t>35201-8370108-3</t>
  </si>
  <si>
    <t>0322-4030278</t>
  </si>
  <si>
    <t>35202-2611580-1</t>
  </si>
  <si>
    <t>0331-4587557</t>
  </si>
  <si>
    <t>35202-2381388-0</t>
  </si>
  <si>
    <t>0301-4710855</t>
  </si>
  <si>
    <t>35402-8658260-1</t>
  </si>
  <si>
    <t>0323-7076528</t>
  </si>
  <si>
    <t>35202-2767841-1</t>
  </si>
  <si>
    <t>35202-3532818-1</t>
  </si>
  <si>
    <t>35201-1269764-3</t>
  </si>
  <si>
    <t>35202-2314821-7</t>
  </si>
  <si>
    <t>0300-4396365</t>
  </si>
  <si>
    <t>35200-8055610-7</t>
  </si>
  <si>
    <t>0333-4340709</t>
  </si>
  <si>
    <t>35202-2904913-9</t>
  </si>
  <si>
    <t>0322-4768898</t>
  </si>
  <si>
    <t>35202-2567780-3</t>
  </si>
  <si>
    <t>0300-4612491</t>
  </si>
  <si>
    <t>0300-4513189</t>
  </si>
  <si>
    <t>35202-2676683-3</t>
  </si>
  <si>
    <t>0321-844113-9</t>
  </si>
  <si>
    <t>0332-4213935</t>
  </si>
  <si>
    <t>0300-4009309</t>
  </si>
  <si>
    <t>0321-9441399</t>
  </si>
  <si>
    <t>35201-4353105-1</t>
  </si>
  <si>
    <t>0321-4233855</t>
  </si>
  <si>
    <t>0322-8473570</t>
  </si>
  <si>
    <t>35202-0622528-5</t>
  </si>
  <si>
    <t>35201-6511351-5</t>
  </si>
  <si>
    <t>31101-5684053-3</t>
  </si>
  <si>
    <t>EMPL. Code</t>
  </si>
  <si>
    <t>0300-9475130</t>
  </si>
  <si>
    <t>0346-4407290</t>
  </si>
  <si>
    <t>0322-2911116</t>
  </si>
  <si>
    <t>DIRECTORATE OF HANDICRAFTS &amp; DESIGN</t>
  </si>
  <si>
    <t>Pay Scale</t>
  </si>
  <si>
    <t>Naib Qasid</t>
  </si>
  <si>
    <t>Name</t>
  </si>
  <si>
    <t>Ms. Nasreen Akhtar</t>
  </si>
  <si>
    <t xml:space="preserve">Mr. Syed Muhammad Imran </t>
  </si>
  <si>
    <t xml:space="preserve">Mr. Syed Waqas Javed </t>
  </si>
  <si>
    <t>Directorate</t>
  </si>
  <si>
    <t>0000000008</t>
  </si>
  <si>
    <t>Scale Type</t>
  </si>
  <si>
    <t>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</si>
</sst>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sz val="11"/>
      <color theme="1"/>
      <name val="Times New Roman"/>
      <family val="1"/>
    </font>
    <font>
      <b/>
      <u/>
      <sz val="16"/>
      <color theme="1"/>
      <name val="Algerian"/>
      <family val="5"/>
    </font>
    <font>
      <sz val="10"/>
      <color indexed="8"/>
      <name val="Arial"/>
    </font>
    <font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6" fillId="0" borderId="0"/>
  </cellStyleXfs>
  <cellXfs count="17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quotePrefix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2" xfId="0" quotePrefix="1" applyBorder="1" applyAlignment="1">
      <alignment horizontal="center" vertical="center" wrapText="1"/>
    </xf>
    <xf numFmtId="0" fontId="0" fillId="0" borderId="2" xfId="0" applyBorder="1" applyAlignment="1">
      <alignment horizontal="left" vertical="center" wrapText="1"/>
    </xf>
    <xf numFmtId="0" fontId="0" fillId="0" borderId="4" xfId="0" quotePrefix="1" applyBorder="1" applyAlignment="1">
      <alignment horizontal="center" vertical="center" wrapText="1"/>
    </xf>
    <xf numFmtId="0" fontId="0" fillId="0" borderId="5" xfId="0" applyBorder="1" applyAlignment="1">
      <alignment horizontal="left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7" fillId="0" borderId="8" xfId="1" applyFont="1" applyFill="1" applyBorder="1" applyAlignment="1">
      <alignment wrapText="1"/>
    </xf>
  </cellXfs>
  <cellStyles count="2">
    <cellStyle name="Normal" xfId="0" builtinId="0"/>
    <cellStyle name="Normal_Sheet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4"/>
  <sheetViews>
    <sheetView tabSelected="1" topLeftCell="G1" zoomScaleNormal="100" workbookViewId="0">
      <selection activeCell="K44" sqref="K4:K44"/>
    </sheetView>
  </sheetViews>
  <sheetFormatPr defaultColWidth="8.85546875" defaultRowHeight="15" x14ac:dyDescent="0.25"/>
  <cols>
    <col min="1" max="1" width="4.7109375" style="1" customWidth="1"/>
    <col min="2" max="3" width="27.85546875" style="1" customWidth="1"/>
    <col min="4" max="6" width="21.5703125" style="1" customWidth="1"/>
    <col min="7" max="7" width="11" style="1" bestFit="1" customWidth="1"/>
    <col min="8" max="8" width="18" style="1" customWidth="1"/>
    <col min="9" max="9" width="15.28515625" style="1" customWidth="1"/>
    <col min="10" max="16384" width="8.85546875" style="1"/>
  </cols>
  <sheetData>
    <row r="1" spans="1:11" ht="26.45" customHeight="1" x14ac:dyDescent="0.25">
      <c r="A1" s="13" t="s">
        <v>0</v>
      </c>
      <c r="B1" s="13"/>
      <c r="C1" s="13"/>
      <c r="D1" s="13"/>
      <c r="E1" s="13"/>
      <c r="F1" s="13"/>
      <c r="G1" s="13"/>
      <c r="H1" s="13"/>
      <c r="I1" s="13"/>
      <c r="J1" s="13"/>
    </row>
    <row r="2" spans="1:11" ht="22.15" customHeight="1" thickBot="1" x14ac:dyDescent="0.3">
      <c r="A2" s="14" t="s">
        <v>161</v>
      </c>
      <c r="B2" s="14"/>
      <c r="C2" s="14"/>
      <c r="D2" s="14"/>
      <c r="E2" s="14"/>
      <c r="F2" s="14"/>
      <c r="G2" s="14"/>
      <c r="H2" s="14"/>
      <c r="I2" s="14"/>
      <c r="J2" s="14"/>
    </row>
    <row r="3" spans="1:11" ht="30.75" thickBot="1" x14ac:dyDescent="0.3">
      <c r="A3" s="12" t="s">
        <v>1</v>
      </c>
      <c r="B3" s="12" t="s">
        <v>2</v>
      </c>
      <c r="C3" s="12" t="s">
        <v>164</v>
      </c>
      <c r="D3" s="12" t="s">
        <v>3</v>
      </c>
      <c r="E3" s="12" t="s">
        <v>170</v>
      </c>
      <c r="F3" s="12" t="s">
        <v>162</v>
      </c>
      <c r="G3" s="12" t="s">
        <v>168</v>
      </c>
      <c r="H3" s="12" t="s">
        <v>85</v>
      </c>
      <c r="I3" s="12" t="s">
        <v>86</v>
      </c>
      <c r="J3" s="12" t="s">
        <v>157</v>
      </c>
      <c r="K3" s="2"/>
    </row>
    <row r="4" spans="1:11" ht="13.15" customHeight="1" thickBot="1" x14ac:dyDescent="0.3">
      <c r="A4" s="4" t="s">
        <v>4</v>
      </c>
      <c r="B4" s="5" t="s">
        <v>27</v>
      </c>
      <c r="C4" s="5" t="str">
        <f>MID(B4,5,LEN(B4))</f>
        <v xml:space="preserve">Sabih Zaka </v>
      </c>
      <c r="D4" s="5" t="s">
        <v>28</v>
      </c>
      <c r="E4" s="5" t="s">
        <v>171</v>
      </c>
      <c r="F4" s="5">
        <v>19</v>
      </c>
      <c r="G4" s="16" t="s">
        <v>169</v>
      </c>
      <c r="H4" s="3" t="s">
        <v>87</v>
      </c>
      <c r="I4" s="3" t="s">
        <v>90</v>
      </c>
      <c r="J4" s="3">
        <v>205</v>
      </c>
      <c r="K4" t="str">
        <f>CONCATENATE("INSERT INTO EmpDet (Emp_No, Dep_Id, Emp_Cname, Phone, Emp_Idno, Designation, ScaleType, PayScale) VALUES('",J4, "', '", G4, "', '", C4, "', '", I4, "', '", H4, "', '", D4, "', '", E4, "', ", F4, ");")</f>
        <v>INSERT INTO EmpDet (Emp_No, Dep_Id, Emp_Cname, Phone, Emp_Idno, Designation, ScaleType, PayScale) VALUES('205', '0000000008', 'Sabih Zaka ', '0300-9419442', '35202-8403713-7', 'Director (H&amp;D)', 'BS', 19);</v>
      </c>
    </row>
    <row r="5" spans="1:11" ht="13.15" customHeight="1" thickBot="1" x14ac:dyDescent="0.3">
      <c r="A5" s="4" t="s">
        <v>5</v>
      </c>
      <c r="B5" s="5" t="s">
        <v>29</v>
      </c>
      <c r="C5" s="5" t="str">
        <f t="shared" ref="C5:C26" si="0">MID(B5,5,LEN(B5))</f>
        <v xml:space="preserve">Zahid Mahmood Boota </v>
      </c>
      <c r="D5" s="5" t="s">
        <v>30</v>
      </c>
      <c r="E5" s="5" t="s">
        <v>171</v>
      </c>
      <c r="F5" s="5">
        <v>18</v>
      </c>
      <c r="G5" s="16" t="s">
        <v>169</v>
      </c>
      <c r="H5" s="3" t="s">
        <v>89</v>
      </c>
      <c r="I5" s="3" t="s">
        <v>88</v>
      </c>
      <c r="J5" s="3">
        <v>481</v>
      </c>
      <c r="K5" t="str">
        <f t="shared" ref="K5:K26" si="1">CONCATENATE("INSERT INTO EmpDet (Emp_No, Dep_Id, Emp_Cname, Phone, Emp_Idno, Designation, ScaleType, PayScale) VALUES('",J5, "', '", G5, "', '", C5, "', '", I5, "', '", H5, "', '", D5, "', '", E5, "', ", F5, ");")</f>
        <v>INSERT INTO EmpDet (Emp_No, Dep_Id, Emp_Cname, Phone, Emp_Idno, Designation, ScaleType, PayScale) VALUES('481', '0000000008', 'Zahid Mahmood Boota ', '0333-4261120', '36302-0387960-3', 'Joint Director ', 'BS', 18);</v>
      </c>
    </row>
    <row r="6" spans="1:11" ht="13.15" customHeight="1" thickBot="1" x14ac:dyDescent="0.3">
      <c r="A6" s="4" t="s">
        <v>6</v>
      </c>
      <c r="B6" s="5" t="s">
        <v>117</v>
      </c>
      <c r="C6" s="5" t="str">
        <f t="shared" si="0"/>
        <v xml:space="preserve">Khurram Aftab Dar </v>
      </c>
      <c r="D6" s="5" t="s">
        <v>30</v>
      </c>
      <c r="E6" s="5" t="s">
        <v>171</v>
      </c>
      <c r="F6" s="5">
        <v>18</v>
      </c>
      <c r="G6" s="16" t="s">
        <v>169</v>
      </c>
      <c r="H6" s="3" t="s">
        <v>135</v>
      </c>
      <c r="I6" s="3" t="s">
        <v>160</v>
      </c>
      <c r="J6" s="3">
        <v>185</v>
      </c>
      <c r="K6" t="str">
        <f t="shared" si="1"/>
        <v>INSERT INTO EmpDet (Emp_No, Dep_Id, Emp_Cname, Phone, Emp_Idno, Designation, ScaleType, PayScale) VALUES('185', '0000000008', 'Khurram Aftab Dar ', '0322-2911116', '35202-3532818-1', 'Joint Director ', 'BS', 18);</v>
      </c>
    </row>
    <row r="7" spans="1:11" ht="13.15" customHeight="1" thickBot="1" x14ac:dyDescent="0.3">
      <c r="A7" s="4" t="s">
        <v>7</v>
      </c>
      <c r="B7" s="5" t="s">
        <v>31</v>
      </c>
      <c r="C7" s="5" t="str">
        <f t="shared" si="0"/>
        <v xml:space="preserve">Tehmina Khalid </v>
      </c>
      <c r="D7" s="5" t="s">
        <v>32</v>
      </c>
      <c r="E7" s="5" t="s">
        <v>171</v>
      </c>
      <c r="F7" s="5">
        <v>17</v>
      </c>
      <c r="G7" s="16" t="s">
        <v>169</v>
      </c>
      <c r="H7" s="3" t="s">
        <v>93</v>
      </c>
      <c r="I7" s="3" t="s">
        <v>158</v>
      </c>
      <c r="J7" s="3">
        <v>235</v>
      </c>
      <c r="K7" t="str">
        <f t="shared" si="1"/>
        <v>INSERT INTO EmpDet (Emp_No, Dep_Id, Emp_Cname, Phone, Emp_Idno, Designation, ScaleType, PayScale) VALUES('235', '0000000008', 'Tehmina Khalid ', '0300-9475130', '35202-2205634-2', 'Deputy Director ', 'BS', 17);</v>
      </c>
    </row>
    <row r="8" spans="1:11" ht="13.15" customHeight="1" thickBot="1" x14ac:dyDescent="0.3">
      <c r="A8" s="4" t="s">
        <v>8</v>
      </c>
      <c r="B8" s="5" t="s">
        <v>33</v>
      </c>
      <c r="C8" s="5" t="str">
        <f t="shared" si="0"/>
        <v xml:space="preserve">Munir Ahmad </v>
      </c>
      <c r="D8" s="5" t="s">
        <v>32</v>
      </c>
      <c r="E8" s="5" t="s">
        <v>171</v>
      </c>
      <c r="F8" s="5">
        <v>17</v>
      </c>
      <c r="G8" s="16" t="s">
        <v>169</v>
      </c>
      <c r="H8" s="3" t="s">
        <v>94</v>
      </c>
      <c r="I8" s="3" t="s">
        <v>95</v>
      </c>
      <c r="J8" s="11">
        <v>83</v>
      </c>
      <c r="K8" t="str">
        <f t="shared" si="1"/>
        <v>INSERT INTO EmpDet (Emp_No, Dep_Id, Emp_Cname, Phone, Emp_Idno, Designation, ScaleType, PayScale) VALUES('83', '0000000008', 'Munir Ahmad ', '0321-4518045', '35202-2211533-1', 'Deputy Director ', 'BS', 17);</v>
      </c>
    </row>
    <row r="9" spans="1:11" ht="13.15" customHeight="1" thickBot="1" x14ac:dyDescent="0.3">
      <c r="A9" s="4" t="s">
        <v>9</v>
      </c>
      <c r="B9" s="5" t="s">
        <v>34</v>
      </c>
      <c r="C9" s="5" t="str">
        <f t="shared" si="0"/>
        <v>Salah-ud-Din</v>
      </c>
      <c r="D9" s="5" t="s">
        <v>37</v>
      </c>
      <c r="E9" s="5" t="s">
        <v>171</v>
      </c>
      <c r="F9" s="5">
        <v>15</v>
      </c>
      <c r="G9" s="16" t="s">
        <v>169</v>
      </c>
      <c r="H9" s="3" t="s">
        <v>96</v>
      </c>
      <c r="I9" s="3" t="s">
        <v>97</v>
      </c>
      <c r="J9" s="3">
        <v>257</v>
      </c>
      <c r="K9" t="str">
        <f t="shared" si="1"/>
        <v>INSERT INTO EmpDet (Emp_No, Dep_Id, Emp_Cname, Phone, Emp_Idno, Designation, ScaleType, PayScale) VALUES('257', '0000000008', 'Salah-ud-Din', '0323-4483499', '35201-8725334-5', 'A.D Photographer ', 'BS', 15);</v>
      </c>
    </row>
    <row r="10" spans="1:11" ht="13.15" customHeight="1" thickBot="1" x14ac:dyDescent="0.3">
      <c r="A10" s="4" t="s">
        <v>10</v>
      </c>
      <c r="B10" s="5" t="s">
        <v>36</v>
      </c>
      <c r="C10" s="5" t="str">
        <f t="shared" si="0"/>
        <v xml:space="preserve">Hina Shahid </v>
      </c>
      <c r="D10" s="5" t="s">
        <v>35</v>
      </c>
      <c r="E10" s="5" t="s">
        <v>171</v>
      </c>
      <c r="F10" s="5">
        <v>16</v>
      </c>
      <c r="G10" s="16" t="s">
        <v>169</v>
      </c>
      <c r="H10" s="3" t="s">
        <v>98</v>
      </c>
      <c r="I10" s="3" t="s">
        <v>99</v>
      </c>
      <c r="J10" s="3"/>
      <c r="K10" t="str">
        <f t="shared" si="1"/>
        <v>INSERT INTO EmpDet (Emp_No, Dep_Id, Emp_Cname, Phone, Emp_Idno, Designation, ScaleType, PayScale) VALUES('', '0000000008', 'Hina Shahid ', '0332-0593395', '36304-94461278', 'Assistant Director', 'BS', 16);</v>
      </c>
    </row>
    <row r="11" spans="1:11" ht="13.15" customHeight="1" thickBot="1" x14ac:dyDescent="0.3">
      <c r="A11" s="4" t="s">
        <v>11</v>
      </c>
      <c r="B11" s="5" t="s">
        <v>38</v>
      </c>
      <c r="C11" s="5" t="str">
        <f t="shared" si="0"/>
        <v xml:space="preserve">Qasim Ali </v>
      </c>
      <c r="D11" s="5" t="s">
        <v>35</v>
      </c>
      <c r="E11" s="5" t="s">
        <v>171</v>
      </c>
      <c r="F11" s="5">
        <v>16</v>
      </c>
      <c r="G11" s="16" t="s">
        <v>169</v>
      </c>
      <c r="H11" s="3" t="s">
        <v>100</v>
      </c>
      <c r="I11" s="3" t="s">
        <v>101</v>
      </c>
      <c r="J11" s="3">
        <v>444</v>
      </c>
      <c r="K11" t="str">
        <f t="shared" si="1"/>
        <v>INSERT INTO EmpDet (Emp_No, Dep_Id, Emp_Cname, Phone, Emp_Idno, Designation, ScaleType, PayScale) VALUES('444', '0000000008', 'Qasim Ali ', '0322-3224214', '35202-7984950-3', 'Assistant Director', 'BS', 16);</v>
      </c>
    </row>
    <row r="12" spans="1:11" ht="13.15" customHeight="1" thickBot="1" x14ac:dyDescent="0.3">
      <c r="A12" s="4" t="s">
        <v>12</v>
      </c>
      <c r="B12" s="5" t="s">
        <v>39</v>
      </c>
      <c r="C12" s="5" t="str">
        <f t="shared" si="0"/>
        <v xml:space="preserve">Afzaal-ur-Rehman </v>
      </c>
      <c r="D12" s="5" t="s">
        <v>40</v>
      </c>
      <c r="E12" s="5" t="s">
        <v>171</v>
      </c>
      <c r="F12" s="5">
        <v>15</v>
      </c>
      <c r="G12" s="16" t="s">
        <v>169</v>
      </c>
      <c r="H12" s="3" t="s">
        <v>116</v>
      </c>
      <c r="I12" s="3" t="s">
        <v>118</v>
      </c>
      <c r="J12" s="3">
        <v>174</v>
      </c>
      <c r="K12" t="str">
        <f t="shared" si="1"/>
        <v>INSERT INTO EmpDet (Emp_No, Dep_Id, Emp_Cname, Phone, Emp_Idno, Designation, ScaleType, PayScale) VALUES('174', '0000000008', 'Afzaal-ur-Rehman ', '0321-4529038', '35202-2898754-9', 'P.A to Director (H&amp;D)', 'BS', 15);</v>
      </c>
    </row>
    <row r="13" spans="1:11" ht="13.15" customHeight="1" thickBot="1" x14ac:dyDescent="0.3">
      <c r="A13" s="4" t="s">
        <v>13</v>
      </c>
      <c r="B13" s="5" t="s">
        <v>41</v>
      </c>
      <c r="C13" s="5" t="str">
        <f t="shared" si="0"/>
        <v xml:space="preserve">Sohail Nawaz </v>
      </c>
      <c r="D13" s="5" t="s">
        <v>42</v>
      </c>
      <c r="E13" s="5" t="s">
        <v>171</v>
      </c>
      <c r="F13" s="5">
        <v>15</v>
      </c>
      <c r="G13" s="16" t="s">
        <v>169</v>
      </c>
      <c r="H13" s="3" t="s">
        <v>114</v>
      </c>
      <c r="I13" s="3" t="s">
        <v>115</v>
      </c>
      <c r="J13" s="3">
        <v>453</v>
      </c>
      <c r="K13" t="str">
        <f t="shared" si="1"/>
        <v>INSERT INTO EmpDet (Emp_No, Dep_Id, Emp_Cname, Phone, Emp_Idno, Designation, ScaleType, PayScale) VALUES('453', '0000000008', 'Sohail Nawaz ', '0344-6097393', '34301-7731663-9', 'Office Assistant ', 'BS', 15);</v>
      </c>
    </row>
    <row r="14" spans="1:11" ht="13.15" customHeight="1" thickBot="1" x14ac:dyDescent="0.3">
      <c r="A14" s="4" t="s">
        <v>14</v>
      </c>
      <c r="B14" s="5" t="s">
        <v>43</v>
      </c>
      <c r="C14" s="5" t="str">
        <f t="shared" si="0"/>
        <v>Almass Ahmad</v>
      </c>
      <c r="D14" s="5" t="s">
        <v>42</v>
      </c>
      <c r="E14" s="5" t="s">
        <v>171</v>
      </c>
      <c r="F14" s="5">
        <v>15</v>
      </c>
      <c r="G14" s="16" t="s">
        <v>169</v>
      </c>
      <c r="H14" s="3" t="s">
        <v>110</v>
      </c>
      <c r="I14" s="3" t="s">
        <v>111</v>
      </c>
      <c r="J14" s="3">
        <v>82</v>
      </c>
      <c r="K14" t="str">
        <f t="shared" si="1"/>
        <v>INSERT INTO EmpDet (Emp_No, Dep_Id, Emp_Cname, Phone, Emp_Idno, Designation, ScaleType, PayScale) VALUES('82', '0000000008', 'Almass Ahmad', '0345-4115383', '35202-2264345-3', 'Office Assistant ', 'BS', 15);</v>
      </c>
    </row>
    <row r="15" spans="1:11" ht="13.15" customHeight="1" thickBot="1" x14ac:dyDescent="0.3">
      <c r="A15" s="4" t="s">
        <v>15</v>
      </c>
      <c r="B15" s="5" t="s">
        <v>44</v>
      </c>
      <c r="C15" s="5" t="str">
        <f t="shared" si="0"/>
        <v xml:space="preserve">Firdous Aizaz </v>
      </c>
      <c r="D15" s="5" t="s">
        <v>45</v>
      </c>
      <c r="E15" s="5" t="s">
        <v>171</v>
      </c>
      <c r="F15" s="5">
        <v>15</v>
      </c>
      <c r="G15" s="16" t="s">
        <v>169</v>
      </c>
      <c r="H15" s="3" t="s">
        <v>112</v>
      </c>
      <c r="I15" s="3" t="s">
        <v>113</v>
      </c>
      <c r="J15" s="3">
        <v>106</v>
      </c>
      <c r="K15" t="str">
        <f t="shared" si="1"/>
        <v>INSERT INTO EmpDet (Emp_No, Dep_Id, Emp_Cname, Phone, Emp_Idno, Designation, ScaleType, PayScale) VALUES('106', '0000000008', 'Firdous Aizaz ', '0333-4323372', '35202-2754262-2', 'Assistant', 'BS', 15);</v>
      </c>
    </row>
    <row r="16" spans="1:11" ht="13.15" customHeight="1" thickBot="1" x14ac:dyDescent="0.3">
      <c r="A16" s="4" t="s">
        <v>16</v>
      </c>
      <c r="B16" s="5" t="s">
        <v>46</v>
      </c>
      <c r="C16" s="5" t="str">
        <f t="shared" si="0"/>
        <v xml:space="preserve">Qammar Mahmood </v>
      </c>
      <c r="D16" s="5" t="s">
        <v>47</v>
      </c>
      <c r="E16" s="5" t="s">
        <v>171</v>
      </c>
      <c r="F16" s="5">
        <v>15</v>
      </c>
      <c r="G16" s="16" t="s">
        <v>169</v>
      </c>
      <c r="H16" s="3" t="s">
        <v>91</v>
      </c>
      <c r="I16" s="3" t="s">
        <v>92</v>
      </c>
      <c r="J16" s="3">
        <v>253</v>
      </c>
      <c r="K16" t="str">
        <f t="shared" si="1"/>
        <v>INSERT INTO EmpDet (Emp_No, Dep_Id, Emp_Cname, Phone, Emp_Idno, Designation, ScaleType, PayScale) VALUES('253', '0000000008', 'Qammar Mahmood ', '0334-4046422', '35202-6769180-3', 'Draftsman', 'BS', 15);</v>
      </c>
    </row>
    <row r="17" spans="1:11" ht="13.15" customHeight="1" thickBot="1" x14ac:dyDescent="0.3">
      <c r="A17" s="4" t="s">
        <v>17</v>
      </c>
      <c r="B17" s="5" t="s">
        <v>48</v>
      </c>
      <c r="C17" s="5" t="str">
        <f t="shared" si="0"/>
        <v xml:space="preserve">Muhammad Riaz </v>
      </c>
      <c r="D17" s="5" t="s">
        <v>49</v>
      </c>
      <c r="E17" s="5" t="s">
        <v>171</v>
      </c>
      <c r="F17" s="5">
        <v>15</v>
      </c>
      <c r="G17" s="16" t="s">
        <v>169</v>
      </c>
      <c r="H17" s="3" t="s">
        <v>102</v>
      </c>
      <c r="I17" s="3" t="s">
        <v>103</v>
      </c>
      <c r="J17" s="3">
        <v>248</v>
      </c>
      <c r="K17" t="str">
        <f t="shared" si="1"/>
        <v>INSERT INTO EmpDet (Emp_No, Dep_Id, Emp_Cname, Phone, Emp_Idno, Designation, ScaleType, PayScale) VALUES('248', '0000000008', 'Muhammad Riaz ', '0334-4046496', '35202-2462930-3', 'Artist ', 'BS', 15);</v>
      </c>
    </row>
    <row r="18" spans="1:11" ht="13.15" customHeight="1" thickBot="1" x14ac:dyDescent="0.3">
      <c r="A18" s="4" t="s">
        <v>18</v>
      </c>
      <c r="B18" s="5" t="s">
        <v>50</v>
      </c>
      <c r="C18" s="5" t="str">
        <f t="shared" si="0"/>
        <v xml:space="preserve">Muhammad Hanif </v>
      </c>
      <c r="D18" s="5" t="s">
        <v>51</v>
      </c>
      <c r="E18" s="5" t="s">
        <v>171</v>
      </c>
      <c r="F18" s="5">
        <v>15</v>
      </c>
      <c r="G18" s="16" t="s">
        <v>169</v>
      </c>
      <c r="H18" s="3" t="s">
        <v>104</v>
      </c>
      <c r="I18" s="3" t="s">
        <v>105</v>
      </c>
      <c r="J18" s="3">
        <v>11</v>
      </c>
      <c r="K18" t="str">
        <f t="shared" si="1"/>
        <v>INSERT INTO EmpDet (Emp_No, Dep_Id, Emp_Cname, Phone, Emp_Idno, Designation, ScaleType, PayScale) VALUES('11', '0000000008', 'Muhammad Hanif ', '0321-4670748', '35202-5478848-7', 'Steno ', 'BS', 15);</v>
      </c>
    </row>
    <row r="19" spans="1:11" ht="13.15" customHeight="1" thickBot="1" x14ac:dyDescent="0.3">
      <c r="A19" s="4" t="s">
        <v>19</v>
      </c>
      <c r="B19" s="5" t="s">
        <v>52</v>
      </c>
      <c r="C19" s="5" t="str">
        <f t="shared" si="0"/>
        <v xml:space="preserve">Ghulam Haider </v>
      </c>
      <c r="D19" s="5" t="s">
        <v>53</v>
      </c>
      <c r="E19" s="5" t="s">
        <v>171</v>
      </c>
      <c r="F19" s="5">
        <v>12</v>
      </c>
      <c r="G19" s="16" t="s">
        <v>169</v>
      </c>
      <c r="H19" s="3" t="s">
        <v>106</v>
      </c>
      <c r="I19" s="3" t="s">
        <v>107</v>
      </c>
      <c r="J19" s="3">
        <v>259</v>
      </c>
      <c r="K19" t="str">
        <f t="shared" si="1"/>
        <v>INSERT INTO EmpDet (Emp_No, Dep_Id, Emp_Cname, Phone, Emp_Idno, Designation, ScaleType, PayScale) VALUES('259', '0000000008', 'Ghulam Haider ', '0323-9940051', '35202-3932647-1', 'Clerk ', 'BS', 12);</v>
      </c>
    </row>
    <row r="20" spans="1:11" ht="13.15" customHeight="1" thickBot="1" x14ac:dyDescent="0.3">
      <c r="A20" s="4" t="s">
        <v>20</v>
      </c>
      <c r="B20" s="5" t="s">
        <v>54</v>
      </c>
      <c r="C20" s="5" t="str">
        <f t="shared" si="0"/>
        <v xml:space="preserve">Rafique Ahmad </v>
      </c>
      <c r="D20" s="5" t="s">
        <v>53</v>
      </c>
      <c r="E20" s="5" t="s">
        <v>171</v>
      </c>
      <c r="F20" s="5">
        <v>12</v>
      </c>
      <c r="G20" s="16" t="s">
        <v>169</v>
      </c>
      <c r="H20" s="3" t="s">
        <v>108</v>
      </c>
      <c r="I20" s="3" t="s">
        <v>109</v>
      </c>
      <c r="J20" s="3">
        <v>369</v>
      </c>
      <c r="K20" t="str">
        <f t="shared" si="1"/>
        <v>INSERT INTO EmpDet (Emp_No, Dep_Id, Emp_Cname, Phone, Emp_Idno, Designation, ScaleType, PayScale) VALUES('369', '0000000008', 'Rafique Ahmad ', '0323-8814573', '35202-2826620-9', 'Clerk ', 'BS', 12);</v>
      </c>
    </row>
    <row r="21" spans="1:11" ht="13.15" customHeight="1" thickBot="1" x14ac:dyDescent="0.3">
      <c r="A21" s="4" t="s">
        <v>21</v>
      </c>
      <c r="B21" s="5" t="s">
        <v>55</v>
      </c>
      <c r="C21" s="5" t="str">
        <f t="shared" si="0"/>
        <v xml:space="preserve">Shakir Habib </v>
      </c>
      <c r="D21" s="5" t="s">
        <v>57</v>
      </c>
      <c r="E21" s="5" t="s">
        <v>171</v>
      </c>
      <c r="F21" s="5">
        <v>12</v>
      </c>
      <c r="G21" s="16" t="s">
        <v>169</v>
      </c>
      <c r="H21" s="3" t="s">
        <v>124</v>
      </c>
      <c r="I21" s="3" t="s">
        <v>125</v>
      </c>
      <c r="J21" s="3"/>
      <c r="K21" t="str">
        <f t="shared" si="1"/>
        <v>INSERT INTO EmpDet (Emp_No, Dep_Id, Emp_Cname, Phone, Emp_Idno, Designation, ScaleType, PayScale) VALUES('', '0000000008', 'Shakir Habib ', '0333-8226335', '35202-2576428-3', 'Carpet Teacher ', 'BS', 12);</v>
      </c>
    </row>
    <row r="22" spans="1:11" ht="13.15" customHeight="1" thickBot="1" x14ac:dyDescent="0.3">
      <c r="A22" s="4" t="s">
        <v>22</v>
      </c>
      <c r="B22" s="5" t="s">
        <v>56</v>
      </c>
      <c r="C22" s="5" t="str">
        <f t="shared" si="0"/>
        <v xml:space="preserve">Waris Ali </v>
      </c>
      <c r="D22" s="5" t="s">
        <v>57</v>
      </c>
      <c r="E22" s="5" t="s">
        <v>171</v>
      </c>
      <c r="F22" s="5">
        <v>12</v>
      </c>
      <c r="G22" s="16" t="s">
        <v>169</v>
      </c>
      <c r="H22" s="3" t="s">
        <v>126</v>
      </c>
      <c r="I22" s="3" t="s">
        <v>127</v>
      </c>
      <c r="J22" s="3">
        <v>162</v>
      </c>
      <c r="K22" t="str">
        <f t="shared" si="1"/>
        <v>INSERT INTO EmpDet (Emp_No, Dep_Id, Emp_Cname, Phone, Emp_Idno, Designation, ScaleType, PayScale) VALUES('162', '0000000008', 'Waris Ali ', '0322-4030278', '35201-8370108-3', 'Carpet Teacher ', 'BS', 12);</v>
      </c>
    </row>
    <row r="23" spans="1:11" ht="13.15" customHeight="1" thickBot="1" x14ac:dyDescent="0.3">
      <c r="A23" s="4" t="s">
        <v>23</v>
      </c>
      <c r="B23" s="5" t="s">
        <v>58</v>
      </c>
      <c r="C23" s="5" t="str">
        <f t="shared" si="0"/>
        <v xml:space="preserve">Muhammad Yasin </v>
      </c>
      <c r="D23" s="5" t="s">
        <v>59</v>
      </c>
      <c r="E23" s="5" t="s">
        <v>171</v>
      </c>
      <c r="F23" s="5">
        <v>8</v>
      </c>
      <c r="G23" s="16" t="s">
        <v>169</v>
      </c>
      <c r="H23" s="3" t="s">
        <v>136</v>
      </c>
      <c r="I23" s="3" t="s">
        <v>159</v>
      </c>
      <c r="J23" s="3">
        <v>268</v>
      </c>
      <c r="K23" t="str">
        <f t="shared" si="1"/>
        <v>INSERT INTO EmpDet (Emp_No, Dep_Id, Emp_Cname, Phone, Emp_Idno, Designation, ScaleType, PayScale) VALUES('268', '0000000008', 'Muhammad Yasin ', '0346-4407290', '35201-1269764-3', 'Driver ', 'BS', 8);</v>
      </c>
    </row>
    <row r="24" spans="1:11" ht="13.15" customHeight="1" thickBot="1" x14ac:dyDescent="0.3">
      <c r="A24" s="4" t="s">
        <v>24</v>
      </c>
      <c r="B24" s="5" t="s">
        <v>60</v>
      </c>
      <c r="C24" s="5" t="str">
        <f t="shared" si="0"/>
        <v xml:space="preserve">Muhammad Nazir </v>
      </c>
      <c r="D24" s="5" t="s">
        <v>61</v>
      </c>
      <c r="E24" s="5" t="s">
        <v>171</v>
      </c>
      <c r="F24" s="5">
        <v>4</v>
      </c>
      <c r="G24" s="16" t="s">
        <v>169</v>
      </c>
      <c r="H24" s="3" t="s">
        <v>128</v>
      </c>
      <c r="I24" s="3" t="s">
        <v>129</v>
      </c>
      <c r="J24" s="3">
        <v>378</v>
      </c>
      <c r="K24" t="str">
        <f t="shared" si="1"/>
        <v>INSERT INTO EmpDet (Emp_No, Dep_Id, Emp_Cname, Phone, Emp_Idno, Designation, ScaleType, PayScale) VALUES('378', '0000000008', 'Muhammad Nazir ', '0331-4587557', '35202-2611580-1', 'Naib Qasid ', 'BS', 4);</v>
      </c>
    </row>
    <row r="25" spans="1:11" ht="13.15" customHeight="1" thickBot="1" x14ac:dyDescent="0.3">
      <c r="A25" s="4" t="s">
        <v>25</v>
      </c>
      <c r="B25" s="5" t="s">
        <v>165</v>
      </c>
      <c r="C25" s="5" t="str">
        <f t="shared" si="0"/>
        <v>Nasreen Akhtar</v>
      </c>
      <c r="D25" s="5" t="s">
        <v>163</v>
      </c>
      <c r="E25" s="5" t="s">
        <v>171</v>
      </c>
      <c r="F25" s="5">
        <v>4</v>
      </c>
      <c r="G25" s="16" t="s">
        <v>169</v>
      </c>
      <c r="H25" s="3" t="s">
        <v>130</v>
      </c>
      <c r="I25" s="3" t="s">
        <v>131</v>
      </c>
      <c r="J25" s="3">
        <v>377</v>
      </c>
      <c r="K25" t="str">
        <f t="shared" si="1"/>
        <v>INSERT INTO EmpDet (Emp_No, Dep_Id, Emp_Cname, Phone, Emp_Idno, Designation, ScaleType, PayScale) VALUES('377', '0000000008', 'Nasreen Akhtar', '0301-4710855', '35202-2381388-0', 'Naib Qasid', 'BS', 4);</v>
      </c>
    </row>
    <row r="26" spans="1:11" ht="13.15" customHeight="1" thickBot="1" x14ac:dyDescent="0.3">
      <c r="A26" s="6" t="s">
        <v>26</v>
      </c>
      <c r="B26" s="7" t="s">
        <v>62</v>
      </c>
      <c r="C26" s="5" t="str">
        <f t="shared" si="0"/>
        <v xml:space="preserve">Liaquat Ali </v>
      </c>
      <c r="D26" s="7" t="s">
        <v>61</v>
      </c>
      <c r="E26" s="5" t="s">
        <v>171</v>
      </c>
      <c r="F26" s="7">
        <v>4</v>
      </c>
      <c r="G26" s="16" t="s">
        <v>169</v>
      </c>
      <c r="H26" s="8" t="s">
        <v>132</v>
      </c>
      <c r="I26" s="9" t="s">
        <v>133</v>
      </c>
      <c r="J26" s="10">
        <v>449</v>
      </c>
      <c r="K26" t="str">
        <f t="shared" si="1"/>
        <v>INSERT INTO EmpDet (Emp_No, Dep_Id, Emp_Cname, Phone, Emp_Idno, Designation, ScaleType, PayScale) VALUES('449', '0000000008', 'Liaquat Ali ', '0323-7076528', '35402-8658260-1', 'Naib Qasid ', 'BS', 4);</v>
      </c>
    </row>
    <row r="27" spans="1:11" ht="24" customHeight="1" thickBot="1" x14ac:dyDescent="0.3">
      <c r="A27" s="15" t="s">
        <v>63</v>
      </c>
      <c r="B27" s="15"/>
      <c r="C27" s="15"/>
      <c r="D27" s="15"/>
      <c r="E27" s="15"/>
      <c r="F27" s="15"/>
      <c r="G27" s="15"/>
      <c r="H27" s="15"/>
      <c r="I27" s="15"/>
      <c r="J27" s="15"/>
    </row>
    <row r="28" spans="1:11" ht="30.75" thickBot="1" x14ac:dyDescent="0.3">
      <c r="A28" s="12" t="s">
        <v>1</v>
      </c>
      <c r="B28" s="12" t="s">
        <v>2</v>
      </c>
      <c r="C28" s="12" t="s">
        <v>164</v>
      </c>
      <c r="D28" s="12" t="s">
        <v>3</v>
      </c>
      <c r="E28" s="12"/>
      <c r="F28" s="12" t="s">
        <v>162</v>
      </c>
      <c r="G28" s="12"/>
      <c r="H28" s="12" t="s">
        <v>85</v>
      </c>
      <c r="I28" s="12" t="s">
        <v>86</v>
      </c>
      <c r="J28" s="12" t="s">
        <v>157</v>
      </c>
    </row>
    <row r="29" spans="1:11" ht="44.25" customHeight="1" thickBot="1" x14ac:dyDescent="0.3">
      <c r="A29" s="4" t="s">
        <v>4</v>
      </c>
      <c r="B29" s="5" t="s">
        <v>64</v>
      </c>
      <c r="C29" s="5" t="str">
        <f t="shared" ref="C29:C37" si="2">MID(B29,5,LEN(B29))</f>
        <v xml:space="preserve">Farooq Ahmad </v>
      </c>
      <c r="D29" s="5" t="s">
        <v>65</v>
      </c>
      <c r="E29" s="5" t="s">
        <v>171</v>
      </c>
      <c r="F29" s="5">
        <v>18</v>
      </c>
      <c r="G29" s="16" t="s">
        <v>169</v>
      </c>
      <c r="H29" s="3" t="s">
        <v>137</v>
      </c>
      <c r="I29" s="3" t="s">
        <v>138</v>
      </c>
      <c r="J29" s="3"/>
      <c r="K29" t="str">
        <f t="shared" ref="K29:K37" si="3">CONCATENATE("INSERT INTO EmpDet (Emp_No, Dep_Id, Emp_Cname, Phone, Emp_Idno, Designation, ScaleType, PayScale) VALUES('",J29, "', '", G29, "', '", C29, "', '", I29, "', '", H29, "', '", D29, "', '", E29, "', ", F29, ");")</f>
        <v>INSERT INTO EmpDet (Emp_No, Dep_Id, Emp_Cname, Phone, Emp_Idno, Designation, ScaleType, PayScale) VALUES('', '0000000008', 'Farooq Ahmad ', '0300-4396365', '35202-2314821-7', 'Project Director (Stone Crafts Taxila) ', 'BS', 18);</v>
      </c>
    </row>
    <row r="30" spans="1:11" ht="13.15" customHeight="1" thickBot="1" x14ac:dyDescent="0.3">
      <c r="A30" s="4" t="s">
        <v>5</v>
      </c>
      <c r="B30" s="5" t="s">
        <v>66</v>
      </c>
      <c r="C30" s="5" t="str">
        <f t="shared" si="2"/>
        <v xml:space="preserve">Najam-us-Saqib </v>
      </c>
      <c r="D30" s="5" t="s">
        <v>75</v>
      </c>
      <c r="E30" s="5" t="s">
        <v>171</v>
      </c>
      <c r="F30" s="5">
        <v>18</v>
      </c>
      <c r="G30" s="16" t="s">
        <v>169</v>
      </c>
      <c r="H30" s="3" t="s">
        <v>139</v>
      </c>
      <c r="I30" s="3" t="s">
        <v>145</v>
      </c>
      <c r="J30" s="3"/>
      <c r="K30" t="str">
        <f t="shared" si="3"/>
        <v>INSERT INTO EmpDet (Emp_No, Dep_Id, Emp_Cname, Phone, Emp_Idno, Designation, ScaleType, PayScale) VALUES('', '0000000008', 'Najam-us-Saqib ', '0300-4513189', '35200-8055610-7', 'Design Consultant ', 'BS', 18);</v>
      </c>
    </row>
    <row r="31" spans="1:11" ht="13.15" customHeight="1" thickBot="1" x14ac:dyDescent="0.3">
      <c r="A31" s="4" t="s">
        <v>6</v>
      </c>
      <c r="B31" s="5" t="s">
        <v>67</v>
      </c>
      <c r="C31" s="5" t="str">
        <f t="shared" si="2"/>
        <v>Humaira Alvi</v>
      </c>
      <c r="D31" s="5" t="s">
        <v>76</v>
      </c>
      <c r="E31" s="5" t="s">
        <v>171</v>
      </c>
      <c r="F31" s="5">
        <v>18</v>
      </c>
      <c r="G31" s="16" t="s">
        <v>169</v>
      </c>
      <c r="H31" s="3"/>
      <c r="I31" s="3" t="s">
        <v>140</v>
      </c>
      <c r="J31" s="3"/>
      <c r="K31" t="str">
        <f t="shared" si="3"/>
        <v>INSERT INTO EmpDet (Emp_No, Dep_Id, Emp_Cname, Phone, Emp_Idno, Designation, ScaleType, PayScale) VALUES('', '0000000008', 'Humaira Alvi', '0333-4340709', '', 'Designer / Modular ', 'BS', 18);</v>
      </c>
    </row>
    <row r="32" spans="1:11" ht="28.9" customHeight="1" thickBot="1" x14ac:dyDescent="0.3">
      <c r="A32" s="4" t="s">
        <v>7</v>
      </c>
      <c r="B32" s="5" t="s">
        <v>166</v>
      </c>
      <c r="C32" s="5" t="str">
        <f t="shared" si="2"/>
        <v xml:space="preserve">Syed Muhammad Imran </v>
      </c>
      <c r="D32" s="5" t="s">
        <v>77</v>
      </c>
      <c r="E32" s="5" t="s">
        <v>171</v>
      </c>
      <c r="F32" s="5">
        <v>17</v>
      </c>
      <c r="G32" s="16" t="s">
        <v>169</v>
      </c>
      <c r="H32" s="3" t="s">
        <v>141</v>
      </c>
      <c r="I32" s="3" t="s">
        <v>142</v>
      </c>
      <c r="J32" s="3"/>
      <c r="K32" t="str">
        <f t="shared" si="3"/>
        <v>INSERT INTO EmpDet (Emp_No, Dep_Id, Emp_Cname, Phone, Emp_Idno, Designation, ScaleType, PayScale) VALUES('', '0000000008', 'Syed Muhammad Imran ', '0322-4768898', '35202-2904913-9', 'Marketing, Publicity, Advertising Officer ', 'BS', 17);</v>
      </c>
    </row>
    <row r="33" spans="1:11" ht="13.15" customHeight="1" thickBot="1" x14ac:dyDescent="0.3">
      <c r="A33" s="4" t="s">
        <v>8</v>
      </c>
      <c r="B33" s="5" t="s">
        <v>68</v>
      </c>
      <c r="C33" s="5" t="str">
        <f t="shared" si="2"/>
        <v xml:space="preserve">Raza Ali </v>
      </c>
      <c r="D33" s="5" t="s">
        <v>35</v>
      </c>
      <c r="E33" s="5" t="s">
        <v>171</v>
      </c>
      <c r="F33" s="5">
        <v>17</v>
      </c>
      <c r="G33" s="16" t="s">
        <v>169</v>
      </c>
      <c r="H33" s="3" t="s">
        <v>134</v>
      </c>
      <c r="I33" s="3" t="s">
        <v>121</v>
      </c>
      <c r="J33" s="3"/>
      <c r="K33" t="str">
        <f t="shared" si="3"/>
        <v>INSERT INTO EmpDet (Emp_No, Dep_Id, Emp_Cname, Phone, Emp_Idno, Designation, ScaleType, PayScale) VALUES('', '0000000008', 'Raza Ali ', '0300-4374240', '35202-2767841-1', 'Assistant Director', 'BS', 17);</v>
      </c>
    </row>
    <row r="34" spans="1:11" ht="13.15" customHeight="1" thickBot="1" x14ac:dyDescent="0.3">
      <c r="A34" s="4" t="s">
        <v>9</v>
      </c>
      <c r="B34" s="5" t="s">
        <v>69</v>
      </c>
      <c r="C34" s="5" t="str">
        <f t="shared" si="2"/>
        <v xml:space="preserve">Muhammad Hassan Shahzad </v>
      </c>
      <c r="D34" s="5" t="s">
        <v>70</v>
      </c>
      <c r="E34" s="5" t="s">
        <v>171</v>
      </c>
      <c r="F34" s="5">
        <v>15</v>
      </c>
      <c r="G34" s="16" t="s">
        <v>169</v>
      </c>
      <c r="H34" s="3" t="s">
        <v>119</v>
      </c>
      <c r="I34" s="3" t="s">
        <v>120</v>
      </c>
      <c r="J34" s="3"/>
      <c r="K34" t="str">
        <f t="shared" si="3"/>
        <v>INSERT INTO EmpDet (Emp_No, Dep_Id, Emp_Cname, Phone, Emp_Idno, Designation, ScaleType, PayScale) VALUES('', '0000000008', 'Muhammad Hassan Shahzad ', '0333-4736878', '35201-1424947-5', 'Store Keeper ', 'BS', 15);</v>
      </c>
    </row>
    <row r="35" spans="1:11" ht="13.15" customHeight="1" thickBot="1" x14ac:dyDescent="0.3">
      <c r="A35" s="4" t="s">
        <v>10</v>
      </c>
      <c r="B35" s="5" t="s">
        <v>71</v>
      </c>
      <c r="C35" s="5" t="str">
        <f t="shared" si="2"/>
        <v xml:space="preserve">Muhammad Nazim Asghar </v>
      </c>
      <c r="D35" s="5" t="s">
        <v>59</v>
      </c>
      <c r="E35" s="5" t="s">
        <v>171</v>
      </c>
      <c r="F35" s="5">
        <v>10</v>
      </c>
      <c r="G35" s="16" t="s">
        <v>169</v>
      </c>
      <c r="H35" s="3" t="s">
        <v>143</v>
      </c>
      <c r="I35" s="3" t="s">
        <v>144</v>
      </c>
      <c r="J35" s="3"/>
      <c r="K35" t="str">
        <f t="shared" si="3"/>
        <v>INSERT INTO EmpDet (Emp_No, Dep_Id, Emp_Cname, Phone, Emp_Idno, Designation, ScaleType, PayScale) VALUES('', '0000000008', 'Muhammad Nazim Asghar ', '0300-4612491', '35202-2567780-3', 'Driver ', 'BS', 10);</v>
      </c>
    </row>
    <row r="36" spans="1:11" ht="13.15" customHeight="1" thickBot="1" x14ac:dyDescent="0.3">
      <c r="A36" s="4" t="s">
        <v>11</v>
      </c>
      <c r="B36" s="5" t="s">
        <v>72</v>
      </c>
      <c r="C36" s="5" t="str">
        <f t="shared" si="2"/>
        <v xml:space="preserve">Danish Ali </v>
      </c>
      <c r="D36" s="5" t="s">
        <v>61</v>
      </c>
      <c r="E36" s="5" t="s">
        <v>171</v>
      </c>
      <c r="F36" s="5">
        <v>4</v>
      </c>
      <c r="G36" s="16" t="s">
        <v>169</v>
      </c>
      <c r="H36" s="3" t="s">
        <v>146</v>
      </c>
      <c r="I36" s="3" t="s">
        <v>147</v>
      </c>
      <c r="J36" s="3"/>
      <c r="K36" t="str">
        <f t="shared" si="3"/>
        <v>INSERT INTO EmpDet (Emp_No, Dep_Id, Emp_Cname, Phone, Emp_Idno, Designation, ScaleType, PayScale) VALUES('', '0000000008', 'Danish Ali ', '0321-844113-9', '35202-2676683-3', 'Naib Qasid ', 'BS', 4);</v>
      </c>
    </row>
    <row r="37" spans="1:11" ht="13.15" customHeight="1" thickBot="1" x14ac:dyDescent="0.3">
      <c r="A37" s="3">
        <v>9</v>
      </c>
      <c r="B37" s="5" t="s">
        <v>74</v>
      </c>
      <c r="C37" s="5" t="str">
        <f t="shared" si="2"/>
        <v xml:space="preserve">Umer Rasheed </v>
      </c>
      <c r="D37" s="5" t="s">
        <v>73</v>
      </c>
      <c r="E37" s="5" t="s">
        <v>171</v>
      </c>
      <c r="F37" s="5">
        <v>2</v>
      </c>
      <c r="G37" s="16" t="s">
        <v>169</v>
      </c>
      <c r="H37" s="3"/>
      <c r="I37" s="3" t="s">
        <v>148</v>
      </c>
      <c r="J37" s="3"/>
      <c r="K37" t="str">
        <f t="shared" si="3"/>
        <v>INSERT INTO EmpDet (Emp_No, Dep_Id, Emp_Cname, Phone, Emp_Idno, Designation, ScaleType, PayScale) VALUES('', '0000000008', 'Umer Rasheed ', '0332-4213935', '', 'Chowkidar ', 'BS', 2);</v>
      </c>
    </row>
    <row r="38" spans="1:11" ht="19.149999999999999" customHeight="1" thickBot="1" x14ac:dyDescent="0.3">
      <c r="A38" s="15" t="s">
        <v>78</v>
      </c>
      <c r="B38" s="15"/>
      <c r="C38" s="15"/>
      <c r="D38" s="15"/>
      <c r="E38" s="15"/>
      <c r="F38" s="15"/>
      <c r="G38" s="15"/>
      <c r="H38" s="15"/>
      <c r="I38" s="15"/>
      <c r="J38" s="15"/>
    </row>
    <row r="39" spans="1:11" ht="30.75" thickBot="1" x14ac:dyDescent="0.3">
      <c r="A39" s="12" t="s">
        <v>1</v>
      </c>
      <c r="B39" s="12" t="s">
        <v>2</v>
      </c>
      <c r="C39" s="12"/>
      <c r="D39" s="12" t="s">
        <v>3</v>
      </c>
      <c r="E39" s="12"/>
      <c r="F39" s="12" t="s">
        <v>162</v>
      </c>
      <c r="G39" s="12"/>
      <c r="H39" s="12" t="s">
        <v>85</v>
      </c>
      <c r="I39" s="12" t="s">
        <v>86</v>
      </c>
      <c r="J39" s="12" t="s">
        <v>157</v>
      </c>
    </row>
    <row r="40" spans="1:11" ht="45.75" customHeight="1" thickBot="1" x14ac:dyDescent="0.3">
      <c r="A40" s="4" t="s">
        <v>4</v>
      </c>
      <c r="B40" s="5" t="s">
        <v>80</v>
      </c>
      <c r="C40" s="5" t="str">
        <f t="shared" ref="C40:C44" si="4">MID(B40,5,LEN(B40))</f>
        <v xml:space="preserve">Abdul Kabeer Tahir </v>
      </c>
      <c r="D40" s="5" t="s">
        <v>79</v>
      </c>
      <c r="E40" s="5" t="s">
        <v>171</v>
      </c>
      <c r="F40" s="5">
        <v>18</v>
      </c>
      <c r="G40" s="16" t="s">
        <v>169</v>
      </c>
      <c r="H40" s="3" t="s">
        <v>154</v>
      </c>
      <c r="I40" s="3" t="s">
        <v>153</v>
      </c>
      <c r="J40" s="3"/>
      <c r="K40" t="str">
        <f t="shared" ref="K40:K44" si="5">CONCATENATE("INSERT INTO EmpDet (Emp_No, Dep_Id, Emp_Cname, Phone, Emp_Idno, Designation, ScaleType, PayScale) VALUES('",J40, "', '", G40, "', '", C40, "', '", I40, "', '", H40, "', '", D40, "', '", E40, "', ", F40, ");")</f>
        <v>INSERT INTO EmpDet (Emp_No, Dep_Id, Emp_Cname, Phone, Emp_Idno, Designation, ScaleType, PayScale) VALUES('', '0000000008', 'Abdul Kabeer Tahir ', '0322-8473570', '35202-0622528-5', 'Project Director (Salt Crafts Khewra)', 'BS', 18);</v>
      </c>
    </row>
    <row r="41" spans="1:11" ht="13.15" customHeight="1" thickBot="1" x14ac:dyDescent="0.3">
      <c r="A41" s="4" t="s">
        <v>5</v>
      </c>
      <c r="B41" s="5" t="s">
        <v>167</v>
      </c>
      <c r="C41" s="5" t="str">
        <f t="shared" si="4"/>
        <v xml:space="preserve">Syed Waqas Javed </v>
      </c>
      <c r="D41" s="5" t="s">
        <v>81</v>
      </c>
      <c r="E41" s="5" t="s">
        <v>171</v>
      </c>
      <c r="F41" s="5">
        <v>16</v>
      </c>
      <c r="G41" s="16" t="s">
        <v>169</v>
      </c>
      <c r="H41" s="3" t="s">
        <v>156</v>
      </c>
      <c r="I41" s="3" t="s">
        <v>149</v>
      </c>
      <c r="J41" s="3"/>
      <c r="K41" t="str">
        <f t="shared" si="5"/>
        <v>INSERT INTO EmpDet (Emp_No, Dep_Id, Emp_Cname, Phone, Emp_Idno, Designation, ScaleType, PayScale) VALUES('', '0000000008', 'Syed Waqas Javed ', '0300-4009309', '31101-5684053-3', 'Marketing Officer ', 'BS', 16);</v>
      </c>
    </row>
    <row r="42" spans="1:11" ht="13.15" customHeight="1" thickBot="1" x14ac:dyDescent="0.3">
      <c r="A42" s="4" t="s">
        <v>6</v>
      </c>
      <c r="B42" s="5" t="s">
        <v>84</v>
      </c>
      <c r="C42" s="5" t="str">
        <f t="shared" si="4"/>
        <v xml:space="preserve">Riaz Khan </v>
      </c>
      <c r="D42" s="5" t="s">
        <v>59</v>
      </c>
      <c r="E42" s="5" t="s">
        <v>171</v>
      </c>
      <c r="F42" s="5">
        <v>10</v>
      </c>
      <c r="G42" s="16" t="s">
        <v>169</v>
      </c>
      <c r="H42" s="3" t="s">
        <v>151</v>
      </c>
      <c r="I42" s="3" t="s">
        <v>150</v>
      </c>
      <c r="J42" s="3"/>
      <c r="K42" t="str">
        <f t="shared" si="5"/>
        <v>INSERT INTO EmpDet (Emp_No, Dep_Id, Emp_Cname, Phone, Emp_Idno, Designation, ScaleType, PayScale) VALUES('', '0000000008', 'Riaz Khan ', '0321-9441399', '35201-4353105-1', 'Driver ', 'BS', 10);</v>
      </c>
    </row>
    <row r="43" spans="1:11" ht="13.15" customHeight="1" thickBot="1" x14ac:dyDescent="0.3">
      <c r="A43" s="4" t="s">
        <v>7</v>
      </c>
      <c r="B43" s="5" t="s">
        <v>82</v>
      </c>
      <c r="C43" s="5" t="str">
        <f t="shared" si="4"/>
        <v xml:space="preserve">Muhammad Sadique </v>
      </c>
      <c r="D43" s="5" t="s">
        <v>61</v>
      </c>
      <c r="E43" s="5" t="s">
        <v>171</v>
      </c>
      <c r="F43" s="5">
        <v>2</v>
      </c>
      <c r="G43" s="16" t="s">
        <v>169</v>
      </c>
      <c r="H43" s="3" t="s">
        <v>122</v>
      </c>
      <c r="I43" s="3" t="s">
        <v>123</v>
      </c>
      <c r="J43" s="3"/>
      <c r="K43" t="str">
        <f t="shared" si="5"/>
        <v>INSERT INTO EmpDet (Emp_No, Dep_Id, Emp_Cname, Phone, Emp_Idno, Designation, ScaleType, PayScale) VALUES('', '0000000008', 'Muhammad Sadique ', '0301-7382670', '35302-1197290-5', 'Naib Qasid ', 'BS', 2);</v>
      </c>
    </row>
    <row r="44" spans="1:11" ht="13.15" customHeight="1" thickBot="1" x14ac:dyDescent="0.3">
      <c r="A44" s="4" t="s">
        <v>8</v>
      </c>
      <c r="B44" s="5" t="s">
        <v>83</v>
      </c>
      <c r="C44" s="5" t="str">
        <f t="shared" si="4"/>
        <v xml:space="preserve">Irfan Gillani </v>
      </c>
      <c r="D44" s="5" t="s">
        <v>61</v>
      </c>
      <c r="E44" s="5" t="s">
        <v>171</v>
      </c>
      <c r="F44" s="5">
        <v>2</v>
      </c>
      <c r="G44" s="16" t="s">
        <v>169</v>
      </c>
      <c r="H44" s="3" t="s">
        <v>155</v>
      </c>
      <c r="I44" s="3" t="s">
        <v>152</v>
      </c>
      <c r="J44" s="3"/>
      <c r="K44" t="str">
        <f t="shared" si="5"/>
        <v>INSERT INTO EmpDet (Emp_No, Dep_Id, Emp_Cname, Phone, Emp_Idno, Designation, ScaleType, PayScale) VALUES('', '0000000008', 'Irfan Gillani ', '0321-4233855', '35201-6511351-5', 'Naib Qasid ', 'BS', 2);</v>
      </c>
    </row>
  </sheetData>
  <mergeCells count="4">
    <mergeCell ref="A1:J1"/>
    <mergeCell ref="A2:J2"/>
    <mergeCell ref="A27:J27"/>
    <mergeCell ref="A38:J38"/>
  </mergeCells>
  <pageMargins left="0.57999999999999996" right="0.28999999999999998" top="0.56999999999999995" bottom="0.23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2013-03-05T13:02:51Z</dcterms:modified>
</cp:coreProperties>
</file>