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_работы\"/>
    </mc:Choice>
  </mc:AlternateContent>
  <xr:revisionPtr revIDLastSave="0" documentId="13_ncr:1_{966DF0A0-A0F7-464F-955B-A54302EB1EA9}" xr6:coauthVersionLast="47" xr6:coauthVersionMax="47" xr10:uidLastSave="{00000000-0000-0000-0000-000000000000}"/>
  <bookViews>
    <workbookView xWindow="-108" yWindow="348" windowWidth="23256" windowHeight="12720" activeTab="1" xr2:uid="{0722242D-21D8-46CF-B8F5-61F3D07EFB60}"/>
  </bookViews>
  <sheets>
    <sheet name="Продажи" sheetId="1" r:id="rId1"/>
    <sheet name="Итоговый_результат_работы" sheetId="4" r:id="rId2"/>
  </sheets>
  <definedNames>
    <definedName name="Срез_Месяц">#N/A</definedName>
    <definedName name="Срез_Месяц1">#N/A</definedName>
    <definedName name="Срез_Продукция">#N/A</definedName>
    <definedName name="Срез_Район">#N/A</definedName>
    <definedName name="Срез_Район1">#N/A</definedName>
  </definedNames>
  <calcPr calcId="191029" concurrentCalc="0"/>
  <pivotCaches>
    <pivotCache cacheId="0" r:id="rId3"/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<sst xmlns="http://schemas.openxmlformats.org/spreadsheetml/2006/main" count="154" uniqueCount="37">
  <si>
    <t>Месяц</t>
  </si>
  <si>
    <t>Продукция</t>
  </si>
  <si>
    <t>Продавец</t>
  </si>
  <si>
    <t>Район</t>
  </si>
  <si>
    <t>Выручка в руб.</t>
  </si>
  <si>
    <t>План в руб.</t>
  </si>
  <si>
    <t>фев</t>
  </si>
  <si>
    <t>Бакалея</t>
  </si>
  <si>
    <t>Козлов</t>
  </si>
  <si>
    <t>Южный</t>
  </si>
  <si>
    <t>мар</t>
  </si>
  <si>
    <t>Восточный</t>
  </si>
  <si>
    <t>янв</t>
  </si>
  <si>
    <t>Молоко</t>
  </si>
  <si>
    <t>Северный</t>
  </si>
  <si>
    <t>Марченко</t>
  </si>
  <si>
    <t>Мясо</t>
  </si>
  <si>
    <t>Ивин</t>
  </si>
  <si>
    <t>Напитки</t>
  </si>
  <si>
    <t>Николаев</t>
  </si>
  <si>
    <t>Западный</t>
  </si>
  <si>
    <t>Выручка по товарам</t>
  </si>
  <si>
    <t>Товары</t>
  </si>
  <si>
    <t>Динамика</t>
  </si>
  <si>
    <t>выручки</t>
  </si>
  <si>
    <t>Выручка по продавцам</t>
  </si>
  <si>
    <t/>
  </si>
  <si>
    <t>Выручка по месяцам</t>
  </si>
  <si>
    <t>Факт/план</t>
  </si>
  <si>
    <t>Факт/План.</t>
  </si>
  <si>
    <t>Выручкa в руб.</t>
  </si>
  <si>
    <t>Плaн в руб.</t>
  </si>
  <si>
    <t>(Все)</t>
  </si>
  <si>
    <t>Общий итог</t>
  </si>
  <si>
    <t>Сумма по полю Выручка в руб.</t>
  </si>
  <si>
    <t>Сравнение выручки с планом по продажам</t>
  </si>
  <si>
    <t>Выручка по всем товарам (месяцам в регионах)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</si>
</sst>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5" xfId="0" pivotButton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4" xfId="0" pivotButton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822"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5" formatCode="#,##0.00\ &quot;₽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#,##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\ &quot;₽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0\ &quot;₽&quot;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\ &quot;₽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0\ &quot;₽&quot;"/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\ &quot;₽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[Семинар_20_Валяев.xlsx]Итоговый_результат_работы!Мини-отчёт-1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Итоговый_результат_работы!$B$10:$B$11</c:f>
              <c:strCache>
                <c:ptCount val="1"/>
                <c:pt idx="0">
                  <c:v>янв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Итоговый_результат_работы!$A$12:$A$15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Итоговый_результат_работы!$B$12:$B$15</c:f>
              <c:numCache>
                <c:formatCode>#\ ##0\ "₽"</c:formatCode>
                <c:ptCount val="4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D-495C-8660-A05A5E54898E}"/>
            </c:ext>
          </c:extLst>
        </c:ser>
        <c:ser>
          <c:idx val="1"/>
          <c:order val="1"/>
          <c:tx>
            <c:strRef>
              <c:f>Итоговый_результат_работы!$C$10:$C$11</c:f>
              <c:strCache>
                <c:ptCount val="1"/>
                <c:pt idx="0">
                  <c:v>фев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Итоговый_результат_работы!$A$12:$A$15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Итоговый_результат_работы!$C$12:$C$15</c:f>
              <c:numCache>
                <c:formatCode>#\ ##0\ "₽"</c:formatCode>
                <c:ptCount val="4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5-4B27-BDA5-AE878E5EAAB0}"/>
            </c:ext>
          </c:extLst>
        </c:ser>
        <c:ser>
          <c:idx val="2"/>
          <c:order val="2"/>
          <c:tx>
            <c:strRef>
              <c:f>Итоговый_результат_работы!$D$10:$D$11</c:f>
              <c:strCache>
                <c:ptCount val="1"/>
                <c:pt idx="0">
                  <c:v>мар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Итоговый_результат_работы!$A$12:$A$15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Итоговый_результат_работы!$D$12:$D$15</c:f>
              <c:numCache>
                <c:formatCode>#\ ##0\ "₽"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8CA-B159-339C500A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029295"/>
        <c:axId val="732895343"/>
      </c:barChart>
      <c:catAx>
        <c:axId val="73302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95343"/>
        <c:crosses val="autoZero"/>
        <c:auto val="1"/>
        <c:lblAlgn val="ctr"/>
        <c:lblOffset val="100"/>
        <c:noMultiLvlLbl val="0"/>
      </c:catAx>
      <c:valAx>
        <c:axId val="7328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0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[Семинар_20_Валяев.xlsx]Итоговый_результат_работы!Мини-отчёт-2</c:name>
    <c:fmtId val="1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Итоговый_результат_работы!$K$10:$K$11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Итоговый_результат_работы!$J$12:$J$15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Итоговый_результат_работы!$K$12:$K$15</c:f>
              <c:numCache>
                <c:formatCode>#\ ##0\ "₽"</c:formatCode>
                <c:ptCount val="4"/>
                <c:pt idx="0">
                  <c:v>6167</c:v>
                </c:pt>
                <c:pt idx="1">
                  <c:v>5445</c:v>
                </c:pt>
                <c:pt idx="2">
                  <c:v>7525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D-4D9A-9C8C-7CD484487223}"/>
            </c:ext>
          </c:extLst>
        </c:ser>
        <c:ser>
          <c:idx val="1"/>
          <c:order val="1"/>
          <c:tx>
            <c:strRef>
              <c:f>Итоговый_результат_работы!$L$10:$L$11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Итоговый_результат_работы!$J$12:$J$15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Итоговый_результат_работы!$L$12:$L$15</c:f>
              <c:numCache>
                <c:formatCode>#\ ##0\ "₽"</c:formatCode>
                <c:ptCount val="4"/>
                <c:pt idx="0">
                  <c:v>11444</c:v>
                </c:pt>
                <c:pt idx="1">
                  <c:v>7782</c:v>
                </c:pt>
                <c:pt idx="2">
                  <c:v>567</c:v>
                </c:pt>
                <c:pt idx="3">
                  <c:v>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9-4DA0-91A2-8B80C32567BD}"/>
            </c:ext>
          </c:extLst>
        </c:ser>
        <c:ser>
          <c:idx val="2"/>
          <c:order val="2"/>
          <c:tx>
            <c:strRef>
              <c:f>Итоговый_результат_работы!$M$10:$M$11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Итоговый_результат_работы!$J$12:$J$15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Итоговый_результат_работы!$M$12:$M$15</c:f>
              <c:numCache>
                <c:formatCode>#\ ##0\ "₽"</c:formatCode>
                <c:ptCount val="4"/>
                <c:pt idx="0">
                  <c:v>11000</c:v>
                </c:pt>
                <c:pt idx="1">
                  <c:v>7662</c:v>
                </c:pt>
                <c:pt idx="2">
                  <c:v>5134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1-4D77-9A9C-D5C775DD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380255"/>
        <c:axId val="739405167"/>
      </c:barChart>
      <c:catAx>
        <c:axId val="73938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05167"/>
        <c:crosses val="autoZero"/>
        <c:auto val="1"/>
        <c:lblAlgn val="ctr"/>
        <c:lblOffset val="100"/>
        <c:noMultiLvlLbl val="0"/>
      </c:catAx>
      <c:valAx>
        <c:axId val="7394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38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[Семинар_20_Валяев.xlsx]Итоговый_результат_работы!Мини-отчёт-4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Итоговый_результат_работы!$B$35:$B$36</c:f>
              <c:strCache>
                <c:ptCount val="1"/>
                <c:pt idx="0">
                  <c:v>Бакалея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Итоговый_результат_работы!$A$37:$A$39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Итоговый_результат_работы!$B$37:$B$39</c:f>
              <c:numCache>
                <c:formatCode>#\ ##0\ "₽"</c:formatCode>
                <c:ptCount val="3"/>
                <c:pt idx="0">
                  <c:v>2345</c:v>
                </c:pt>
                <c:pt idx="1">
                  <c:v>5432</c:v>
                </c:pt>
                <c:pt idx="2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807-9312-E117F8B45B40}"/>
            </c:ext>
          </c:extLst>
        </c:ser>
        <c:ser>
          <c:idx val="1"/>
          <c:order val="1"/>
          <c:tx>
            <c:strRef>
              <c:f>Итоговый_результат_работы!$C$35:$C$36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Итоговый_результат_работы!$A$37:$A$39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Итоговый_результат_работы!$C$37:$C$39</c:f>
              <c:numCache>
                <c:formatCode>#\ ##0\ "₽"</c:formatCode>
                <c:ptCount val="3"/>
                <c:pt idx="0">
                  <c:v>3100</c:v>
                </c:pt>
                <c:pt idx="1">
                  <c:v>2350</c:v>
                </c:pt>
                <c:pt idx="2">
                  <c:v>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8-4A36-B274-9F0665E77580}"/>
            </c:ext>
          </c:extLst>
        </c:ser>
        <c:ser>
          <c:idx val="2"/>
          <c:order val="2"/>
          <c:tx>
            <c:strRef>
              <c:f>Итоговый_результат_работы!$D$35:$D$36</c:f>
              <c:strCache>
                <c:ptCount val="1"/>
                <c:pt idx="0">
                  <c:v>Мясо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Итоговый_результат_работы!$A$37:$A$39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Итоговый_результат_работы!$D$37:$D$39</c:f>
              <c:numCache>
                <c:formatCode>#\ ##0\ "₽"</c:formatCode>
                <c:ptCount val="3"/>
                <c:pt idx="0">
                  <c:v>6167</c:v>
                </c:pt>
                <c:pt idx="1">
                  <c:v>11444</c:v>
                </c:pt>
                <c:pt idx="2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8-4A36-B274-9F0665E77580}"/>
            </c:ext>
          </c:extLst>
        </c:ser>
        <c:ser>
          <c:idx val="3"/>
          <c:order val="3"/>
          <c:tx>
            <c:strRef>
              <c:f>Итоговый_результат_работы!$E$35:$E$36</c:f>
              <c:strCache>
                <c:ptCount val="1"/>
                <c:pt idx="0">
                  <c:v>Напитки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Итоговый_результат_работы!$A$37:$A$39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Итоговый_результат_работы!$E$37:$E$39</c:f>
              <c:numCache>
                <c:formatCode>#\ ##0\ "₽"</c:formatCode>
                <c:ptCount val="3"/>
                <c:pt idx="0">
                  <c:v>8995</c:v>
                </c:pt>
                <c:pt idx="1">
                  <c:v>6244</c:v>
                </c:pt>
                <c:pt idx="2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8-4A36-B274-9F0665E7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376655"/>
        <c:axId val="739415567"/>
      </c:lineChart>
      <c:catAx>
        <c:axId val="7393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15567"/>
        <c:crosses val="autoZero"/>
        <c:auto val="1"/>
        <c:lblAlgn val="ctr"/>
        <c:lblOffset val="100"/>
        <c:noMultiLvlLbl val="0"/>
      </c:catAx>
      <c:valAx>
        <c:axId val="7394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3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[Семинар_20_Валяев.xlsx]Итоговый_результат_работы!Мини-отчёт-3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Итоговый_результат_работы!$S$11</c:f>
              <c:strCache>
                <c:ptCount val="1"/>
                <c:pt idx="0">
                  <c:v>Плaн в руб.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Итоговый_результат_работы!$R$12:$R$15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Итоговый_результат_работы!$S$12:$S$15</c:f>
              <c:numCache>
                <c:formatCode>General</c:formatCode>
                <c:ptCount val="4"/>
                <c:pt idx="0">
                  <c:v>10689</c:v>
                </c:pt>
                <c:pt idx="1">
                  <c:v>14489</c:v>
                </c:pt>
                <c:pt idx="2">
                  <c:v>27009</c:v>
                </c:pt>
                <c:pt idx="3">
                  <c:v>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4-4AA4-8EA6-0235EB2FC77D}"/>
            </c:ext>
          </c:extLst>
        </c:ser>
        <c:ser>
          <c:idx val="1"/>
          <c:order val="1"/>
          <c:tx>
            <c:strRef>
              <c:f>Итоговый_результат_работы!$T$11</c:f>
              <c:strCache>
                <c:ptCount val="1"/>
                <c:pt idx="0">
                  <c:v>Выручкa в руб.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Итоговый_результат_работы!$R$12:$R$15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Итоговый_результат_работы!$T$12:$T$15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4-4AA4-8EA6-0235EB2F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30687"/>
        <c:axId val="705250159"/>
      </c:barChart>
      <c:lineChart>
        <c:grouping val="standard"/>
        <c:varyColors val="0"/>
        <c:ser>
          <c:idx val="2"/>
          <c:order val="2"/>
          <c:tx>
            <c:strRef>
              <c:f>Итоговый_результат_работы!$U$11</c:f>
              <c:strCache>
                <c:ptCount val="1"/>
                <c:pt idx="0">
                  <c:v>Факт/План.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Итоговый_результат_работы!$R$12:$R$15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Итоговый_результат_работы!$U$12:$U$15</c:f>
              <c:numCache>
                <c:formatCode>0%</c:formatCode>
                <c:ptCount val="4"/>
                <c:pt idx="0">
                  <c:v>1</c:v>
                </c:pt>
                <c:pt idx="1">
                  <c:v>1.019186969425081</c:v>
                </c:pt>
                <c:pt idx="2">
                  <c:v>1.0593135621459513</c:v>
                </c:pt>
                <c:pt idx="3">
                  <c:v>0.99536027726535858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4-4AA4-8EA6-0235EB2F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13919"/>
        <c:axId val="599874623"/>
      </c:lineChart>
      <c:catAx>
        <c:axId val="6978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250159"/>
        <c:crosses val="autoZero"/>
        <c:auto val="1"/>
        <c:lblAlgn val="ctr"/>
        <c:lblOffset val="100"/>
        <c:noMultiLvlLbl val="0"/>
      </c:catAx>
      <c:valAx>
        <c:axId val="7052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830687"/>
        <c:crosses val="autoZero"/>
        <c:crossBetween val="between"/>
      </c:valAx>
      <c:valAx>
        <c:axId val="59987462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813919"/>
        <c:crosses val="max"/>
        <c:crossBetween val="between"/>
      </c:valAx>
      <c:catAx>
        <c:axId val="709813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987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[Семинар_20_Валяев.xlsx]Итоговый_результат_работы!Мини-отчёт-5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Итоговый_результат_работы!$K$39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F-4CF2-814E-A7E7DEA09DB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F-4CF2-814E-A7E7DEA09DB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DF-4CF2-814E-A7E7DEA09DB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DF-4CF2-814E-A7E7DEA09DB1}"/>
              </c:ext>
            </c:extLst>
          </c:dPt>
          <c:dLbls>
            <c:numFmt formatCode="0.00%" sourceLinked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Итоговый_результат_работы!$J$40:$J$44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Итоговый_результат_работы!$K$40:$K$44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B55-44F8-AC5B-3C374A2D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5</xdr:col>
      <xdr:colOff>15240</xdr:colOff>
      <xdr:row>31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1A4A06-8E6C-451B-AEAB-5E4D284E4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15240</xdr:colOff>
      <xdr:row>33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7D1CE18-8EF0-4475-8261-10063E5C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0</xdr:colOff>
      <xdr:row>55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84AD011-F296-4F2E-A301-EEC3D51E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650241</xdr:colOff>
      <xdr:row>16</xdr:row>
      <xdr:rowOff>10160</xdr:rowOff>
    </xdr:from>
    <xdr:to>
      <xdr:col>25</xdr:col>
      <xdr:colOff>7621</xdr:colOff>
      <xdr:row>34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35133D-AF5B-42AF-988F-0295F9693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669290</xdr:colOff>
      <xdr:row>36</xdr:row>
      <xdr:rowOff>0</xdr:rowOff>
    </xdr:from>
    <xdr:to>
      <xdr:col>22</xdr:col>
      <xdr:colOff>45720</xdr:colOff>
      <xdr:row>53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2282ED-8EEC-478F-84E1-4294846C3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44</xdr:row>
      <xdr:rowOff>7621</xdr:rowOff>
    </xdr:from>
    <xdr:to>
      <xdr:col>10</xdr:col>
      <xdr:colOff>312420</xdr:colOff>
      <xdr:row>53</xdr:row>
      <xdr:rowOff>15241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Месяц">
              <a:extLst>
                <a:ext uri="{FF2B5EF4-FFF2-40B4-BE49-F238E27FC236}">
                  <a16:creationId xmlns:a16="http://schemas.microsoft.com/office/drawing/2014/main" id="{D78ABFE3-F0AE-44CF-A76C-452EEF729D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7180" y="6819901"/>
              <a:ext cx="182880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1828800</xdr:colOff>
      <xdr:row>44</xdr:row>
      <xdr:rowOff>7621</xdr:rowOff>
    </xdr:from>
    <xdr:to>
      <xdr:col>13</xdr:col>
      <xdr:colOff>274320</xdr:colOff>
      <xdr:row>53</xdr:row>
      <xdr:rowOff>15241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Район">
              <a:extLst>
                <a:ext uri="{FF2B5EF4-FFF2-40B4-BE49-F238E27FC236}">
                  <a16:creationId xmlns:a16="http://schemas.microsoft.com/office/drawing/2014/main" id="{2CFB482B-2072-432C-9404-5F5EBB4CD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й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5980" y="6819901"/>
              <a:ext cx="182880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68580</xdr:colOff>
      <xdr:row>44</xdr:row>
      <xdr:rowOff>1</xdr:rowOff>
    </xdr:from>
    <xdr:to>
      <xdr:col>13</xdr:col>
      <xdr:colOff>342900</xdr:colOff>
      <xdr:row>53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Продукция">
              <a:extLst>
                <a:ext uri="{FF2B5EF4-FFF2-40B4-BE49-F238E27FC236}">
                  <a16:creationId xmlns:a16="http://schemas.microsoft.com/office/drawing/2014/main" id="{06AB5426-411B-431B-B73D-56DE8CCC91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дукц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3040" y="8084821"/>
              <a:ext cx="182880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7620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Район 1">
              <a:extLst>
                <a:ext uri="{FF2B5EF4-FFF2-40B4-BE49-F238E27FC236}">
                  <a16:creationId xmlns:a16="http://schemas.microsoft.com/office/drawing/2014/main" id="{DA645382-E283-43FA-8795-F024F12A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йон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927860" cy="145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7620</xdr:colOff>
      <xdr:row>0</xdr:row>
      <xdr:rowOff>0</xdr:rowOff>
    </xdr:from>
    <xdr:to>
      <xdr:col>12</xdr:col>
      <xdr:colOff>114300</xdr:colOff>
      <xdr:row>3</xdr:row>
      <xdr:rowOff>99059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Месяц 1">
              <a:extLst>
                <a:ext uri="{FF2B5EF4-FFF2-40B4-BE49-F238E27FC236}">
                  <a16:creationId xmlns:a16="http://schemas.microsoft.com/office/drawing/2014/main" id="{6054E9B6-9DAD-4502-AAFC-398682E2FD4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860" y="0"/>
              <a:ext cx="5951220" cy="640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cus" refreshedDate="44538.932079398146" createdVersion="7" refreshedVersion="7" minRefreshableVersion="3" recordCount="23" xr:uid="{63231A90-E3E5-40D4-9C15-B71A1A4E864E}">
  <cacheSource type="worksheet">
    <worksheetSource ref="A1:G24" sheet="Продажи"/>
  </cacheSource>
  <cacheFields count="7">
    <cacheField name="Месяц" numFmtId="0">
      <sharedItems count="3">
        <s v="фев"/>
        <s v="мар"/>
        <s v="янв"/>
      </sharedItems>
    </cacheField>
    <cacheField name="Продукция" numFmtId="0">
      <sharedItems count="4">
        <s v="Бакалея"/>
        <s v="Молоко"/>
        <s v="Мясо"/>
        <s v="Напитки"/>
      </sharedItems>
    </cacheField>
    <cacheField name="Продавец" numFmtId="0">
      <sharedItems/>
    </cacheField>
    <cacheField name="Район" numFmtId="0">
      <sharedItems count="4">
        <s v="Южный"/>
        <s v="Восточный"/>
        <s v="Северный"/>
        <s v="Западный"/>
      </sharedItems>
    </cacheField>
    <cacheField name="Выручка в руб." numFmtId="0">
      <sharedItems containsSemiMixedTypes="0" containsString="0" containsNumber="1" containsInteger="1" minValue="489" maxValue="8000"/>
    </cacheField>
    <cacheField name="План в руб." numFmtId="0">
      <sharedItems containsSemiMixedTypes="0" containsString="0" containsNumber="1" containsInteger="1" minValue="353" maxValue="7777"/>
    </cacheField>
    <cacheField name="Факт/план" numFmtId="9">
      <sharedItems containsSemiMixedTypes="0" containsString="0" containsNumber="1" minValue="0.36183790682833439" maxValue="1.5580736543909348"/>
    </cacheField>
  </cacheFields>
  <extLst>
    <ext xmlns:x14="http://schemas.microsoft.com/office/spreadsheetml/2009/9/main" uri="{725AE2AE-9491-48be-B2B4-4EB974FC3084}">
      <x14:pivotCacheDefinition pivotCacheId="31387646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еоргий Валяев" refreshedDate="44540.437858217592" createdVersion="6" refreshedVersion="7" minRefreshableVersion="3" recordCount="23" xr:uid="{9E06078F-13BB-4304-90FB-CA4309E0F394}">
  <cacheSource type="worksheet">
    <worksheetSource ref="A1:F24" sheet="Продажи"/>
  </cacheSource>
  <cacheFields count="9">
    <cacheField name="Месяц" numFmtId="0">
      <sharedItems count="3">
        <s v="фев"/>
        <s v="мар"/>
        <s v="янв"/>
      </sharedItems>
    </cacheField>
    <cacheField name="Продукция" numFmtId="0">
      <sharedItems count="4">
        <s v="Бакалея"/>
        <s v="Молоко"/>
        <s v="Мясо"/>
        <s v="Напитки"/>
      </sharedItems>
    </cacheField>
    <cacheField name="Продавец" numFmtId="0">
      <sharedItems count="4">
        <s v="Козлов"/>
        <s v="Марченко"/>
        <s v="Ивин"/>
        <s v="Николаев"/>
      </sharedItems>
    </cacheField>
    <cacheField name="Район" numFmtId="0">
      <sharedItems count="4">
        <s v="Южный"/>
        <s v="Восточный"/>
        <s v="Северный"/>
        <s v="Западный"/>
      </sharedItems>
    </cacheField>
    <cacheField name="Выручка в руб." numFmtId="0">
      <sharedItems containsSemiMixedTypes="0" containsString="0" containsNumber="1" containsInteger="1" minValue="489" maxValue="8000"/>
    </cacheField>
    <cacheField name="План в руб." numFmtId="0">
      <sharedItems containsSemiMixedTypes="0" containsString="0" containsNumber="1" containsInteger="1" minValue="353" maxValue="7777"/>
    </cacheField>
    <cacheField name="dsgdf" numFmtId="0" formula="'План в руб.'/'Выручка в руб.'" databaseField="0"/>
    <cacheField name="План/Факт" numFmtId="0" formula="'План в руб.'/'Выручка в руб.'" databaseField="0"/>
    <cacheField name="Факт/План" numFmtId="0" formula="'Выручка в руб.'/'План в руб.'" databaseField="0"/>
  </cacheFields>
  <extLst>
    <ext xmlns:x14="http://schemas.microsoft.com/office/spreadsheetml/2009/9/main" uri="{725AE2AE-9491-48be-B2B4-4EB974FC3084}">
      <x14:pivotCacheDefinition pivotCacheId="17692843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s v="Козлов"/>
    <x v="0"/>
    <n v="5432"/>
    <n v="5432"/>
    <n v="1"/>
  </r>
  <r>
    <x v="1"/>
    <x v="0"/>
    <s v="Козлов"/>
    <x v="1"/>
    <n v="2345"/>
    <n v="2345"/>
    <n v="1"/>
  </r>
  <r>
    <x v="2"/>
    <x v="0"/>
    <s v="Козлов"/>
    <x v="1"/>
    <n v="2345"/>
    <n v="2345"/>
    <n v="1"/>
  </r>
  <r>
    <x v="1"/>
    <x v="0"/>
    <s v="Козлов"/>
    <x v="0"/>
    <n v="567"/>
    <n v="567"/>
    <n v="1"/>
  </r>
  <r>
    <x v="1"/>
    <x v="1"/>
    <s v="Козлов"/>
    <x v="0"/>
    <n v="550"/>
    <n v="353"/>
    <n v="1.5580736543909348"/>
  </r>
  <r>
    <x v="1"/>
    <x v="1"/>
    <s v="Козлов"/>
    <x v="2"/>
    <n v="4200"/>
    <n v="3689"/>
    <n v="1.1385199240986716"/>
  </r>
  <r>
    <x v="2"/>
    <x v="1"/>
    <s v="Козлов"/>
    <x v="0"/>
    <n v="3100"/>
    <n v="3530"/>
    <n v="0.87818696883852687"/>
  </r>
  <r>
    <x v="0"/>
    <x v="1"/>
    <s v="Козлов"/>
    <x v="0"/>
    <n v="2350"/>
    <n v="2350"/>
    <n v="1"/>
  </r>
  <r>
    <x v="1"/>
    <x v="1"/>
    <s v="Марченко"/>
    <x v="2"/>
    <n v="4567"/>
    <n v="4567"/>
    <n v="1"/>
  </r>
  <r>
    <x v="2"/>
    <x v="2"/>
    <s v="Ивин"/>
    <x v="0"/>
    <n v="489"/>
    <n v="643"/>
    <n v="0.76049766718506995"/>
  </r>
  <r>
    <x v="2"/>
    <x v="2"/>
    <s v="Ивин"/>
    <x v="1"/>
    <n v="5678"/>
    <n v="5600"/>
    <n v="1.0139285714285715"/>
  </r>
  <r>
    <x v="0"/>
    <x v="2"/>
    <s v="Ивин"/>
    <x v="0"/>
    <n v="4444"/>
    <n v="4000"/>
    <n v="1.111"/>
  </r>
  <r>
    <x v="0"/>
    <x v="2"/>
    <s v="Ивин"/>
    <x v="2"/>
    <n v="7000"/>
    <n v="6666"/>
    <n v="1.0501050105010501"/>
  </r>
  <r>
    <x v="1"/>
    <x v="2"/>
    <s v="Ивин"/>
    <x v="1"/>
    <n v="8000"/>
    <n v="7777"/>
    <n v="1.0286742960010287"/>
  </r>
  <r>
    <x v="1"/>
    <x v="2"/>
    <s v="Ивин"/>
    <x v="0"/>
    <n v="3000"/>
    <n v="2323"/>
    <n v="1.2914334911752046"/>
  </r>
  <r>
    <x v="2"/>
    <x v="3"/>
    <s v="Марченко"/>
    <x v="2"/>
    <n v="1111"/>
    <n v="1011"/>
    <n v="1.0989119683481701"/>
  </r>
  <r>
    <x v="2"/>
    <x v="3"/>
    <s v="Марченко"/>
    <x v="1"/>
    <n v="3214"/>
    <n v="2214"/>
    <n v="1.4516711833785005"/>
  </r>
  <r>
    <x v="2"/>
    <x v="3"/>
    <s v="Марченко"/>
    <x v="0"/>
    <n v="3200"/>
    <n v="4200"/>
    <n v="0.76190476190476186"/>
  </r>
  <r>
    <x v="0"/>
    <x v="3"/>
    <s v="Марченко"/>
    <x v="2"/>
    <n v="567"/>
    <n v="1567"/>
    <n v="0.36183790682833439"/>
  </r>
  <r>
    <x v="1"/>
    <x v="3"/>
    <s v="Марченко"/>
    <x v="2"/>
    <n v="567"/>
    <n v="467"/>
    <n v="1.2141327623126339"/>
  </r>
  <r>
    <x v="0"/>
    <x v="3"/>
    <s v="Николаев"/>
    <x v="3"/>
    <n v="5677"/>
    <n v="5600"/>
    <n v="1.0137499999999999"/>
  </r>
  <r>
    <x v="2"/>
    <x v="3"/>
    <s v="Николаев"/>
    <x v="3"/>
    <n v="1470"/>
    <n v="1270"/>
    <n v="1.1574803149606299"/>
  </r>
  <r>
    <x v="1"/>
    <x v="3"/>
    <s v="Николаев"/>
    <x v="3"/>
    <n v="2000"/>
    <n v="1560"/>
    <n v="1.28205128205128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n v="5432"/>
    <n v="5432"/>
  </r>
  <r>
    <x v="1"/>
    <x v="0"/>
    <x v="0"/>
    <x v="1"/>
    <n v="2345"/>
    <n v="2345"/>
  </r>
  <r>
    <x v="2"/>
    <x v="0"/>
    <x v="0"/>
    <x v="1"/>
    <n v="2345"/>
    <n v="2345"/>
  </r>
  <r>
    <x v="1"/>
    <x v="0"/>
    <x v="0"/>
    <x v="0"/>
    <n v="567"/>
    <n v="567"/>
  </r>
  <r>
    <x v="1"/>
    <x v="1"/>
    <x v="0"/>
    <x v="0"/>
    <n v="550"/>
    <n v="353"/>
  </r>
  <r>
    <x v="1"/>
    <x v="1"/>
    <x v="0"/>
    <x v="2"/>
    <n v="4200"/>
    <n v="3689"/>
  </r>
  <r>
    <x v="2"/>
    <x v="1"/>
    <x v="0"/>
    <x v="0"/>
    <n v="3100"/>
    <n v="3530"/>
  </r>
  <r>
    <x v="0"/>
    <x v="1"/>
    <x v="0"/>
    <x v="0"/>
    <n v="2350"/>
    <n v="2350"/>
  </r>
  <r>
    <x v="1"/>
    <x v="1"/>
    <x v="1"/>
    <x v="2"/>
    <n v="4567"/>
    <n v="4567"/>
  </r>
  <r>
    <x v="2"/>
    <x v="2"/>
    <x v="2"/>
    <x v="0"/>
    <n v="489"/>
    <n v="643"/>
  </r>
  <r>
    <x v="2"/>
    <x v="2"/>
    <x v="2"/>
    <x v="1"/>
    <n v="5678"/>
    <n v="5600"/>
  </r>
  <r>
    <x v="0"/>
    <x v="2"/>
    <x v="2"/>
    <x v="0"/>
    <n v="4444"/>
    <n v="4000"/>
  </r>
  <r>
    <x v="0"/>
    <x v="2"/>
    <x v="2"/>
    <x v="2"/>
    <n v="7000"/>
    <n v="6666"/>
  </r>
  <r>
    <x v="1"/>
    <x v="2"/>
    <x v="2"/>
    <x v="1"/>
    <n v="8000"/>
    <n v="7777"/>
  </r>
  <r>
    <x v="1"/>
    <x v="2"/>
    <x v="2"/>
    <x v="0"/>
    <n v="3000"/>
    <n v="2323"/>
  </r>
  <r>
    <x v="2"/>
    <x v="3"/>
    <x v="1"/>
    <x v="2"/>
    <n v="1111"/>
    <n v="1011"/>
  </r>
  <r>
    <x v="2"/>
    <x v="3"/>
    <x v="1"/>
    <x v="1"/>
    <n v="3214"/>
    <n v="2214"/>
  </r>
  <r>
    <x v="2"/>
    <x v="3"/>
    <x v="1"/>
    <x v="0"/>
    <n v="3200"/>
    <n v="4200"/>
  </r>
  <r>
    <x v="0"/>
    <x v="3"/>
    <x v="1"/>
    <x v="2"/>
    <n v="567"/>
    <n v="1567"/>
  </r>
  <r>
    <x v="1"/>
    <x v="3"/>
    <x v="1"/>
    <x v="2"/>
    <n v="567"/>
    <n v="467"/>
  </r>
  <r>
    <x v="0"/>
    <x v="3"/>
    <x v="3"/>
    <x v="3"/>
    <n v="5677"/>
    <n v="5600"/>
  </r>
  <r>
    <x v="2"/>
    <x v="3"/>
    <x v="3"/>
    <x v="3"/>
    <n v="1470"/>
    <n v="1270"/>
  </r>
  <r>
    <x v="1"/>
    <x v="3"/>
    <x v="3"/>
    <x v="3"/>
    <n v="2000"/>
    <n v="1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4C487-996D-4F89-A1F5-E28F6BA6EF2D}" name="Мини-отчёт-4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6" indent="0" outline="1" outlineData="1" multipleFieldFilters="0" chartFormat="3" rowHeaderCaption="Месяц" colHeaderCaption="">
  <location ref="A35:E39" firstHeaderRow="1" firstDataRow="2" firstDataCol="1"/>
  <pivotFields count="9"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Выручка по месяцам" fld="4" baseField="0" baseItem="0" numFmtId="164"/>
  </dataFields>
  <formats count="22">
    <format dxfId="736">
      <pivotArea outline="0" collapsedLevelsAreSubtotals="1" fieldPosition="0"/>
    </format>
    <format dxfId="735">
      <pivotArea type="all" dataOnly="0" outline="0" fieldPosition="0"/>
    </format>
    <format dxfId="734">
      <pivotArea outline="0" collapsedLevelsAreSubtotals="1" fieldPosition="0"/>
    </format>
    <format dxfId="733">
      <pivotArea type="origin" dataOnly="0" labelOnly="1" outline="0" fieldPosition="0"/>
    </format>
    <format dxfId="732">
      <pivotArea field="1" type="button" dataOnly="0" labelOnly="1" outline="0" axis="axisCol" fieldPosition="0"/>
    </format>
    <format dxfId="731">
      <pivotArea type="topRight" dataOnly="0" labelOnly="1" outline="0" fieldPosition="0"/>
    </format>
    <format dxfId="730">
      <pivotArea field="0" type="button" dataOnly="0" labelOnly="1" outline="0" axis="axisRow" fieldPosition="0"/>
    </format>
    <format dxfId="729">
      <pivotArea dataOnly="0" labelOnly="1" fieldPosition="0">
        <references count="1">
          <reference field="0" count="0"/>
        </references>
      </pivotArea>
    </format>
    <format dxfId="728">
      <pivotArea dataOnly="0" labelOnly="1" fieldPosition="0">
        <references count="1">
          <reference field="1" count="0"/>
        </references>
      </pivotArea>
    </format>
    <format dxfId="727">
      <pivotArea type="all" dataOnly="0" outline="0" fieldPosition="0"/>
    </format>
    <format dxfId="726">
      <pivotArea outline="0" collapsedLevelsAreSubtotals="1" fieldPosition="0"/>
    </format>
    <format dxfId="725">
      <pivotArea type="origin" dataOnly="0" labelOnly="1" outline="0" fieldPosition="0"/>
    </format>
    <format dxfId="724">
      <pivotArea field="1" type="button" dataOnly="0" labelOnly="1" outline="0" axis="axisCol" fieldPosition="0"/>
    </format>
    <format dxfId="723">
      <pivotArea type="topRight" dataOnly="0" labelOnly="1" outline="0" fieldPosition="0"/>
    </format>
    <format dxfId="722">
      <pivotArea field="0" type="button" dataOnly="0" labelOnly="1" outline="0" axis="axisRow" fieldPosition="0"/>
    </format>
    <format dxfId="721">
      <pivotArea dataOnly="0" labelOnly="1" fieldPosition="0">
        <references count="1">
          <reference field="0" count="0"/>
        </references>
      </pivotArea>
    </format>
    <format dxfId="720">
      <pivotArea dataOnly="0" labelOnly="1" fieldPosition="0">
        <references count="1">
          <reference field="1" count="0"/>
        </references>
      </pivotArea>
    </format>
    <format dxfId="719">
      <pivotArea outline="0" collapsedLevelsAreSubtotals="1" fieldPosition="0"/>
    </format>
    <format dxfId="718">
      <pivotArea field="0" type="button" dataOnly="0" labelOnly="1" outline="0" axis="axisRow" fieldPosition="0"/>
    </format>
    <format dxfId="717">
      <pivotArea field="0" type="button" dataOnly="0" labelOnly="1" outline="0" axis="axisRow" fieldPosition="0"/>
    </format>
    <format dxfId="716">
      <pivotArea dataOnly="0" labelOnly="1" fieldPosition="0">
        <references count="1">
          <reference field="1" count="0"/>
        </references>
      </pivotArea>
    </format>
    <format dxfId="715">
      <pivotArea type="origin" dataOnly="0" labelOnly="1" outline="0" fieldPosition="0"/>
    </format>
  </formats>
  <chartFormats count="5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FAE21-5633-4CA8-B301-7A98B0515A57}" name="Мини-отчёт-5" cacheId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2" rowHeaderCaption="Выручка по всем товарам (месяцам в регионах)">
  <location ref="J39:K44" firstHeaderRow="1" firstDataRow="1" firstDataCol="1" rowPageCount="2" colPageCount="1"/>
  <pivotFields count="7">
    <pivotField axis="axisPage" showAll="0">
      <items count="4">
        <item sd="0" x="2"/>
        <item sd="0" x="0"/>
        <item sd="0"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Page" showAll="0">
      <items count="5">
        <item x="1"/>
        <item x="3"/>
        <item x="2"/>
        <item x="0"/>
        <item t="default"/>
      </items>
    </pivotField>
    <pivotField dataField="1" showAll="0"/>
    <pivotField showAll="0"/>
    <pivotField numFmtId="9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hier="-1"/>
    <pageField fld="3" hier="-1"/>
  </pageFields>
  <dataFields count="1">
    <dataField name="Сумма по полю Выручка в руб." fld="4" baseField="0" baseItem="0"/>
  </dataFields>
  <formats count="29">
    <format dxfId="588">
      <pivotArea type="all" dataOnly="0" outline="0" fieldPosition="0"/>
    </format>
    <format dxfId="589">
      <pivotArea field="1" type="button" dataOnly="0" labelOnly="1" outline="0" axis="axisRow" fieldPosition="0"/>
    </format>
    <format dxfId="590">
      <pivotArea dataOnly="0" labelOnly="1" outline="0" axis="axisValues" fieldPosition="0"/>
    </format>
    <format dxfId="591">
      <pivotArea type="all" dataOnly="0" outline="0" fieldPosition="0"/>
    </format>
    <format dxfId="592">
      <pivotArea field="1" type="button" dataOnly="0" labelOnly="1" outline="0" axis="axisRow" fieldPosition="0"/>
    </format>
    <format dxfId="593">
      <pivotArea dataOnly="0" labelOnly="1" outline="0" axis="axisValues" fieldPosition="0"/>
    </format>
    <format dxfId="594">
      <pivotArea field="1" type="button" dataOnly="0" labelOnly="1" outline="0" axis="axisRow" fieldPosition="0"/>
    </format>
    <format dxfId="595">
      <pivotArea dataOnly="0" labelOnly="1" outline="0" axis="axisValues" fieldPosition="0"/>
    </format>
    <format dxfId="596">
      <pivotArea field="1" type="button" dataOnly="0" labelOnly="1" outline="0" axis="axisRow" fieldPosition="0"/>
    </format>
    <format dxfId="597">
      <pivotArea dataOnly="0" labelOnly="1" outline="0" axis="axisValues" fieldPosition="0"/>
    </format>
    <format dxfId="598">
      <pivotArea dataOnly="0" outline="0" fieldPosition="0">
        <references count="1">
          <reference field="1" count="0" defaultSubtotal="1"/>
        </references>
      </pivotArea>
    </format>
    <format dxfId="599">
      <pivotArea collapsedLevelsAreSubtotals="1" fieldPosition="0">
        <references count="2">
          <reference field="1" count="1" selected="0" defaultSubtotal="1">
            <x v="3"/>
          </reference>
          <reference field="3" count="0"/>
        </references>
      </pivotArea>
    </format>
    <format dxfId="600">
      <pivotArea type="all" dataOnly="0" outline="0" fieldPosition="0"/>
    </format>
    <format dxfId="601">
      <pivotArea outline="0" collapsedLevelsAreSubtotals="1" fieldPosition="0"/>
    </format>
    <format dxfId="602">
      <pivotArea field="1" type="button" dataOnly="0" labelOnly="1" outline="0" axis="axisRow" fieldPosition="0"/>
    </format>
    <format dxfId="603">
      <pivotArea dataOnly="0" labelOnly="1" fieldPosition="0">
        <references count="1">
          <reference field="1" count="0"/>
        </references>
      </pivotArea>
    </format>
    <format dxfId="604">
      <pivotArea dataOnly="0" labelOnly="1" grandRow="1" outline="0" fieldPosition="0"/>
    </format>
    <format dxfId="605">
      <pivotArea dataOnly="0" labelOnly="1" outline="0" axis="axisValues" fieldPosition="0"/>
    </format>
    <format dxfId="606">
      <pivotArea type="all" dataOnly="0" outline="0" fieldPosition="0"/>
    </format>
    <format dxfId="607">
      <pivotArea outline="0" collapsedLevelsAreSubtotals="1" fieldPosition="0"/>
    </format>
    <format dxfId="608">
      <pivotArea field="1" type="button" dataOnly="0" labelOnly="1" outline="0" axis="axisRow" fieldPosition="0"/>
    </format>
    <format dxfId="609">
      <pivotArea dataOnly="0" labelOnly="1" fieldPosition="0">
        <references count="1">
          <reference field="1" count="0"/>
        </references>
      </pivotArea>
    </format>
    <format dxfId="610">
      <pivotArea dataOnly="0" labelOnly="1" grandRow="1" outline="0" fieldPosition="0"/>
    </format>
    <format dxfId="611">
      <pivotArea dataOnly="0" labelOnly="1" outline="0" axis="axisValues" fieldPosition="0"/>
    </format>
    <format dxfId="612">
      <pivotArea field="1" type="button" dataOnly="0" labelOnly="1" outline="0" axis="axisRow" fieldPosition="0"/>
    </format>
    <format dxfId="613">
      <pivotArea dataOnly="0" labelOnly="1" outline="0" axis="axisValues" fieldPosition="0"/>
    </format>
    <format dxfId="614">
      <pivotArea grandRow="1" outline="0" collapsedLevelsAreSubtotals="1" fieldPosition="0"/>
    </format>
    <format dxfId="615">
      <pivotArea dataOnly="0" labelOnly="1" grandRow="1" outline="0" fieldPosition="0"/>
    </format>
    <format dxfId="616">
      <pivotArea field="1" type="button" dataOnly="0" labelOnly="1" outline="0" axis="axisRow" fieldPosition="0"/>
    </format>
  </formats>
  <chartFormats count="2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176A5-87FF-4DBF-B979-CC53CD5E2EF3}" name="Мини-отчёт-3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6" indent="0" outline="1" outlineData="1" multipleFieldFilters="0" chartFormat="3" rowHeaderCaption="Товары">
  <location ref="R11:U15" firstHeaderRow="0" firstDataRow="1" firstDataCol="1"/>
  <pivotFields count="9">
    <pivotField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Плaн в руб." fld="5" baseField="0" baseItem="0"/>
    <dataField name="Выручкa в руб." fld="4" baseField="0" baseItem="0"/>
    <dataField name="Факт/План." fld="8" baseField="1" baseItem="0" numFmtId="9"/>
  </dataFields>
  <formats count="17">
    <format dxfId="75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52">
      <pivotArea type="all" dataOnly="0" outline="0" fieldPosition="0"/>
    </format>
    <format dxfId="751">
      <pivotArea outline="0" collapsedLevelsAreSubtotals="1" fieldPosition="0"/>
    </format>
    <format dxfId="750">
      <pivotArea field="1" type="button" dataOnly="0" labelOnly="1" outline="0" axis="axisRow" fieldPosition="0"/>
    </format>
    <format dxfId="749">
      <pivotArea dataOnly="0" labelOnly="1" fieldPosition="0">
        <references count="1">
          <reference field="1" count="0"/>
        </references>
      </pivotArea>
    </format>
    <format dxfId="7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47">
      <pivotArea type="all" dataOnly="0" outline="0" fieldPosition="0"/>
    </format>
    <format dxfId="746">
      <pivotArea outline="0" collapsedLevelsAreSubtotals="1" fieldPosition="0"/>
    </format>
    <format dxfId="745">
      <pivotArea field="1" type="button" dataOnly="0" labelOnly="1" outline="0" axis="axisRow" fieldPosition="0"/>
    </format>
    <format dxfId="744">
      <pivotArea dataOnly="0" labelOnly="1" fieldPosition="0">
        <references count="1">
          <reference field="1" count="0"/>
        </references>
      </pivotArea>
    </format>
    <format dxfId="7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42">
      <pivotArea field="1" type="button" dataOnly="0" labelOnly="1" outline="0" axis="axisRow" fieldPosition="0"/>
    </format>
    <format dxfId="7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40">
      <pivotArea field="1" type="button" dataOnly="0" labelOnly="1" outline="0" axis="axisRow" fieldPosition="0"/>
    </format>
    <format dxfId="7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38">
      <pivotArea field="1" type="button" dataOnly="0" labelOnly="1" outline="0" axis="axisRow" fieldPosition="0"/>
    </format>
    <format dxfId="7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8ED36-B5A4-442A-9E94-7F348B757014}" name="Мини-отчёт-2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6" indent="0" outline="1" outlineData="1" multipleFieldFilters="0" chartFormat="12" rowHeaderCaption="Продавец" colHeaderCaption="">
  <location ref="J10:M15" firstHeaderRow="1" firstDataRow="2" firstDataCol="1"/>
  <pivotFields count="9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продавцам" fld="4" baseField="0" baseItem="0" numFmtId="164"/>
  </dataFields>
  <formats count="27">
    <format dxfId="780">
      <pivotArea outline="0" collapsedLevelsAreSubtotals="1" fieldPosition="0"/>
    </format>
    <format dxfId="779">
      <pivotArea type="all" dataOnly="0" outline="0" fieldPosition="0"/>
    </format>
    <format dxfId="778">
      <pivotArea outline="0" collapsedLevelsAreSubtotals="1" fieldPosition="0"/>
    </format>
    <format dxfId="777">
      <pivotArea type="origin" dataOnly="0" labelOnly="1" outline="0" fieldPosition="0"/>
    </format>
    <format dxfId="776">
      <pivotArea field="0" type="button" dataOnly="0" labelOnly="1" outline="0" axis="axisCol" fieldPosition="0"/>
    </format>
    <format dxfId="775">
      <pivotArea type="topRight" dataOnly="0" labelOnly="1" outline="0" fieldPosition="0"/>
    </format>
    <format dxfId="774">
      <pivotArea field="2" type="button" dataOnly="0" labelOnly="1" outline="0" axis="axisRow" fieldPosition="0"/>
    </format>
    <format dxfId="773">
      <pivotArea dataOnly="0" labelOnly="1" fieldPosition="0">
        <references count="1">
          <reference field="2" count="0"/>
        </references>
      </pivotArea>
    </format>
    <format dxfId="772">
      <pivotArea dataOnly="0" labelOnly="1" fieldPosition="0">
        <references count="1">
          <reference field="0" count="0"/>
        </references>
      </pivotArea>
    </format>
    <format dxfId="771">
      <pivotArea type="all" dataOnly="0" outline="0" fieldPosition="0"/>
    </format>
    <format dxfId="770">
      <pivotArea outline="0" collapsedLevelsAreSubtotals="1" fieldPosition="0"/>
    </format>
    <format dxfId="769">
      <pivotArea type="origin" dataOnly="0" labelOnly="1" outline="0" fieldPosition="0"/>
    </format>
    <format dxfId="768">
      <pivotArea field="0" type="button" dataOnly="0" labelOnly="1" outline="0" axis="axisCol" fieldPosition="0"/>
    </format>
    <format dxfId="767">
      <pivotArea type="topRight" dataOnly="0" labelOnly="1" outline="0" fieldPosition="0"/>
    </format>
    <format dxfId="766">
      <pivotArea field="2" type="button" dataOnly="0" labelOnly="1" outline="0" axis="axisRow" fieldPosition="0"/>
    </format>
    <format dxfId="765">
      <pivotArea dataOnly="0" labelOnly="1" fieldPosition="0">
        <references count="1">
          <reference field="2" count="0"/>
        </references>
      </pivotArea>
    </format>
    <format dxfId="764">
      <pivotArea dataOnly="0" labelOnly="1" fieldPosition="0">
        <references count="1">
          <reference field="0" count="0"/>
        </references>
      </pivotArea>
    </format>
    <format dxfId="763">
      <pivotArea outline="0" collapsedLevelsAreSubtotals="1" fieldPosition="0"/>
    </format>
    <format dxfId="762">
      <pivotArea type="origin" dataOnly="0" labelOnly="1" outline="0" fieldPosition="0"/>
    </format>
    <format dxfId="761">
      <pivotArea field="2" type="button" dataOnly="0" labelOnly="1" outline="0" axis="axisRow" fieldPosition="0"/>
    </format>
    <format dxfId="760">
      <pivotArea dataOnly="0" labelOnly="1" fieldPosition="0">
        <references count="1">
          <reference field="0" count="0"/>
        </references>
      </pivotArea>
    </format>
    <format dxfId="759">
      <pivotArea dataOnly="0" labelOnly="1" fieldPosition="0">
        <references count="1">
          <reference field="0" count="1">
            <x v="2"/>
          </reference>
        </references>
      </pivotArea>
    </format>
    <format dxfId="758">
      <pivotArea type="origin" dataOnly="0" labelOnly="1" outline="0" fieldPosition="0"/>
    </format>
    <format dxfId="757">
      <pivotArea field="0" type="button" dataOnly="0" labelOnly="1" outline="0" axis="axisCol" fieldPosition="0"/>
    </format>
    <format dxfId="756">
      <pivotArea type="topRight" dataOnly="0" labelOnly="1" outline="0" fieldPosition="0"/>
    </format>
    <format dxfId="755">
      <pivotArea field="2" type="button" dataOnly="0" labelOnly="1" outline="0" axis="axisRow" fieldPosition="0"/>
    </format>
    <format dxfId="754">
      <pivotArea dataOnly="0" labelOnly="1" fieldPosition="0">
        <references count="1">
          <reference field="0" count="0"/>
        </references>
      </pivotArea>
    </format>
  </formats>
  <chartFormats count="4"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6F444-88C0-42F8-9495-276767F5ADF6}" name="Мини-отчёт-1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6" indent="0" outline="1" outlineData="1" multipleFieldFilters="0" chartFormat="3" rowHeaderCaption="Товары" colHeaderCaption="">
  <location ref="A10:D15" firstHeaderRow="1" firstDataRow="2" firstDataCol="1"/>
  <pivotFields count="9">
    <pivotField axis="axisCol"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товарам" fld="4" baseField="0" baseItem="0" numFmtId="164"/>
  </dataFields>
  <formats count="32">
    <format dxfId="812">
      <pivotArea outline="0" collapsedLevelsAreSubtotals="1" fieldPosition="0"/>
    </format>
    <format dxfId="811">
      <pivotArea type="all" dataOnly="0" outline="0" fieldPosition="0"/>
    </format>
    <format dxfId="810">
      <pivotArea outline="0" collapsedLevelsAreSubtotals="1" fieldPosition="0"/>
    </format>
    <format dxfId="809">
      <pivotArea type="origin" dataOnly="0" labelOnly="1" outline="0" fieldPosition="0"/>
    </format>
    <format dxfId="808">
      <pivotArea field="0" type="button" dataOnly="0" labelOnly="1" outline="0" axis="axisCol" fieldPosition="0"/>
    </format>
    <format dxfId="807">
      <pivotArea type="topRight" dataOnly="0" labelOnly="1" outline="0" fieldPosition="0"/>
    </format>
    <format dxfId="806">
      <pivotArea field="1" type="button" dataOnly="0" labelOnly="1" outline="0" axis="axisRow" fieldPosition="0"/>
    </format>
    <format dxfId="805">
      <pivotArea dataOnly="0" labelOnly="1" fieldPosition="0">
        <references count="1">
          <reference field="1" count="0"/>
        </references>
      </pivotArea>
    </format>
    <format dxfId="804">
      <pivotArea dataOnly="0" labelOnly="1" fieldPosition="0">
        <references count="1">
          <reference field="0" count="0"/>
        </references>
      </pivotArea>
    </format>
    <format dxfId="803">
      <pivotArea type="all" dataOnly="0" outline="0" fieldPosition="0"/>
    </format>
    <format dxfId="802">
      <pivotArea outline="0" collapsedLevelsAreSubtotals="1" fieldPosition="0"/>
    </format>
    <format dxfId="801">
      <pivotArea type="origin" dataOnly="0" labelOnly="1" outline="0" fieldPosition="0"/>
    </format>
    <format dxfId="800">
      <pivotArea field="0" type="button" dataOnly="0" labelOnly="1" outline="0" axis="axisCol" fieldPosition="0"/>
    </format>
    <format dxfId="799">
      <pivotArea type="topRight" dataOnly="0" labelOnly="1" outline="0" fieldPosition="0"/>
    </format>
    <format dxfId="798">
      <pivotArea field="1" type="button" dataOnly="0" labelOnly="1" outline="0" axis="axisRow" fieldPosition="0"/>
    </format>
    <format dxfId="797">
      <pivotArea dataOnly="0" labelOnly="1" fieldPosition="0">
        <references count="1">
          <reference field="1" count="0"/>
        </references>
      </pivotArea>
    </format>
    <format dxfId="796">
      <pivotArea dataOnly="0" labelOnly="1" fieldPosition="0">
        <references count="1">
          <reference field="0" count="0"/>
        </references>
      </pivotArea>
    </format>
    <format dxfId="795">
      <pivotArea outline="0" collapsedLevelsAreSubtotals="1" fieldPosition="0"/>
    </format>
    <format dxfId="794">
      <pivotArea type="origin" dataOnly="0" labelOnly="1" outline="0" fieldPosition="0"/>
    </format>
    <format dxfId="793">
      <pivotArea type="origin" dataOnly="0" labelOnly="1" outline="0" fieldPosition="0"/>
    </format>
    <format dxfId="792">
      <pivotArea field="0" type="button" dataOnly="0" labelOnly="1" outline="0" axis="axisCol" fieldPosition="0"/>
    </format>
    <format dxfId="791">
      <pivotArea type="topRight" dataOnly="0" labelOnly="1" outline="0" fieldPosition="0"/>
    </format>
    <format dxfId="790">
      <pivotArea field="1" type="button" dataOnly="0" labelOnly="1" outline="0" axis="axisRow" fieldPosition="0"/>
    </format>
    <format dxfId="789">
      <pivotArea dataOnly="0" labelOnly="1" fieldPosition="0">
        <references count="1">
          <reference field="0" count="0"/>
        </references>
      </pivotArea>
    </format>
    <format dxfId="788">
      <pivotArea type="origin" dataOnly="0" labelOnly="1" outline="0" fieldPosition="0"/>
    </format>
    <format dxfId="787">
      <pivotArea field="1" type="button" dataOnly="0" labelOnly="1" outline="0" axis="axisRow" fieldPosition="0"/>
    </format>
    <format dxfId="786">
      <pivotArea dataOnly="0" labelOnly="1" fieldPosition="0">
        <references count="1">
          <reference field="0" count="0"/>
        </references>
      </pivotArea>
    </format>
    <format dxfId="785">
      <pivotArea field="0" type="button" dataOnly="0" labelOnly="1" outline="0" axis="axisCol" fieldPosition="0"/>
    </format>
    <format dxfId="784">
      <pivotArea type="topRight" dataOnly="0" labelOnly="1" outline="0" fieldPosition="0"/>
    </format>
    <format dxfId="783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782">
      <pivotArea dataOnly="0" labelOnly="1" fieldPosition="0">
        <references count="1">
          <reference field="0" count="1">
            <x v="0"/>
          </reference>
        </references>
      </pivotArea>
    </format>
    <format dxfId="781">
      <pivotArea type="origin" dataOnly="0" labelOnly="1" outline="0" fieldPosition="0"/>
    </format>
  </formats>
  <chartFormats count="4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3F2AF929-28A5-4F93-87A5-33650EE7E39F}" sourceName="Месяц">
  <pivotTables>
    <pivotTable tabId="4" name="Мини-отчёт-5"/>
  </pivotTables>
  <data>
    <tabular pivotCacheId="313876463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йон" xr10:uid="{31678A28-F7B2-4611-ACF2-FD1D8B836A88}" sourceName="Район">
  <pivotTables>
    <pivotTable tabId="4" name="Мини-отчёт-5"/>
  </pivotTables>
  <data>
    <tabular pivotCacheId="313876463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дукция" xr10:uid="{1DD128F5-9439-4829-968D-1E563EF42F49}" sourceName="Продукция">
  <pivotTables>
    <pivotTable tabId="4" name="Мини-отчёт-5"/>
  </pivotTables>
  <data>
    <tabular pivotCacheId="313876463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1" xr10:uid="{E42D49B1-E57B-40BA-AB91-03338A744581}" sourceName="Месяц">
  <pivotTables>
    <pivotTable tabId="4" name="Мини-отчёт-3"/>
    <pivotTable tabId="4" name="Мини-отчёт-1"/>
    <pivotTable tabId="4" name="Мини-отчёт-2"/>
    <pivotTable tabId="4" name="Мини-отчёт-4"/>
  </pivotTables>
  <data>
    <tabular pivotCacheId="1769284376">
      <items count="3">
        <i x="2" s="1"/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йон1" xr10:uid="{982EA075-C0AC-4827-AAE2-9B25F0ECB8DD}" sourceName="Район">
  <pivotTables>
    <pivotTable tabId="4" name="Мини-отчёт-3"/>
    <pivotTable tabId="4" name="Мини-отчёт-1"/>
    <pivotTable tabId="4" name="Мини-отчёт-2"/>
    <pivotTable tabId="4" name="Мини-отчёт-4"/>
  </pivotTables>
  <data>
    <tabular pivotCacheId="1769284376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6492582D-DAE8-4792-9FDB-28DE830EA7EC}" cache="Срез_Месяц" caption="Месяц" rowHeight="234950"/>
  <slicer name="Район" xr10:uid="{0E5DE297-679C-4904-AEF7-9ACBEC08095C}" cache="Срез_Район" caption="Район" rowHeight="234950"/>
  <slicer name="Продукция" xr10:uid="{F8B702FB-5949-4363-98C4-E335B8FE6024}" cache="Срез_Продукция" caption="Продукция" rowHeight="234950"/>
  <slicer name="Месяц 1" xr10:uid="{C2223D49-2CFA-49CC-9C95-024F1DC1F452}" cache="Срез_Месяц1" caption="Месяц" columnCount="3" style="SlicerStyleLight6" rowHeight="234950"/>
  <slicer name="Район 1" xr10:uid="{A22EC1CB-3F74-45F7-8711-07E21CDAF0B6}" cache="Срез_Район1" caption="Район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293C5-1E20-4C19-87D2-DE8F1CC408CE}" name="Таблица1" displayName="Таблица1" ref="A1:G24" totalsRowShown="0" dataDxfId="821" tableBorderDxfId="820">
  <autoFilter ref="A1:G24" xr:uid="{6C0293C5-1E20-4C19-87D2-DE8F1CC408CE}"/>
  <tableColumns count="7">
    <tableColumn id="1" xr3:uid="{9F158A56-53CB-4B45-8D8E-70761DDAC996}" name="Месяц" dataDxfId="819"/>
    <tableColumn id="2" xr3:uid="{6DA5064D-1083-40A8-A22A-F553F7A97453}" name="Продукция" dataDxfId="818"/>
    <tableColumn id="3" xr3:uid="{988C9431-981A-4AA8-81E9-096D4882E481}" name="Продавец" dataDxfId="817"/>
    <tableColumn id="4" xr3:uid="{D36B7494-F5C8-4872-B335-319D8DE566AE}" name="Район" dataDxfId="816"/>
    <tableColumn id="5" xr3:uid="{8D455C30-ADC2-4025-A6B0-C0A3FC804B26}" name="Выручка в руб." dataDxfId="815"/>
    <tableColumn id="6" xr3:uid="{1139060C-5DB0-45E8-9381-3CDFDF19231A}" name="План в руб." dataDxfId="814"/>
    <tableColumn id="7" xr3:uid="{A7310422-EC66-4086-ABD3-B9643C45D76C}" name="Факт/план" dataDxfId="813" dataCellStyle="Процентный">
      <calculatedColumnFormula xml:space="preserve"> (E2/F2) * 100%</calculatedColumn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855-634E-4FC6-A907-E0336733C4A5}">
  <dimension ref="A1:K25"/>
  <sheetViews>
    <sheetView workbookViewId="0">
      <selection activeCell="H6" sqref="H6"/>
    </sheetView>
  </sheetViews>
  <sheetFormatPr defaultColWidth="8.77734375" defaultRowHeight="14.4" x14ac:dyDescent="0.3"/>
  <cols>
    <col min="1" max="1" width="17.33203125" customWidth="1"/>
    <col min="2" max="2" width="22.5546875" customWidth="1"/>
    <col min="3" max="3" width="21.21875" customWidth="1"/>
    <col min="4" max="4" width="17.88671875" customWidth="1"/>
    <col min="5" max="5" width="23.109375" customWidth="1"/>
    <col min="6" max="6" width="20.6640625" customWidth="1"/>
    <col min="7" max="7" width="18.44140625" customWidth="1"/>
    <col min="10" max="10" width="17.21875" bestFit="1" customWidth="1"/>
    <col min="11" max="11" width="26.77734375" bestFit="1" customWidth="1"/>
    <col min="12" max="12" width="30.21875" bestFit="1" customWidth="1"/>
    <col min="13" max="13" width="26.21875" bestFit="1" customWidth="1"/>
    <col min="14" max="14" width="22.21875" bestFit="1" customWidth="1"/>
    <col min="15" max="30" width="5" bestFit="1" customWidth="1"/>
    <col min="31" max="31" width="11.77734375" bestFit="1" customWidth="1"/>
    <col min="32" max="32" width="5" bestFit="1" customWidth="1"/>
    <col min="33" max="33" width="6" bestFit="1" customWidth="1"/>
    <col min="34" max="46" width="5.5546875" bestFit="1" customWidth="1"/>
    <col min="47" max="47" width="34.77734375" bestFit="1" customWidth="1"/>
    <col min="48" max="48" width="31.44140625" bestFit="1" customWidth="1"/>
    <col min="256" max="256" width="8.21875" bestFit="1" customWidth="1"/>
    <col min="257" max="257" width="13.77734375" bestFit="1" customWidth="1"/>
    <col min="258" max="259" width="12.77734375" bestFit="1" customWidth="1"/>
    <col min="261" max="261" width="11.77734375" bestFit="1" customWidth="1"/>
    <col min="512" max="512" width="8.21875" bestFit="1" customWidth="1"/>
    <col min="513" max="513" width="13.77734375" bestFit="1" customWidth="1"/>
    <col min="514" max="515" width="12.77734375" bestFit="1" customWidth="1"/>
    <col min="517" max="517" width="11.77734375" bestFit="1" customWidth="1"/>
    <col min="768" max="768" width="8.21875" bestFit="1" customWidth="1"/>
    <col min="769" max="769" width="13.77734375" bestFit="1" customWidth="1"/>
    <col min="770" max="771" width="12.77734375" bestFit="1" customWidth="1"/>
    <col min="773" max="773" width="11.77734375" bestFit="1" customWidth="1"/>
    <col min="1024" max="1024" width="8.21875" bestFit="1" customWidth="1"/>
    <col min="1025" max="1025" width="13.77734375" bestFit="1" customWidth="1"/>
    <col min="1026" max="1027" width="12.77734375" bestFit="1" customWidth="1"/>
    <col min="1029" max="1029" width="11.77734375" bestFit="1" customWidth="1"/>
    <col min="1280" max="1280" width="8.21875" bestFit="1" customWidth="1"/>
    <col min="1281" max="1281" width="13.77734375" bestFit="1" customWidth="1"/>
    <col min="1282" max="1283" width="12.77734375" bestFit="1" customWidth="1"/>
    <col min="1285" max="1285" width="11.77734375" bestFit="1" customWidth="1"/>
    <col min="1536" max="1536" width="8.21875" bestFit="1" customWidth="1"/>
    <col min="1537" max="1537" width="13.77734375" bestFit="1" customWidth="1"/>
    <col min="1538" max="1539" width="12.77734375" bestFit="1" customWidth="1"/>
    <col min="1541" max="1541" width="11.77734375" bestFit="1" customWidth="1"/>
    <col min="1792" max="1792" width="8.21875" bestFit="1" customWidth="1"/>
    <col min="1793" max="1793" width="13.77734375" bestFit="1" customWidth="1"/>
    <col min="1794" max="1795" width="12.77734375" bestFit="1" customWidth="1"/>
    <col min="1797" max="1797" width="11.77734375" bestFit="1" customWidth="1"/>
    <col min="2048" max="2048" width="8.21875" bestFit="1" customWidth="1"/>
    <col min="2049" max="2049" width="13.77734375" bestFit="1" customWidth="1"/>
    <col min="2050" max="2051" width="12.77734375" bestFit="1" customWidth="1"/>
    <col min="2053" max="2053" width="11.77734375" bestFit="1" customWidth="1"/>
    <col min="2304" max="2304" width="8.21875" bestFit="1" customWidth="1"/>
    <col min="2305" max="2305" width="13.77734375" bestFit="1" customWidth="1"/>
    <col min="2306" max="2307" width="12.77734375" bestFit="1" customWidth="1"/>
    <col min="2309" max="2309" width="11.77734375" bestFit="1" customWidth="1"/>
    <col min="2560" max="2560" width="8.21875" bestFit="1" customWidth="1"/>
    <col min="2561" max="2561" width="13.77734375" bestFit="1" customWidth="1"/>
    <col min="2562" max="2563" width="12.77734375" bestFit="1" customWidth="1"/>
    <col min="2565" max="2565" width="11.77734375" bestFit="1" customWidth="1"/>
    <col min="2816" max="2816" width="8.21875" bestFit="1" customWidth="1"/>
    <col min="2817" max="2817" width="13.77734375" bestFit="1" customWidth="1"/>
    <col min="2818" max="2819" width="12.77734375" bestFit="1" customWidth="1"/>
    <col min="2821" max="2821" width="11.77734375" bestFit="1" customWidth="1"/>
    <col min="3072" max="3072" width="8.21875" bestFit="1" customWidth="1"/>
    <col min="3073" max="3073" width="13.77734375" bestFit="1" customWidth="1"/>
    <col min="3074" max="3075" width="12.77734375" bestFit="1" customWidth="1"/>
    <col min="3077" max="3077" width="11.77734375" bestFit="1" customWidth="1"/>
    <col min="3328" max="3328" width="8.21875" bestFit="1" customWidth="1"/>
    <col min="3329" max="3329" width="13.77734375" bestFit="1" customWidth="1"/>
    <col min="3330" max="3331" width="12.77734375" bestFit="1" customWidth="1"/>
    <col min="3333" max="3333" width="11.77734375" bestFit="1" customWidth="1"/>
    <col min="3584" max="3584" width="8.21875" bestFit="1" customWidth="1"/>
    <col min="3585" max="3585" width="13.77734375" bestFit="1" customWidth="1"/>
    <col min="3586" max="3587" width="12.77734375" bestFit="1" customWidth="1"/>
    <col min="3589" max="3589" width="11.77734375" bestFit="1" customWidth="1"/>
    <col min="3840" max="3840" width="8.21875" bestFit="1" customWidth="1"/>
    <col min="3841" max="3841" width="13.77734375" bestFit="1" customWidth="1"/>
    <col min="3842" max="3843" width="12.77734375" bestFit="1" customWidth="1"/>
    <col min="3845" max="3845" width="11.77734375" bestFit="1" customWidth="1"/>
    <col min="4096" max="4096" width="8.21875" bestFit="1" customWidth="1"/>
    <col min="4097" max="4097" width="13.77734375" bestFit="1" customWidth="1"/>
    <col min="4098" max="4099" width="12.77734375" bestFit="1" customWidth="1"/>
    <col min="4101" max="4101" width="11.77734375" bestFit="1" customWidth="1"/>
    <col min="4352" max="4352" width="8.21875" bestFit="1" customWidth="1"/>
    <col min="4353" max="4353" width="13.77734375" bestFit="1" customWidth="1"/>
    <col min="4354" max="4355" width="12.77734375" bestFit="1" customWidth="1"/>
    <col min="4357" max="4357" width="11.77734375" bestFit="1" customWidth="1"/>
    <col min="4608" max="4608" width="8.21875" bestFit="1" customWidth="1"/>
    <col min="4609" max="4609" width="13.77734375" bestFit="1" customWidth="1"/>
    <col min="4610" max="4611" width="12.77734375" bestFit="1" customWidth="1"/>
    <col min="4613" max="4613" width="11.77734375" bestFit="1" customWidth="1"/>
    <col min="4864" max="4864" width="8.21875" bestFit="1" customWidth="1"/>
    <col min="4865" max="4865" width="13.77734375" bestFit="1" customWidth="1"/>
    <col min="4866" max="4867" width="12.77734375" bestFit="1" customWidth="1"/>
    <col min="4869" max="4869" width="11.77734375" bestFit="1" customWidth="1"/>
    <col min="5120" max="5120" width="8.21875" bestFit="1" customWidth="1"/>
    <col min="5121" max="5121" width="13.77734375" bestFit="1" customWidth="1"/>
    <col min="5122" max="5123" width="12.77734375" bestFit="1" customWidth="1"/>
    <col min="5125" max="5125" width="11.77734375" bestFit="1" customWidth="1"/>
    <col min="5376" max="5376" width="8.21875" bestFit="1" customWidth="1"/>
    <col min="5377" max="5377" width="13.77734375" bestFit="1" customWidth="1"/>
    <col min="5378" max="5379" width="12.77734375" bestFit="1" customWidth="1"/>
    <col min="5381" max="5381" width="11.77734375" bestFit="1" customWidth="1"/>
    <col min="5632" max="5632" width="8.21875" bestFit="1" customWidth="1"/>
    <col min="5633" max="5633" width="13.77734375" bestFit="1" customWidth="1"/>
    <col min="5634" max="5635" width="12.77734375" bestFit="1" customWidth="1"/>
    <col min="5637" max="5637" width="11.77734375" bestFit="1" customWidth="1"/>
    <col min="5888" max="5888" width="8.21875" bestFit="1" customWidth="1"/>
    <col min="5889" max="5889" width="13.77734375" bestFit="1" customWidth="1"/>
    <col min="5890" max="5891" width="12.77734375" bestFit="1" customWidth="1"/>
    <col min="5893" max="5893" width="11.77734375" bestFit="1" customWidth="1"/>
    <col min="6144" max="6144" width="8.21875" bestFit="1" customWidth="1"/>
    <col min="6145" max="6145" width="13.77734375" bestFit="1" customWidth="1"/>
    <col min="6146" max="6147" width="12.77734375" bestFit="1" customWidth="1"/>
    <col min="6149" max="6149" width="11.77734375" bestFit="1" customWidth="1"/>
    <col min="6400" max="6400" width="8.21875" bestFit="1" customWidth="1"/>
    <col min="6401" max="6401" width="13.77734375" bestFit="1" customWidth="1"/>
    <col min="6402" max="6403" width="12.77734375" bestFit="1" customWidth="1"/>
    <col min="6405" max="6405" width="11.77734375" bestFit="1" customWidth="1"/>
    <col min="6656" max="6656" width="8.21875" bestFit="1" customWidth="1"/>
    <col min="6657" max="6657" width="13.77734375" bestFit="1" customWidth="1"/>
    <col min="6658" max="6659" width="12.77734375" bestFit="1" customWidth="1"/>
    <col min="6661" max="6661" width="11.77734375" bestFit="1" customWidth="1"/>
    <col min="6912" max="6912" width="8.21875" bestFit="1" customWidth="1"/>
    <col min="6913" max="6913" width="13.77734375" bestFit="1" customWidth="1"/>
    <col min="6914" max="6915" width="12.77734375" bestFit="1" customWidth="1"/>
    <col min="6917" max="6917" width="11.77734375" bestFit="1" customWidth="1"/>
    <col min="7168" max="7168" width="8.21875" bestFit="1" customWidth="1"/>
    <col min="7169" max="7169" width="13.77734375" bestFit="1" customWidth="1"/>
    <col min="7170" max="7171" width="12.77734375" bestFit="1" customWidth="1"/>
    <col min="7173" max="7173" width="11.77734375" bestFit="1" customWidth="1"/>
    <col min="7424" max="7424" width="8.21875" bestFit="1" customWidth="1"/>
    <col min="7425" max="7425" width="13.77734375" bestFit="1" customWidth="1"/>
    <col min="7426" max="7427" width="12.77734375" bestFit="1" customWidth="1"/>
    <col min="7429" max="7429" width="11.77734375" bestFit="1" customWidth="1"/>
    <col min="7680" max="7680" width="8.21875" bestFit="1" customWidth="1"/>
    <col min="7681" max="7681" width="13.77734375" bestFit="1" customWidth="1"/>
    <col min="7682" max="7683" width="12.77734375" bestFit="1" customWidth="1"/>
    <col min="7685" max="7685" width="11.77734375" bestFit="1" customWidth="1"/>
    <col min="7936" max="7936" width="8.21875" bestFit="1" customWidth="1"/>
    <col min="7937" max="7937" width="13.77734375" bestFit="1" customWidth="1"/>
    <col min="7938" max="7939" width="12.77734375" bestFit="1" customWidth="1"/>
    <col min="7941" max="7941" width="11.77734375" bestFit="1" customWidth="1"/>
    <col min="8192" max="8192" width="8.21875" bestFit="1" customWidth="1"/>
    <col min="8193" max="8193" width="13.77734375" bestFit="1" customWidth="1"/>
    <col min="8194" max="8195" width="12.77734375" bestFit="1" customWidth="1"/>
    <col min="8197" max="8197" width="11.77734375" bestFit="1" customWidth="1"/>
    <col min="8448" max="8448" width="8.21875" bestFit="1" customWidth="1"/>
    <col min="8449" max="8449" width="13.77734375" bestFit="1" customWidth="1"/>
    <col min="8450" max="8451" width="12.77734375" bestFit="1" customWidth="1"/>
    <col min="8453" max="8453" width="11.77734375" bestFit="1" customWidth="1"/>
    <col min="8704" max="8704" width="8.21875" bestFit="1" customWidth="1"/>
    <col min="8705" max="8705" width="13.77734375" bestFit="1" customWidth="1"/>
    <col min="8706" max="8707" width="12.77734375" bestFit="1" customWidth="1"/>
    <col min="8709" max="8709" width="11.77734375" bestFit="1" customWidth="1"/>
    <col min="8960" max="8960" width="8.21875" bestFit="1" customWidth="1"/>
    <col min="8961" max="8961" width="13.77734375" bestFit="1" customWidth="1"/>
    <col min="8962" max="8963" width="12.77734375" bestFit="1" customWidth="1"/>
    <col min="8965" max="8965" width="11.77734375" bestFit="1" customWidth="1"/>
    <col min="9216" max="9216" width="8.21875" bestFit="1" customWidth="1"/>
    <col min="9217" max="9217" width="13.77734375" bestFit="1" customWidth="1"/>
    <col min="9218" max="9219" width="12.77734375" bestFit="1" customWidth="1"/>
    <col min="9221" max="9221" width="11.77734375" bestFit="1" customWidth="1"/>
    <col min="9472" max="9472" width="8.21875" bestFit="1" customWidth="1"/>
    <col min="9473" max="9473" width="13.77734375" bestFit="1" customWidth="1"/>
    <col min="9474" max="9475" width="12.77734375" bestFit="1" customWidth="1"/>
    <col min="9477" max="9477" width="11.77734375" bestFit="1" customWidth="1"/>
    <col min="9728" max="9728" width="8.21875" bestFit="1" customWidth="1"/>
    <col min="9729" max="9729" width="13.77734375" bestFit="1" customWidth="1"/>
    <col min="9730" max="9731" width="12.77734375" bestFit="1" customWidth="1"/>
    <col min="9733" max="9733" width="11.77734375" bestFit="1" customWidth="1"/>
    <col min="9984" max="9984" width="8.21875" bestFit="1" customWidth="1"/>
    <col min="9985" max="9985" width="13.77734375" bestFit="1" customWidth="1"/>
    <col min="9986" max="9987" width="12.77734375" bestFit="1" customWidth="1"/>
    <col min="9989" max="9989" width="11.77734375" bestFit="1" customWidth="1"/>
    <col min="10240" max="10240" width="8.21875" bestFit="1" customWidth="1"/>
    <col min="10241" max="10241" width="13.77734375" bestFit="1" customWidth="1"/>
    <col min="10242" max="10243" width="12.77734375" bestFit="1" customWidth="1"/>
    <col min="10245" max="10245" width="11.77734375" bestFit="1" customWidth="1"/>
    <col min="10496" max="10496" width="8.21875" bestFit="1" customWidth="1"/>
    <col min="10497" max="10497" width="13.77734375" bestFit="1" customWidth="1"/>
    <col min="10498" max="10499" width="12.77734375" bestFit="1" customWidth="1"/>
    <col min="10501" max="10501" width="11.77734375" bestFit="1" customWidth="1"/>
    <col min="10752" max="10752" width="8.21875" bestFit="1" customWidth="1"/>
    <col min="10753" max="10753" width="13.77734375" bestFit="1" customWidth="1"/>
    <col min="10754" max="10755" width="12.77734375" bestFit="1" customWidth="1"/>
    <col min="10757" max="10757" width="11.77734375" bestFit="1" customWidth="1"/>
    <col min="11008" max="11008" width="8.21875" bestFit="1" customWidth="1"/>
    <col min="11009" max="11009" width="13.77734375" bestFit="1" customWidth="1"/>
    <col min="11010" max="11011" width="12.77734375" bestFit="1" customWidth="1"/>
    <col min="11013" max="11013" width="11.77734375" bestFit="1" customWidth="1"/>
    <col min="11264" max="11264" width="8.21875" bestFit="1" customWidth="1"/>
    <col min="11265" max="11265" width="13.77734375" bestFit="1" customWidth="1"/>
    <col min="11266" max="11267" width="12.77734375" bestFit="1" customWidth="1"/>
    <col min="11269" max="11269" width="11.77734375" bestFit="1" customWidth="1"/>
    <col min="11520" max="11520" width="8.21875" bestFit="1" customWidth="1"/>
    <col min="11521" max="11521" width="13.77734375" bestFit="1" customWidth="1"/>
    <col min="11522" max="11523" width="12.77734375" bestFit="1" customWidth="1"/>
    <col min="11525" max="11525" width="11.77734375" bestFit="1" customWidth="1"/>
    <col min="11776" max="11776" width="8.21875" bestFit="1" customWidth="1"/>
    <col min="11777" max="11777" width="13.77734375" bestFit="1" customWidth="1"/>
    <col min="11778" max="11779" width="12.77734375" bestFit="1" customWidth="1"/>
    <col min="11781" max="11781" width="11.77734375" bestFit="1" customWidth="1"/>
    <col min="12032" max="12032" width="8.21875" bestFit="1" customWidth="1"/>
    <col min="12033" max="12033" width="13.77734375" bestFit="1" customWidth="1"/>
    <col min="12034" max="12035" width="12.77734375" bestFit="1" customWidth="1"/>
    <col min="12037" max="12037" width="11.77734375" bestFit="1" customWidth="1"/>
    <col min="12288" max="12288" width="8.21875" bestFit="1" customWidth="1"/>
    <col min="12289" max="12289" width="13.77734375" bestFit="1" customWidth="1"/>
    <col min="12290" max="12291" width="12.77734375" bestFit="1" customWidth="1"/>
    <col min="12293" max="12293" width="11.77734375" bestFit="1" customWidth="1"/>
    <col min="12544" max="12544" width="8.21875" bestFit="1" customWidth="1"/>
    <col min="12545" max="12545" width="13.77734375" bestFit="1" customWidth="1"/>
    <col min="12546" max="12547" width="12.77734375" bestFit="1" customWidth="1"/>
    <col min="12549" max="12549" width="11.77734375" bestFit="1" customWidth="1"/>
    <col min="12800" max="12800" width="8.21875" bestFit="1" customWidth="1"/>
    <col min="12801" max="12801" width="13.77734375" bestFit="1" customWidth="1"/>
    <col min="12802" max="12803" width="12.77734375" bestFit="1" customWidth="1"/>
    <col min="12805" max="12805" width="11.77734375" bestFit="1" customWidth="1"/>
    <col min="13056" max="13056" width="8.21875" bestFit="1" customWidth="1"/>
    <col min="13057" max="13057" width="13.77734375" bestFit="1" customWidth="1"/>
    <col min="13058" max="13059" width="12.77734375" bestFit="1" customWidth="1"/>
    <col min="13061" max="13061" width="11.77734375" bestFit="1" customWidth="1"/>
    <col min="13312" max="13312" width="8.21875" bestFit="1" customWidth="1"/>
    <col min="13313" max="13313" width="13.77734375" bestFit="1" customWidth="1"/>
    <col min="13314" max="13315" width="12.77734375" bestFit="1" customWidth="1"/>
    <col min="13317" max="13317" width="11.77734375" bestFit="1" customWidth="1"/>
    <col min="13568" max="13568" width="8.21875" bestFit="1" customWidth="1"/>
    <col min="13569" max="13569" width="13.77734375" bestFit="1" customWidth="1"/>
    <col min="13570" max="13571" width="12.77734375" bestFit="1" customWidth="1"/>
    <col min="13573" max="13573" width="11.77734375" bestFit="1" customWidth="1"/>
    <col min="13824" max="13824" width="8.21875" bestFit="1" customWidth="1"/>
    <col min="13825" max="13825" width="13.77734375" bestFit="1" customWidth="1"/>
    <col min="13826" max="13827" width="12.77734375" bestFit="1" customWidth="1"/>
    <col min="13829" max="13829" width="11.77734375" bestFit="1" customWidth="1"/>
    <col min="14080" max="14080" width="8.21875" bestFit="1" customWidth="1"/>
    <col min="14081" max="14081" width="13.77734375" bestFit="1" customWidth="1"/>
    <col min="14082" max="14083" width="12.77734375" bestFit="1" customWidth="1"/>
    <col min="14085" max="14085" width="11.77734375" bestFit="1" customWidth="1"/>
    <col min="14336" max="14336" width="8.21875" bestFit="1" customWidth="1"/>
    <col min="14337" max="14337" width="13.77734375" bestFit="1" customWidth="1"/>
    <col min="14338" max="14339" width="12.77734375" bestFit="1" customWidth="1"/>
    <col min="14341" max="14341" width="11.77734375" bestFit="1" customWidth="1"/>
    <col min="14592" max="14592" width="8.21875" bestFit="1" customWidth="1"/>
    <col min="14593" max="14593" width="13.77734375" bestFit="1" customWidth="1"/>
    <col min="14594" max="14595" width="12.77734375" bestFit="1" customWidth="1"/>
    <col min="14597" max="14597" width="11.77734375" bestFit="1" customWidth="1"/>
    <col min="14848" max="14848" width="8.21875" bestFit="1" customWidth="1"/>
    <col min="14849" max="14849" width="13.77734375" bestFit="1" customWidth="1"/>
    <col min="14850" max="14851" width="12.77734375" bestFit="1" customWidth="1"/>
    <col min="14853" max="14853" width="11.77734375" bestFit="1" customWidth="1"/>
    <col min="15104" max="15104" width="8.21875" bestFit="1" customWidth="1"/>
    <col min="15105" max="15105" width="13.77734375" bestFit="1" customWidth="1"/>
    <col min="15106" max="15107" width="12.77734375" bestFit="1" customWidth="1"/>
    <col min="15109" max="15109" width="11.77734375" bestFit="1" customWidth="1"/>
    <col min="15360" max="15360" width="8.21875" bestFit="1" customWidth="1"/>
    <col min="15361" max="15361" width="13.77734375" bestFit="1" customWidth="1"/>
    <col min="15362" max="15363" width="12.77734375" bestFit="1" customWidth="1"/>
    <col min="15365" max="15365" width="11.77734375" bestFit="1" customWidth="1"/>
    <col min="15616" max="15616" width="8.21875" bestFit="1" customWidth="1"/>
    <col min="15617" max="15617" width="13.77734375" bestFit="1" customWidth="1"/>
    <col min="15618" max="15619" width="12.77734375" bestFit="1" customWidth="1"/>
    <col min="15621" max="15621" width="11.77734375" bestFit="1" customWidth="1"/>
    <col min="15872" max="15872" width="8.21875" bestFit="1" customWidth="1"/>
    <col min="15873" max="15873" width="13.77734375" bestFit="1" customWidth="1"/>
    <col min="15874" max="15875" width="12.77734375" bestFit="1" customWidth="1"/>
    <col min="15877" max="15877" width="11.77734375" bestFit="1" customWidth="1"/>
    <col min="16128" max="16128" width="8.21875" bestFit="1" customWidth="1"/>
    <col min="16129" max="16129" width="13.77734375" bestFit="1" customWidth="1"/>
    <col min="16130" max="16131" width="12.77734375" bestFit="1" customWidth="1"/>
    <col min="16133" max="16133" width="11.77734375" bestFit="1" customWidth="1"/>
  </cols>
  <sheetData>
    <row r="1" spans="1:1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9" t="s">
        <v>5</v>
      </c>
      <c r="G1" s="11" t="s">
        <v>28</v>
      </c>
      <c r="H1" s="6"/>
      <c r="I1" s="6"/>
      <c r="J1" s="6"/>
      <c r="K1" s="6"/>
    </row>
    <row r="2" spans="1:11" ht="15.6" x14ac:dyDescent="0.3">
      <c r="A2" s="8" t="s">
        <v>6</v>
      </c>
      <c r="B2" s="7" t="s">
        <v>7</v>
      </c>
      <c r="C2" s="7" t="s">
        <v>8</v>
      </c>
      <c r="D2" s="7" t="s">
        <v>9</v>
      </c>
      <c r="E2" s="7">
        <v>5432</v>
      </c>
      <c r="F2" s="10">
        <v>5432</v>
      </c>
      <c r="G2" s="12">
        <f t="shared" ref="G2:G24" si="0" xml:space="preserve"> (E2/F2) * 100%</f>
        <v>1</v>
      </c>
      <c r="H2" s="6"/>
      <c r="I2" s="6"/>
      <c r="J2" s="6"/>
      <c r="K2" s="6"/>
    </row>
    <row r="3" spans="1:11" ht="15.6" x14ac:dyDescent="0.3">
      <c r="A3" s="8" t="s">
        <v>10</v>
      </c>
      <c r="B3" s="7" t="s">
        <v>7</v>
      </c>
      <c r="C3" s="7" t="s">
        <v>8</v>
      </c>
      <c r="D3" s="7" t="s">
        <v>11</v>
      </c>
      <c r="E3" s="7">
        <v>2345</v>
      </c>
      <c r="F3" s="10">
        <v>2345</v>
      </c>
      <c r="G3" s="12">
        <f t="shared" si="0"/>
        <v>1</v>
      </c>
      <c r="H3" s="6"/>
      <c r="I3" s="6"/>
      <c r="J3" s="6"/>
      <c r="K3" s="6"/>
    </row>
    <row r="4" spans="1:11" ht="15.6" x14ac:dyDescent="0.3">
      <c r="A4" s="8" t="s">
        <v>12</v>
      </c>
      <c r="B4" s="7" t="s">
        <v>7</v>
      </c>
      <c r="C4" s="7" t="s">
        <v>8</v>
      </c>
      <c r="D4" s="7" t="s">
        <v>11</v>
      </c>
      <c r="E4" s="7">
        <v>2345</v>
      </c>
      <c r="F4" s="10">
        <v>2345</v>
      </c>
      <c r="G4" s="12">
        <f t="shared" si="0"/>
        <v>1</v>
      </c>
      <c r="H4" s="6"/>
      <c r="I4" s="6"/>
      <c r="J4" s="6"/>
      <c r="K4" s="6"/>
    </row>
    <row r="5" spans="1:11" ht="15.6" x14ac:dyDescent="0.3">
      <c r="A5" s="8" t="s">
        <v>10</v>
      </c>
      <c r="B5" s="7" t="s">
        <v>7</v>
      </c>
      <c r="C5" s="7" t="s">
        <v>8</v>
      </c>
      <c r="D5" s="7" t="s">
        <v>9</v>
      </c>
      <c r="E5" s="7">
        <v>567</v>
      </c>
      <c r="F5" s="10">
        <v>567</v>
      </c>
      <c r="G5" s="12">
        <f t="shared" si="0"/>
        <v>1</v>
      </c>
      <c r="H5" s="6"/>
      <c r="I5" s="6"/>
      <c r="J5" s="6"/>
      <c r="K5" s="6"/>
    </row>
    <row r="6" spans="1:11" ht="15.6" x14ac:dyDescent="0.3">
      <c r="A6" s="8" t="s">
        <v>10</v>
      </c>
      <c r="B6" s="7" t="s">
        <v>13</v>
      </c>
      <c r="C6" s="7" t="s">
        <v>8</v>
      </c>
      <c r="D6" s="7" t="s">
        <v>9</v>
      </c>
      <c r="E6" s="7">
        <v>550</v>
      </c>
      <c r="F6" s="10">
        <v>353</v>
      </c>
      <c r="G6" s="12">
        <f t="shared" si="0"/>
        <v>1.5580736543909348</v>
      </c>
      <c r="H6" s="6"/>
      <c r="I6" s="6"/>
      <c r="J6" s="6"/>
      <c r="K6" s="6"/>
    </row>
    <row r="7" spans="1:11" ht="15.6" x14ac:dyDescent="0.3">
      <c r="A7" s="8" t="s">
        <v>10</v>
      </c>
      <c r="B7" s="7" t="s">
        <v>13</v>
      </c>
      <c r="C7" s="7" t="s">
        <v>8</v>
      </c>
      <c r="D7" s="7" t="s">
        <v>14</v>
      </c>
      <c r="E7" s="7">
        <v>4200</v>
      </c>
      <c r="F7" s="10">
        <v>3689</v>
      </c>
      <c r="G7" s="12">
        <f t="shared" si="0"/>
        <v>1.1385199240986716</v>
      </c>
      <c r="H7" s="6"/>
      <c r="I7" s="6"/>
      <c r="J7" s="6"/>
      <c r="K7" s="6"/>
    </row>
    <row r="8" spans="1:11" ht="15.6" x14ac:dyDescent="0.3">
      <c r="A8" s="8" t="s">
        <v>12</v>
      </c>
      <c r="B8" s="7" t="s">
        <v>13</v>
      </c>
      <c r="C8" s="7" t="s">
        <v>8</v>
      </c>
      <c r="D8" s="7" t="s">
        <v>9</v>
      </c>
      <c r="E8" s="7">
        <v>3100</v>
      </c>
      <c r="F8" s="10">
        <v>3530</v>
      </c>
      <c r="G8" s="12">
        <f t="shared" si="0"/>
        <v>0.87818696883852687</v>
      </c>
      <c r="H8" s="6"/>
      <c r="I8" s="6"/>
      <c r="J8" s="6"/>
      <c r="K8" s="6"/>
    </row>
    <row r="9" spans="1:11" ht="15.6" x14ac:dyDescent="0.3">
      <c r="A9" s="8" t="s">
        <v>6</v>
      </c>
      <c r="B9" s="7" t="s">
        <v>13</v>
      </c>
      <c r="C9" s="7" t="s">
        <v>8</v>
      </c>
      <c r="D9" s="7" t="s">
        <v>9</v>
      </c>
      <c r="E9" s="7">
        <v>2350</v>
      </c>
      <c r="F9" s="10">
        <v>2350</v>
      </c>
      <c r="G9" s="12">
        <f t="shared" si="0"/>
        <v>1</v>
      </c>
      <c r="H9" s="6"/>
      <c r="I9" s="6"/>
      <c r="J9" s="6"/>
      <c r="K9" s="6"/>
    </row>
    <row r="10" spans="1:11" ht="15.6" x14ac:dyDescent="0.3">
      <c r="A10" s="8" t="s">
        <v>10</v>
      </c>
      <c r="B10" s="7" t="s">
        <v>13</v>
      </c>
      <c r="C10" s="7" t="s">
        <v>15</v>
      </c>
      <c r="D10" s="7" t="s">
        <v>14</v>
      </c>
      <c r="E10" s="7">
        <v>4567</v>
      </c>
      <c r="F10" s="10">
        <v>4567</v>
      </c>
      <c r="G10" s="12">
        <f t="shared" si="0"/>
        <v>1</v>
      </c>
      <c r="H10" s="6"/>
      <c r="I10" s="6"/>
      <c r="J10" s="6"/>
      <c r="K10" s="6"/>
    </row>
    <row r="11" spans="1:11" ht="15.6" x14ac:dyDescent="0.3">
      <c r="A11" s="8" t="s">
        <v>12</v>
      </c>
      <c r="B11" s="7" t="s">
        <v>16</v>
      </c>
      <c r="C11" s="7" t="s">
        <v>17</v>
      </c>
      <c r="D11" s="7" t="s">
        <v>9</v>
      </c>
      <c r="E11" s="7">
        <v>489</v>
      </c>
      <c r="F11" s="10">
        <v>643</v>
      </c>
      <c r="G11" s="12">
        <f t="shared" si="0"/>
        <v>0.76049766718506995</v>
      </c>
      <c r="H11" s="6"/>
      <c r="I11" s="6"/>
      <c r="J11" s="6"/>
      <c r="K11" s="6"/>
    </row>
    <row r="12" spans="1:11" ht="15.6" x14ac:dyDescent="0.3">
      <c r="A12" s="8" t="s">
        <v>12</v>
      </c>
      <c r="B12" s="7" t="s">
        <v>16</v>
      </c>
      <c r="C12" s="7" t="s">
        <v>17</v>
      </c>
      <c r="D12" s="7" t="s">
        <v>11</v>
      </c>
      <c r="E12" s="7">
        <v>5678</v>
      </c>
      <c r="F12" s="10">
        <v>5600</v>
      </c>
      <c r="G12" s="12">
        <f t="shared" si="0"/>
        <v>1.0139285714285715</v>
      </c>
      <c r="H12" s="6"/>
      <c r="I12" s="6"/>
      <c r="J12" s="6"/>
      <c r="K12" s="6"/>
    </row>
    <row r="13" spans="1:11" ht="15.6" x14ac:dyDescent="0.3">
      <c r="A13" s="8" t="s">
        <v>6</v>
      </c>
      <c r="B13" s="7" t="s">
        <v>16</v>
      </c>
      <c r="C13" s="7" t="s">
        <v>17</v>
      </c>
      <c r="D13" s="7" t="s">
        <v>9</v>
      </c>
      <c r="E13" s="7">
        <v>4444</v>
      </c>
      <c r="F13" s="10">
        <v>4000</v>
      </c>
      <c r="G13" s="12">
        <f t="shared" si="0"/>
        <v>1.111</v>
      </c>
      <c r="H13" s="6"/>
      <c r="I13" s="6"/>
      <c r="J13" s="6"/>
      <c r="K13" s="6"/>
    </row>
    <row r="14" spans="1:11" ht="15.6" x14ac:dyDescent="0.3">
      <c r="A14" s="8" t="s">
        <v>6</v>
      </c>
      <c r="B14" s="7" t="s">
        <v>16</v>
      </c>
      <c r="C14" s="7" t="s">
        <v>17</v>
      </c>
      <c r="D14" s="7" t="s">
        <v>14</v>
      </c>
      <c r="E14" s="7">
        <v>7000</v>
      </c>
      <c r="F14" s="10">
        <v>6666</v>
      </c>
      <c r="G14" s="12">
        <f t="shared" si="0"/>
        <v>1.0501050105010501</v>
      </c>
      <c r="H14" s="6"/>
      <c r="I14" s="6"/>
      <c r="J14" s="6"/>
      <c r="K14" s="6"/>
    </row>
    <row r="15" spans="1:11" ht="15.6" x14ac:dyDescent="0.3">
      <c r="A15" s="8" t="s">
        <v>10</v>
      </c>
      <c r="B15" s="7" t="s">
        <v>16</v>
      </c>
      <c r="C15" s="7" t="s">
        <v>17</v>
      </c>
      <c r="D15" s="7" t="s">
        <v>11</v>
      </c>
      <c r="E15" s="7">
        <v>8000</v>
      </c>
      <c r="F15" s="10">
        <v>7777</v>
      </c>
      <c r="G15" s="12">
        <f t="shared" si="0"/>
        <v>1.0286742960010287</v>
      </c>
      <c r="H15" s="6"/>
      <c r="I15" s="6"/>
      <c r="J15" s="6"/>
      <c r="K15" s="6"/>
    </row>
    <row r="16" spans="1:11" ht="15.6" x14ac:dyDescent="0.3">
      <c r="A16" s="8" t="s">
        <v>10</v>
      </c>
      <c r="B16" s="7" t="s">
        <v>16</v>
      </c>
      <c r="C16" s="7" t="s">
        <v>17</v>
      </c>
      <c r="D16" s="7" t="s">
        <v>9</v>
      </c>
      <c r="E16" s="7">
        <v>3000</v>
      </c>
      <c r="F16" s="10">
        <v>2323</v>
      </c>
      <c r="G16" s="12">
        <f t="shared" si="0"/>
        <v>1.2914334911752046</v>
      </c>
      <c r="H16" s="6"/>
      <c r="I16" s="6"/>
      <c r="J16" s="6"/>
      <c r="K16" s="6"/>
    </row>
    <row r="17" spans="1:11" ht="15.6" x14ac:dyDescent="0.3">
      <c r="A17" s="8" t="s">
        <v>12</v>
      </c>
      <c r="B17" s="7" t="s">
        <v>18</v>
      </c>
      <c r="C17" s="7" t="s">
        <v>15</v>
      </c>
      <c r="D17" s="7" t="s">
        <v>14</v>
      </c>
      <c r="E17" s="7">
        <v>1111</v>
      </c>
      <c r="F17" s="10">
        <v>1011</v>
      </c>
      <c r="G17" s="12">
        <f t="shared" si="0"/>
        <v>1.0989119683481701</v>
      </c>
      <c r="H17" s="6"/>
      <c r="I17" s="6"/>
      <c r="J17" s="6"/>
      <c r="K17" s="6"/>
    </row>
    <row r="18" spans="1:11" ht="15.6" x14ac:dyDescent="0.3">
      <c r="A18" s="8" t="s">
        <v>12</v>
      </c>
      <c r="B18" s="7" t="s">
        <v>18</v>
      </c>
      <c r="C18" s="7" t="s">
        <v>15</v>
      </c>
      <c r="D18" s="7" t="s">
        <v>11</v>
      </c>
      <c r="E18" s="7">
        <v>3214</v>
      </c>
      <c r="F18" s="10">
        <v>2214</v>
      </c>
      <c r="G18" s="12">
        <f t="shared" si="0"/>
        <v>1.4516711833785005</v>
      </c>
      <c r="H18" s="6"/>
      <c r="I18" s="6"/>
      <c r="J18" s="6"/>
      <c r="K18" s="6"/>
    </row>
    <row r="19" spans="1:11" ht="15.6" x14ac:dyDescent="0.3">
      <c r="A19" s="8" t="s">
        <v>12</v>
      </c>
      <c r="B19" s="7" t="s">
        <v>18</v>
      </c>
      <c r="C19" s="7" t="s">
        <v>15</v>
      </c>
      <c r="D19" s="7" t="s">
        <v>9</v>
      </c>
      <c r="E19" s="7">
        <v>3200</v>
      </c>
      <c r="F19" s="10">
        <v>4200</v>
      </c>
      <c r="G19" s="12">
        <f t="shared" si="0"/>
        <v>0.76190476190476186</v>
      </c>
      <c r="H19" s="6"/>
      <c r="I19" s="6"/>
      <c r="J19" s="6"/>
      <c r="K19" s="6"/>
    </row>
    <row r="20" spans="1:11" ht="15.6" x14ac:dyDescent="0.3">
      <c r="A20" s="8" t="s">
        <v>6</v>
      </c>
      <c r="B20" s="7" t="s">
        <v>18</v>
      </c>
      <c r="C20" s="7" t="s">
        <v>15</v>
      </c>
      <c r="D20" s="7" t="s">
        <v>14</v>
      </c>
      <c r="E20" s="7">
        <v>567</v>
      </c>
      <c r="F20" s="10">
        <v>1567</v>
      </c>
      <c r="G20" s="12">
        <f t="shared" si="0"/>
        <v>0.36183790682833439</v>
      </c>
      <c r="H20" s="6"/>
      <c r="I20" s="6"/>
      <c r="J20" s="6"/>
      <c r="K20" s="6"/>
    </row>
    <row r="21" spans="1:11" ht="15.6" x14ac:dyDescent="0.3">
      <c r="A21" s="8" t="s">
        <v>10</v>
      </c>
      <c r="B21" s="7" t="s">
        <v>18</v>
      </c>
      <c r="C21" s="7" t="s">
        <v>15</v>
      </c>
      <c r="D21" s="7" t="s">
        <v>14</v>
      </c>
      <c r="E21" s="7">
        <v>567</v>
      </c>
      <c r="F21" s="10">
        <v>467</v>
      </c>
      <c r="G21" s="12">
        <f t="shared" si="0"/>
        <v>1.2141327623126339</v>
      </c>
      <c r="H21" s="6"/>
      <c r="I21" s="6"/>
      <c r="J21" s="6"/>
      <c r="K21" s="6"/>
    </row>
    <row r="22" spans="1:11" ht="15.6" x14ac:dyDescent="0.3">
      <c r="A22" s="8" t="s">
        <v>6</v>
      </c>
      <c r="B22" s="7" t="s">
        <v>18</v>
      </c>
      <c r="C22" s="7" t="s">
        <v>19</v>
      </c>
      <c r="D22" s="7" t="s">
        <v>20</v>
      </c>
      <c r="E22" s="7">
        <v>5677</v>
      </c>
      <c r="F22" s="10">
        <v>5600</v>
      </c>
      <c r="G22" s="12">
        <f t="shared" si="0"/>
        <v>1.0137499999999999</v>
      </c>
      <c r="H22" s="6"/>
      <c r="I22" s="6"/>
      <c r="J22" s="6"/>
      <c r="K22" s="6"/>
    </row>
    <row r="23" spans="1:11" ht="15.6" x14ac:dyDescent="0.3">
      <c r="A23" s="8" t="s">
        <v>12</v>
      </c>
      <c r="B23" s="7" t="s">
        <v>18</v>
      </c>
      <c r="C23" s="7" t="s">
        <v>19</v>
      </c>
      <c r="D23" s="7" t="s">
        <v>20</v>
      </c>
      <c r="E23" s="7">
        <v>1470</v>
      </c>
      <c r="F23" s="10">
        <v>1270</v>
      </c>
      <c r="G23" s="12">
        <f t="shared" si="0"/>
        <v>1.1574803149606299</v>
      </c>
      <c r="H23" s="6"/>
      <c r="I23" s="6"/>
      <c r="J23" s="6"/>
      <c r="K23" s="6"/>
    </row>
    <row r="24" spans="1:11" ht="16.2" thickBot="1" x14ac:dyDescent="0.35">
      <c r="A24" s="8" t="s">
        <v>10</v>
      </c>
      <c r="B24" s="7" t="s">
        <v>18</v>
      </c>
      <c r="C24" s="7" t="s">
        <v>19</v>
      </c>
      <c r="D24" s="7" t="s">
        <v>20</v>
      </c>
      <c r="E24" s="7">
        <v>2000</v>
      </c>
      <c r="F24" s="10">
        <v>1560</v>
      </c>
      <c r="G24" s="13">
        <f t="shared" si="0"/>
        <v>1.2820512820512822</v>
      </c>
      <c r="H24" s="6"/>
      <c r="I24" s="6"/>
      <c r="J24" s="6"/>
      <c r="K24" s="6"/>
    </row>
    <row r="25" spans="1:1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0DA1-CB60-4B50-B7C2-5FF38362F5A0}">
  <dimension ref="A3:W44"/>
  <sheetViews>
    <sheetView tabSelected="1" zoomScaleNormal="100" workbookViewId="0">
      <selection activeCell="N6" sqref="N6"/>
    </sheetView>
  </sheetViews>
  <sheetFormatPr defaultRowHeight="14.4" x14ac:dyDescent="0.3"/>
  <cols>
    <col min="1" max="1" width="19.88671875" bestFit="1" customWidth="1"/>
    <col min="2" max="3" width="8.109375" bestFit="1" customWidth="1"/>
    <col min="4" max="4" width="7.88671875" bestFit="1" customWidth="1"/>
    <col min="5" max="5" width="8.33203125" bestFit="1" customWidth="1"/>
    <col min="6" max="6" width="6" bestFit="1" customWidth="1"/>
    <col min="7" max="8" width="6" customWidth="1"/>
    <col min="9" max="9" width="6" bestFit="1" customWidth="1"/>
    <col min="10" max="10" width="22.109375" bestFit="1" customWidth="1"/>
    <col min="11" max="11" width="6.88671875" bestFit="1" customWidth="1"/>
    <col min="12" max="13" width="7.88671875" bestFit="1" customWidth="1"/>
    <col min="14" max="14" width="12.5546875" customWidth="1"/>
    <col min="15" max="15" width="10.109375" bestFit="1" customWidth="1"/>
    <col min="16" max="17" width="5" bestFit="1" customWidth="1"/>
    <col min="18" max="18" width="12.109375" bestFit="1" customWidth="1"/>
    <col min="19" max="19" width="11" bestFit="1" customWidth="1"/>
    <col min="20" max="20" width="14.44140625" bestFit="1" customWidth="1"/>
    <col min="21" max="21" width="11" bestFit="1" customWidth="1"/>
    <col min="22" max="22" width="10.109375" bestFit="1" customWidth="1"/>
    <col min="23" max="23" width="10.33203125" bestFit="1" customWidth="1"/>
    <col min="24" max="24" width="5" bestFit="1" customWidth="1"/>
    <col min="25" max="25" width="17.44140625" customWidth="1"/>
    <col min="26" max="26" width="12.6640625" bestFit="1" customWidth="1"/>
    <col min="27" max="27" width="11.33203125" bestFit="1" customWidth="1"/>
  </cols>
  <sheetData>
    <row r="3" spans="1:21" ht="13.8" customHeight="1" x14ac:dyDescent="0.3"/>
    <row r="9" spans="1:21" ht="15" thickBot="1" x14ac:dyDescent="0.35"/>
    <row r="10" spans="1:21" ht="15" thickBot="1" x14ac:dyDescent="0.35">
      <c r="A10" s="18" t="s">
        <v>21</v>
      </c>
      <c r="B10" s="37" t="s">
        <v>26</v>
      </c>
      <c r="C10" s="37"/>
      <c r="D10" s="37"/>
      <c r="E10" s="19" t="s">
        <v>23</v>
      </c>
      <c r="J10" s="32" t="s">
        <v>25</v>
      </c>
      <c r="K10" s="20" t="s">
        <v>26</v>
      </c>
      <c r="L10" s="20"/>
      <c r="M10" s="20"/>
      <c r="N10" s="21" t="s">
        <v>23</v>
      </c>
      <c r="R10" s="33" t="s">
        <v>35</v>
      </c>
      <c r="S10" s="34"/>
      <c r="T10" s="34"/>
      <c r="U10" s="35"/>
    </row>
    <row r="11" spans="1:21" x14ac:dyDescent="0.3">
      <c r="A11" s="18" t="s">
        <v>22</v>
      </c>
      <c r="B11" s="18" t="s">
        <v>12</v>
      </c>
      <c r="C11" s="18" t="s">
        <v>6</v>
      </c>
      <c r="D11" s="18" t="s">
        <v>10</v>
      </c>
      <c r="E11" s="19" t="s">
        <v>24</v>
      </c>
      <c r="J11" s="22" t="s">
        <v>2</v>
      </c>
      <c r="K11" s="22" t="s">
        <v>12</v>
      </c>
      <c r="L11" s="22" t="s">
        <v>6</v>
      </c>
      <c r="M11" s="22" t="s">
        <v>10</v>
      </c>
      <c r="N11" s="23" t="s">
        <v>24</v>
      </c>
      <c r="P11" s="1"/>
      <c r="Q11" s="1"/>
      <c r="R11" s="31" t="s">
        <v>22</v>
      </c>
      <c r="S11" s="31" t="s">
        <v>31</v>
      </c>
      <c r="T11" s="31" t="s">
        <v>30</v>
      </c>
      <c r="U11" s="31" t="s">
        <v>29</v>
      </c>
    </row>
    <row r="12" spans="1:21" x14ac:dyDescent="0.3">
      <c r="A12" s="6" t="s">
        <v>7</v>
      </c>
      <c r="B12" s="15">
        <v>2345</v>
      </c>
      <c r="C12" s="15">
        <v>5432</v>
      </c>
      <c r="D12" s="15">
        <v>2912</v>
      </c>
      <c r="E12" s="6"/>
      <c r="J12" s="6" t="s">
        <v>17</v>
      </c>
      <c r="K12" s="15">
        <v>6167</v>
      </c>
      <c r="L12" s="15">
        <v>11444</v>
      </c>
      <c r="M12" s="15">
        <v>11000</v>
      </c>
      <c r="N12" s="6"/>
      <c r="R12" s="6" t="s">
        <v>7</v>
      </c>
      <c r="S12" s="36">
        <v>10689</v>
      </c>
      <c r="T12" s="36">
        <v>10689</v>
      </c>
      <c r="U12" s="16">
        <v>1</v>
      </c>
    </row>
    <row r="13" spans="1:21" x14ac:dyDescent="0.3">
      <c r="A13" s="6" t="s">
        <v>13</v>
      </c>
      <c r="B13" s="15">
        <v>3100</v>
      </c>
      <c r="C13" s="15">
        <v>2350</v>
      </c>
      <c r="D13" s="15">
        <v>9317</v>
      </c>
      <c r="E13" s="6"/>
      <c r="J13" s="6" t="s">
        <v>8</v>
      </c>
      <c r="K13" s="15">
        <v>5445</v>
      </c>
      <c r="L13" s="15">
        <v>7782</v>
      </c>
      <c r="M13" s="15">
        <v>7662</v>
      </c>
      <c r="N13" s="6"/>
      <c r="R13" s="6" t="s">
        <v>13</v>
      </c>
      <c r="S13" s="36">
        <v>14489</v>
      </c>
      <c r="T13" s="36">
        <v>14767</v>
      </c>
      <c r="U13" s="16">
        <v>1.019186969425081</v>
      </c>
    </row>
    <row r="14" spans="1:21" x14ac:dyDescent="0.3">
      <c r="A14" s="6" t="s">
        <v>16</v>
      </c>
      <c r="B14" s="15">
        <v>6167</v>
      </c>
      <c r="C14" s="15">
        <v>11444</v>
      </c>
      <c r="D14" s="15">
        <v>11000</v>
      </c>
      <c r="E14" s="6"/>
      <c r="J14" s="6" t="s">
        <v>15</v>
      </c>
      <c r="K14" s="15">
        <v>7525</v>
      </c>
      <c r="L14" s="15">
        <v>567</v>
      </c>
      <c r="M14" s="15">
        <v>5134</v>
      </c>
      <c r="N14" s="6"/>
      <c r="R14" s="6" t="s">
        <v>16</v>
      </c>
      <c r="S14" s="36">
        <v>27009</v>
      </c>
      <c r="T14" s="36">
        <v>28611</v>
      </c>
      <c r="U14" s="16">
        <v>1.0593135621459513</v>
      </c>
    </row>
    <row r="15" spans="1:21" x14ac:dyDescent="0.3">
      <c r="A15" s="6" t="s">
        <v>18</v>
      </c>
      <c r="B15" s="15">
        <v>8995</v>
      </c>
      <c r="C15" s="15">
        <v>6244</v>
      </c>
      <c r="D15" s="15">
        <v>2567</v>
      </c>
      <c r="E15" s="6"/>
      <c r="J15" s="6" t="s">
        <v>19</v>
      </c>
      <c r="K15" s="15">
        <v>1470</v>
      </c>
      <c r="L15" s="15">
        <v>5677</v>
      </c>
      <c r="M15" s="15">
        <v>2000</v>
      </c>
      <c r="N15" s="6"/>
      <c r="R15" s="6" t="s">
        <v>18</v>
      </c>
      <c r="S15" s="36">
        <v>17889</v>
      </c>
      <c r="T15" s="36">
        <v>17806</v>
      </c>
      <c r="U15" s="16">
        <v>0.99536027726535858</v>
      </c>
    </row>
    <row r="17" spans="23:23" x14ac:dyDescent="0.3">
      <c r="W17" t="s">
        <v>35</v>
      </c>
    </row>
    <row r="34" spans="1:11" ht="15" thickBot="1" x14ac:dyDescent="0.35"/>
    <row r="35" spans="1:11" ht="15" thickBot="1" x14ac:dyDescent="0.35">
      <c r="A35" s="17" t="s">
        <v>27</v>
      </c>
      <c r="B35" s="14" t="s">
        <v>26</v>
      </c>
      <c r="C35" s="6"/>
      <c r="D35" s="6"/>
      <c r="E35" s="6"/>
    </row>
    <row r="36" spans="1:11" x14ac:dyDescent="0.3">
      <c r="A36" s="28" t="s">
        <v>0</v>
      </c>
      <c r="B36" s="29" t="s">
        <v>7</v>
      </c>
      <c r="C36" s="29" t="s">
        <v>13</v>
      </c>
      <c r="D36" s="29" t="s">
        <v>16</v>
      </c>
      <c r="E36" s="30" t="s">
        <v>18</v>
      </c>
      <c r="J36" s="27" t="s">
        <v>0</v>
      </c>
      <c r="K36" s="5" t="s">
        <v>32</v>
      </c>
    </row>
    <row r="37" spans="1:11" x14ac:dyDescent="0.3">
      <c r="A37" s="6" t="s">
        <v>12</v>
      </c>
      <c r="B37" s="15">
        <v>2345</v>
      </c>
      <c r="C37" s="15">
        <v>3100</v>
      </c>
      <c r="D37" s="15">
        <v>6167</v>
      </c>
      <c r="E37" s="15">
        <v>8995</v>
      </c>
      <c r="J37" s="27" t="s">
        <v>3</v>
      </c>
      <c r="K37" s="5" t="s">
        <v>32</v>
      </c>
    </row>
    <row r="38" spans="1:11" ht="15" thickBot="1" x14ac:dyDescent="0.35">
      <c r="A38" s="6" t="s">
        <v>6</v>
      </c>
      <c r="B38" s="15">
        <v>5432</v>
      </c>
      <c r="C38" s="15">
        <v>2350</v>
      </c>
      <c r="D38" s="15">
        <v>11444</v>
      </c>
      <c r="E38" s="15">
        <v>6244</v>
      </c>
      <c r="J38" s="25"/>
      <c r="K38" s="25"/>
    </row>
    <row r="39" spans="1:11" ht="15" thickBot="1" x14ac:dyDescent="0.35">
      <c r="A39" s="6" t="s">
        <v>10</v>
      </c>
      <c r="B39" s="15">
        <v>2912</v>
      </c>
      <c r="C39" s="15">
        <v>9317</v>
      </c>
      <c r="D39" s="15">
        <v>11000</v>
      </c>
      <c r="E39" s="15">
        <v>2567</v>
      </c>
      <c r="J39" s="26" t="s">
        <v>36</v>
      </c>
      <c r="K39" s="25" t="s">
        <v>34</v>
      </c>
    </row>
    <row r="40" spans="1:11" x14ac:dyDescent="0.3">
      <c r="J40" s="5" t="s">
        <v>7</v>
      </c>
      <c r="K40" s="5">
        <v>10689</v>
      </c>
    </row>
    <row r="41" spans="1:11" x14ac:dyDescent="0.3">
      <c r="J41" s="5" t="s">
        <v>13</v>
      </c>
      <c r="K41" s="5">
        <v>14767</v>
      </c>
    </row>
    <row r="42" spans="1:11" x14ac:dyDescent="0.3">
      <c r="J42" s="5" t="s">
        <v>16</v>
      </c>
      <c r="K42" s="5">
        <v>28611</v>
      </c>
    </row>
    <row r="43" spans="1:11" x14ac:dyDescent="0.3">
      <c r="J43" s="5" t="s">
        <v>18</v>
      </c>
      <c r="K43" s="24">
        <v>17806</v>
      </c>
    </row>
    <row r="44" spans="1:11" x14ac:dyDescent="0.3">
      <c r="J44" s="25" t="s">
        <v>33</v>
      </c>
      <c r="K44" s="25">
        <v>71873</v>
      </c>
    </row>
  </sheetData>
  <mergeCells count="1">
    <mergeCell ref="R10:U10"/>
  </mergeCells>
  <pageMargins left="0.7" right="0.7" top="0.75" bottom="0.75" header="0.3" footer="0.3"/>
  <pageSetup paperSize="9" orientation="portrait" horizontalDpi="200" verticalDpi="200" r:id="rId6"/>
  <drawing r:id="rId7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919B1A-1E88-4975-93AF-6AF99E1B715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Итоговый_результат_работы!B12:D12</xm:f>
              <xm:sqref>E12</xm:sqref>
            </x14:sparkline>
            <x14:sparkline>
              <xm:f>Итоговый_результат_работы!B13:D13</xm:f>
              <xm:sqref>E13</xm:sqref>
            </x14:sparkline>
            <x14:sparkline>
              <xm:f>Итоговый_результат_работы!B14:D14</xm:f>
              <xm:sqref>E14</xm:sqref>
            </x14:sparkline>
            <x14:sparkline>
              <xm:f>Итоговый_результат_работы!B15:D15</xm:f>
              <xm:sqref>E15</xm:sqref>
            </x14:sparkline>
          </x14:sparklines>
        </x14:sparklineGroup>
        <x14:sparklineGroup displayEmptyCellsAs="gap" xr2:uid="{885CEB6F-B32B-4EF2-8801-2E8B7A59E3F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Итоговый_результат_работы!K12:M12</xm:f>
              <xm:sqref>N12</xm:sqref>
            </x14:sparkline>
            <x14:sparkline>
              <xm:f>Итоговый_результат_работы!K13:M13</xm:f>
              <xm:sqref>N13</xm:sqref>
            </x14:sparkline>
            <x14:sparkline>
              <xm:f>Итоговый_результат_работы!K14:M14</xm:f>
              <xm:sqref>N14</xm:sqref>
            </x14:sparkline>
            <x14:sparkline>
              <xm:f>Итоговый_результат_работы!K15:M15</xm:f>
              <xm:sqref>N15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Продажи</vt:lpstr>
      <vt:lpstr>Итоговый_результат_работы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Валяев Георгий Анатольевич</cp:lastModifiedBy>
  <dcterms:created xsi:type="dcterms:W3CDTF">2020-11-17T14:27:09Z</dcterms:created>
  <dcterms:modified xsi:type="dcterms:W3CDTF">2024-01-28T12:58:53Z</dcterms:modified>
</cp:coreProperties>
</file>