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C:\Users\jenny\Desktop\GRUPOVMRAM\DESARROLLO\VMRAM\Gestión\"/>
    </mc:Choice>
  </mc:AlternateContent>
  <bookViews>
    <workbookView xWindow="0" yWindow="60" windowWidth="20730" windowHeight="11700"/>
  </bookViews>
  <sheets>
    <sheet name="Cronograma" sheetId="1" r:id="rId1"/>
    <sheet name="©" sheetId="2" state="hidden" r:id="rId2"/>
  </sheets>
  <definedNames>
    <definedName name="helpRow">Cronograma!#REF!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71027" iterateDelta="1E-4"/>
</workbook>
</file>

<file path=xl/calcChain.xml><?xml version="1.0" encoding="utf-8"?>
<calcChain xmlns="http://schemas.openxmlformats.org/spreadsheetml/2006/main">
  <c r="E11" i="1" l="1"/>
  <c r="E12" i="1"/>
  <c r="G15" i="1" l="1"/>
  <c r="E10" i="1" l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F10" i="1"/>
  <c r="A3" i="2"/>
  <c r="D10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I8" i="1"/>
  <c r="J8" i="1" l="1"/>
  <c r="K8" i="1" s="1"/>
  <c r="L8" i="1" s="1"/>
  <c r="M8" i="1" s="1"/>
  <c r="N8" i="1" s="1"/>
  <c r="O8" i="1" s="1"/>
  <c r="P8" i="1" s="1"/>
  <c r="P9" i="1" s="1"/>
  <c r="I9" i="1"/>
  <c r="A20" i="1"/>
  <c r="Q8" i="1"/>
  <c r="R8" i="1" s="1"/>
  <c r="S8" i="1" s="1"/>
  <c r="T8" i="1" s="1"/>
  <c r="U8" i="1" s="1"/>
  <c r="V8" i="1" s="1"/>
  <c r="W8" i="1" s="1"/>
  <c r="A21" i="1" l="1"/>
  <c r="A22" i="1" s="1"/>
  <c r="A23" i="1" s="1"/>
  <c r="A24" i="1" s="1"/>
  <c r="X8" i="1"/>
  <c r="Y8" i="1" s="1"/>
  <c r="Z8" i="1" s="1"/>
  <c r="AA8" i="1" s="1"/>
  <c r="AB8" i="1" s="1"/>
  <c r="AC8" i="1" s="1"/>
  <c r="AD8" i="1" s="1"/>
  <c r="W9" i="1"/>
  <c r="A25" i="1" l="1"/>
  <c r="A26" i="1" s="1"/>
  <c r="A27" i="1" s="1"/>
  <c r="A28" i="1" s="1"/>
  <c r="A29" i="1" s="1"/>
  <c r="A30" i="1" s="1"/>
  <c r="A31" i="1" s="1"/>
  <c r="A32" i="1" s="1"/>
  <c r="AD9" i="1"/>
  <c r="AE8" i="1"/>
  <c r="AF8" i="1" s="1"/>
  <c r="AG8" i="1" s="1"/>
  <c r="AH8" i="1" s="1"/>
  <c r="AI8" i="1" s="1"/>
  <c r="AJ8" i="1" s="1"/>
  <c r="AK8" i="1" s="1"/>
  <c r="AK9" i="1" l="1"/>
  <c r="AL8" i="1"/>
  <c r="AM8" i="1" s="1"/>
  <c r="AN8" i="1" s="1"/>
  <c r="AO8" i="1" s="1"/>
  <c r="AP8" i="1" s="1"/>
  <c r="AQ8" i="1" s="1"/>
  <c r="AR8" i="1" s="1"/>
  <c r="AR9" i="1" l="1"/>
  <c r="AS8" i="1"/>
  <c r="AT8" i="1" s="1"/>
  <c r="AU8" i="1" s="1"/>
  <c r="AV8" i="1" s="1"/>
  <c r="AW8" i="1" s="1"/>
  <c r="AX8" i="1" s="1"/>
  <c r="AY8" i="1" s="1"/>
  <c r="AY9" i="1" l="1"/>
  <c r="AZ8" i="1"/>
  <c r="BA8" i="1" s="1"/>
  <c r="BB8" i="1" s="1"/>
  <c r="BC8" i="1" s="1"/>
  <c r="BD8" i="1" s="1"/>
  <c r="BE8" i="1" s="1"/>
  <c r="BF8" i="1" s="1"/>
  <c r="BG8" i="1" l="1"/>
  <c r="BH8" i="1" s="1"/>
  <c r="BI8" i="1" s="1"/>
  <c r="BJ8" i="1" s="1"/>
  <c r="BK8" i="1" s="1"/>
  <c r="BL8" i="1" s="1"/>
  <c r="BM8" i="1" s="1"/>
  <c r="BF9" i="1"/>
  <c r="BN8" i="1" l="1"/>
  <c r="BO8" i="1" s="1"/>
  <c r="BP8" i="1" s="1"/>
  <c r="BQ8" i="1" s="1"/>
  <c r="BR8" i="1" s="1"/>
  <c r="BS8" i="1" s="1"/>
  <c r="BT8" i="1" s="1"/>
  <c r="BM9" i="1"/>
  <c r="BT9" i="1" l="1"/>
  <c r="BU8" i="1"/>
  <c r="BV8" i="1" s="1"/>
  <c r="BW8" i="1" s="1"/>
  <c r="BX8" i="1" s="1"/>
  <c r="BY8" i="1" s="1"/>
  <c r="BZ8" i="1" s="1"/>
  <c r="CA8" i="1" s="1"/>
  <c r="CB8" i="1" l="1"/>
  <c r="CC8" i="1" s="1"/>
  <c r="CD8" i="1" s="1"/>
  <c r="CE8" i="1" s="1"/>
  <c r="CF8" i="1" s="1"/>
  <c r="CG8" i="1" s="1"/>
  <c r="CH8" i="1" s="1"/>
  <c r="CA9" i="1"/>
  <c r="CH9" i="1" l="1"/>
  <c r="CI8" i="1"/>
  <c r="CJ8" i="1" s="1"/>
  <c r="CK8" i="1" s="1"/>
  <c r="CL8" i="1" s="1"/>
  <c r="CM8" i="1" s="1"/>
  <c r="CN8" i="1" s="1"/>
  <c r="CO8" i="1" s="1"/>
  <c r="CP8" i="1" l="1"/>
  <c r="CQ8" i="1" s="1"/>
  <c r="CR8" i="1" s="1"/>
  <c r="CS8" i="1" s="1"/>
  <c r="CT8" i="1" s="1"/>
  <c r="CU8" i="1" s="1"/>
  <c r="CV8" i="1" s="1"/>
  <c r="CO9" i="1"/>
  <c r="CV9" i="1" l="1"/>
  <c r="CW8" i="1"/>
  <c r="CX8" i="1" s="1"/>
  <c r="CY8" i="1" s="1"/>
  <c r="CZ8" i="1" s="1"/>
  <c r="DA8" i="1" s="1"/>
  <c r="DB8" i="1" s="1"/>
  <c r="DC8" i="1" s="1"/>
  <c r="DD8" i="1" l="1"/>
  <c r="DE8" i="1" s="1"/>
  <c r="DF8" i="1" s="1"/>
  <c r="DG8" i="1" s="1"/>
  <c r="DH8" i="1" s="1"/>
  <c r="DI8" i="1" s="1"/>
  <c r="DJ8" i="1" s="1"/>
  <c r="DC9" i="1"/>
  <c r="DK8" i="1" l="1"/>
  <c r="DL8" i="1" s="1"/>
  <c r="DM8" i="1" s="1"/>
  <c r="DN8" i="1" s="1"/>
  <c r="DO8" i="1" s="1"/>
  <c r="DP8" i="1" s="1"/>
  <c r="DQ8" i="1" s="1"/>
  <c r="DJ9" i="1"/>
  <c r="DR8" i="1" l="1"/>
  <c r="DS8" i="1" s="1"/>
  <c r="DT8" i="1" s="1"/>
  <c r="DU8" i="1" s="1"/>
  <c r="DV8" i="1" s="1"/>
  <c r="DW8" i="1" s="1"/>
</calcChain>
</file>

<file path=xl/sharedStrings.xml><?xml version="1.0" encoding="utf-8"?>
<sst xmlns="http://schemas.openxmlformats.org/spreadsheetml/2006/main" count="61" uniqueCount="53">
  <si>
    <t>Jefe de Proyecto:</t>
  </si>
  <si>
    <t>[42]</t>
  </si>
  <si>
    <t>Inicio</t>
  </si>
  <si>
    <t>Fin</t>
  </si>
  <si>
    <t>Duración (Días)</t>
  </si>
  <si>
    <t>[Nombre]</t>
  </si>
  <si>
    <t>Análisis de Negocio</t>
  </si>
  <si>
    <t>Análisis de Requerimientos</t>
  </si>
  <si>
    <t>Análisis y Diseño</t>
  </si>
  <si>
    <t>Implementación</t>
  </si>
  <si>
    <t>Pruebas</t>
  </si>
  <si>
    <t>Arquitectura</t>
  </si>
  <si>
    <t>Definir estilo arquitectonico</t>
  </si>
  <si>
    <t>Elaborar documento de arquitectura</t>
  </si>
  <si>
    <t>Despliegue</t>
  </si>
  <si>
    <t>Elaborar documento de despliegue</t>
  </si>
  <si>
    <t>Presentación del sistema</t>
  </si>
  <si>
    <t>Gantt Chart Template</t>
  </si>
  <si>
    <t>© 2008-2009 Vertex42 LLC</t>
  </si>
  <si>
    <t>Elaborar cronograma</t>
  </si>
  <si>
    <t>Redactar documento de negocio BPMN</t>
  </si>
  <si>
    <t>Redactar documento de requerimientos</t>
  </si>
  <si>
    <t>Elaborar documento de análisis</t>
  </si>
  <si>
    <t>Especificar CU1</t>
  </si>
  <si>
    <t>Especificar CU2</t>
  </si>
  <si>
    <t>Elaborar documento de diseño</t>
  </si>
  <si>
    <t>Implementar CU1</t>
  </si>
  <si>
    <t>Implementar CU2</t>
  </si>
  <si>
    <t>Elaborar casos de prueba por CU</t>
  </si>
  <si>
    <t>Fecha de Inicio:</t>
  </si>
  <si>
    <t>EDT</t>
  </si>
  <si>
    <t>Actividades</t>
  </si>
  <si>
    <t>Responsable</t>
  </si>
  <si>
    <t xml:space="preserve"> </t>
  </si>
  <si>
    <t>Estado</t>
  </si>
  <si>
    <t>Gestión de Proyecto</t>
  </si>
  <si>
    <t>Cronograma del Proyecto</t>
  </si>
  <si>
    <t>Project Charter</t>
  </si>
  <si>
    <t>Vega Guerrero Jenny</t>
  </si>
  <si>
    <t>Visor de Memoria RAM</t>
  </si>
  <si>
    <t>JP</t>
  </si>
  <si>
    <t>Integrantes:</t>
  </si>
  <si>
    <t>GD</t>
  </si>
  <si>
    <t>Germán De la Cruz</t>
  </si>
  <si>
    <t>JR</t>
  </si>
  <si>
    <t>Jose Rojas</t>
  </si>
  <si>
    <t>JV</t>
  </si>
  <si>
    <t>Jenny Vega</t>
  </si>
  <si>
    <t>Jhosselin Palacios</t>
  </si>
  <si>
    <t>Grupo 6</t>
  </si>
  <si>
    <t>Jhon Yaniro</t>
  </si>
  <si>
    <t>JY</t>
  </si>
  <si>
    <t>GD, JP, JR, JY, JV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</si>
</sst>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dd&quot; - &quot;mmm&quot; - &quot;yy"/>
    <numFmt numFmtId="165" formatCode="dd/mm/yy;@"/>
  </numFmts>
  <fonts count="22" x14ac:knownFonts="1">
    <font>
      <sz val="10"/>
      <color rgb="FF000000"/>
      <name val="Arial"/>
      <family val="2"/>
      <charset val="1"/>
    </font>
    <font>
      <b/>
      <sz val="18"/>
      <color rgb="FF003366"/>
      <name val="Trebuchet MS"/>
      <family val="2"/>
      <charset val="1"/>
    </font>
    <font>
      <b/>
      <sz val="14"/>
      <color rgb="FF800000"/>
      <name val="Trebuchet MS"/>
      <family val="2"/>
      <charset val="1"/>
    </font>
    <font>
      <sz val="8"/>
      <color rgb="FF800000"/>
      <name val="Trebuchet MS"/>
      <family val="2"/>
      <charset val="1"/>
    </font>
    <font>
      <sz val="7"/>
      <name val="Arial"/>
      <family val="2"/>
      <charset val="1"/>
    </font>
    <font>
      <sz val="8"/>
      <color rgb="FFC0C0C0"/>
      <name val="Arial"/>
      <family val="2"/>
      <charset val="1"/>
    </font>
    <font>
      <sz val="10"/>
      <name val="Arial"/>
      <family val="2"/>
      <charset val="1"/>
    </font>
    <font>
      <u/>
      <sz val="8"/>
      <color rgb="FF0000FF"/>
      <name val="Arial"/>
      <family val="2"/>
      <charset val="1"/>
    </font>
    <font>
      <b/>
      <sz val="12"/>
      <name val="Arial"/>
      <family val="2"/>
      <charset val="1"/>
    </font>
    <font>
      <sz val="8"/>
      <name val="Arial"/>
      <family val="2"/>
      <charset val="1"/>
    </font>
    <font>
      <sz val="6"/>
      <color rgb="FFFFFFFF"/>
      <name val="Arial"/>
      <family val="2"/>
      <charset val="1"/>
    </font>
    <font>
      <i/>
      <sz val="8"/>
      <name val="Arial"/>
      <family val="2"/>
      <charset val="1"/>
    </font>
    <font>
      <i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b/>
      <sz val="8"/>
      <name val="Arial"/>
      <family val="2"/>
      <charset val="1"/>
    </font>
    <font>
      <b/>
      <sz val="10"/>
      <name val="Arial"/>
      <family val="2"/>
      <charset val="1"/>
    </font>
    <font>
      <b/>
      <sz val="10"/>
      <name val="Arial Narrow"/>
      <family val="2"/>
      <charset val="1"/>
    </font>
    <font>
      <sz val="10"/>
      <name val="Arial Narrow"/>
      <family val="2"/>
      <charset val="1"/>
    </font>
    <font>
      <sz val="8"/>
      <color rgb="FF999999"/>
      <name val="Arial"/>
      <family val="2"/>
      <charset val="1"/>
    </font>
    <font>
      <sz val="12"/>
      <name val="Arial"/>
      <family val="2"/>
      <charset val="1"/>
    </font>
    <font>
      <u/>
      <sz val="10"/>
      <color rgb="FF0000FF"/>
      <name val="Arial"/>
      <family val="2"/>
      <charset val="1"/>
    </font>
    <font>
      <sz val="8"/>
      <color theme="0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808080"/>
        <bgColor rgb="FF999999"/>
      </patternFill>
    </fill>
    <fill>
      <patternFill patternType="solid">
        <fgColor rgb="FFFFFFFF"/>
        <bgColor rgb="FFEAEAEA"/>
      </patternFill>
    </fill>
    <fill>
      <patternFill patternType="solid">
        <fgColor rgb="FFEAEAEA"/>
        <bgColor rgb="FFEAD1DC"/>
      </patternFill>
    </fill>
    <fill>
      <patternFill patternType="solid">
        <fgColor rgb="FFEAD1DC"/>
        <bgColor rgb="FFEAEAEA"/>
      </patternFill>
    </fill>
    <fill>
      <patternFill patternType="solid">
        <fgColor rgb="FFB2B2B2"/>
        <bgColor rgb="FFC0C0C0"/>
      </patternFill>
    </fill>
    <fill>
      <patternFill patternType="solid">
        <fgColor theme="9" tint="0.79998168889431442"/>
        <bgColor rgb="FF999999"/>
      </patternFill>
    </fill>
    <fill>
      <patternFill patternType="solid">
        <fgColor theme="9" tint="0.79998168889431442"/>
        <bgColor rgb="FFEAD1DC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39997558519241921"/>
        <bgColor rgb="FF993366"/>
      </patternFill>
    </fill>
    <fill>
      <patternFill patternType="solid">
        <fgColor theme="8" tint="0.39997558519241921"/>
        <bgColor rgb="FFEAEAEA"/>
      </patternFill>
    </fill>
  </fills>
  <borders count="12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C0C0C0"/>
      </left>
      <right style="thin">
        <color rgb="FFC0C0C0"/>
      </right>
      <top/>
      <bottom style="thin">
        <color auto="1"/>
      </bottom>
      <diagonal/>
    </border>
    <border>
      <left/>
      <right/>
      <top/>
      <bottom style="thin">
        <color rgb="FFEAEAEA"/>
      </bottom>
      <diagonal/>
    </border>
    <border>
      <left/>
      <right/>
      <top style="thin">
        <color rgb="FFEAEAEA"/>
      </top>
      <bottom style="thin">
        <color rgb="FFEAEAEA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5" fillId="3" borderId="0" xfId="0" applyFont="1" applyFill="1" applyBorder="1" applyAlignment="1">
      <alignment horizontal="right"/>
    </xf>
    <xf numFmtId="0" fontId="6" fillId="0" borderId="0" xfId="0" applyFont="1"/>
    <xf numFmtId="0" fontId="6" fillId="3" borderId="0" xfId="0" applyFont="1" applyFill="1" applyBorder="1"/>
    <xf numFmtId="0" fontId="7" fillId="3" borderId="0" xfId="0" applyFont="1" applyFill="1" applyBorder="1" applyAlignment="1">
      <alignment horizontal="right"/>
    </xf>
    <xf numFmtId="0" fontId="8" fillId="0" borderId="0" xfId="0" applyFont="1" applyAlignment="1"/>
    <xf numFmtId="0" fontId="6" fillId="0" borderId="0" xfId="0" applyFont="1" applyAlignment="1"/>
    <xf numFmtId="0" fontId="6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14" fontId="6" fillId="0" borderId="0" xfId="0" applyNumberFormat="1" applyFont="1" applyAlignment="1">
      <alignment horizontal="left"/>
    </xf>
    <xf numFmtId="0" fontId="11" fillId="3" borderId="0" xfId="0" applyFont="1" applyFill="1" applyBorder="1" applyAlignment="1">
      <alignment horizontal="right"/>
    </xf>
    <xf numFmtId="14" fontId="12" fillId="0" borderId="0" xfId="0" applyNumberFormat="1" applyFont="1"/>
    <xf numFmtId="14" fontId="13" fillId="0" borderId="0" xfId="0" applyNumberFormat="1" applyFont="1"/>
    <xf numFmtId="0" fontId="6" fillId="0" borderId="1" xfId="0" applyFont="1" applyBorder="1"/>
    <xf numFmtId="0" fontId="15" fillId="4" borderId="4" xfId="0" applyFont="1" applyFill="1" applyBorder="1" applyAlignment="1">
      <alignment horizontal="left"/>
    </xf>
    <xf numFmtId="0" fontId="16" fillId="4" borderId="4" xfId="0" applyFont="1" applyFill="1" applyBorder="1" applyAlignment="1">
      <alignment wrapText="1"/>
    </xf>
    <xf numFmtId="0" fontId="17" fillId="4" borderId="4" xfId="0" applyFont="1" applyFill="1" applyBorder="1" applyAlignment="1"/>
    <xf numFmtId="1" fontId="6" fillId="4" borderId="4" xfId="0" applyNumberFormat="1" applyFont="1" applyFill="1" applyBorder="1" applyAlignment="1">
      <alignment horizontal="center"/>
    </xf>
    <xf numFmtId="0" fontId="9" fillId="4" borderId="4" xfId="0" applyFont="1" applyFill="1" applyBorder="1"/>
    <xf numFmtId="0" fontId="18" fillId="2" borderId="4" xfId="0" applyFont="1" applyFill="1" applyBorder="1"/>
    <xf numFmtId="0" fontId="6" fillId="0" borderId="5" xfId="0" applyFont="1" applyBorder="1" applyAlignment="1">
      <alignment horizontal="left"/>
    </xf>
    <xf numFmtId="0" fontId="17" fillId="0" borderId="5" xfId="0" applyFont="1" applyBorder="1" applyAlignment="1">
      <alignment wrapText="1"/>
    </xf>
    <xf numFmtId="0" fontId="17" fillId="0" borderId="5" xfId="0" applyFont="1" applyBorder="1"/>
    <xf numFmtId="1" fontId="6" fillId="5" borderId="5" xfId="0" applyNumberFormat="1" applyFont="1" applyFill="1" applyBorder="1" applyAlignment="1">
      <alignment horizontal="center"/>
    </xf>
    <xf numFmtId="0" fontId="9" fillId="0" borderId="5" xfId="0" applyFont="1" applyBorder="1"/>
    <xf numFmtId="0" fontId="9" fillId="6" borderId="5" xfId="0" applyFont="1" applyFill="1" applyBorder="1"/>
    <xf numFmtId="0" fontId="15" fillId="4" borderId="5" xfId="0" applyFont="1" applyFill="1" applyBorder="1" applyAlignment="1">
      <alignment horizontal="left"/>
    </xf>
    <xf numFmtId="0" fontId="16" fillId="4" borderId="5" xfId="0" applyFont="1" applyFill="1" applyBorder="1" applyAlignment="1">
      <alignment wrapText="1"/>
    </xf>
    <xf numFmtId="0" fontId="9" fillId="4" borderId="5" xfId="0" applyFont="1" applyFill="1" applyBorder="1"/>
    <xf numFmtId="0" fontId="17" fillId="4" borderId="5" xfId="0" applyFont="1" applyFill="1" applyBorder="1" applyAlignment="1"/>
    <xf numFmtId="0" fontId="6" fillId="0" borderId="4" xfId="0" applyFont="1" applyBorder="1" applyAlignment="1">
      <alignment horizontal="left"/>
    </xf>
    <xf numFmtId="0" fontId="17" fillId="0" borderId="4" xfId="0" applyFont="1" applyBorder="1" applyAlignment="1">
      <alignment wrapText="1"/>
    </xf>
    <xf numFmtId="0" fontId="6" fillId="0" borderId="4" xfId="0" applyFont="1" applyBorder="1" applyAlignment="1"/>
    <xf numFmtId="1" fontId="6" fillId="5" borderId="4" xfId="0" applyNumberFormat="1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7" fillId="0" borderId="0" xfId="0" applyFont="1" applyAlignment="1">
      <alignment wrapText="1"/>
    </xf>
    <xf numFmtId="0" fontId="17" fillId="0" borderId="0" xfId="0" applyFont="1"/>
    <xf numFmtId="1" fontId="6" fillId="5" borderId="0" xfId="0" applyNumberFormat="1" applyFont="1" applyFill="1" applyAlignment="1">
      <alignment horizontal="center"/>
    </xf>
    <xf numFmtId="0" fontId="19" fillId="0" borderId="0" xfId="0" applyFont="1"/>
    <xf numFmtId="0" fontId="20" fillId="0" borderId="0" xfId="0" applyFont="1" applyAlignment="1">
      <alignment vertical="top"/>
    </xf>
    <xf numFmtId="0" fontId="6" fillId="0" borderId="6" xfId="0" applyFont="1" applyBorder="1"/>
    <xf numFmtId="0" fontId="6" fillId="0" borderId="7" xfId="0" applyFont="1" applyBorder="1"/>
    <xf numFmtId="0" fontId="6" fillId="0" borderId="0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6" fillId="0" borderId="11" xfId="0" applyFont="1" applyBorder="1"/>
    <xf numFmtId="165" fontId="6" fillId="3" borderId="0" xfId="0" applyNumberFormat="1" applyFont="1" applyFill="1" applyBorder="1"/>
    <xf numFmtId="165" fontId="6" fillId="0" borderId="0" xfId="0" applyNumberFormat="1" applyFont="1"/>
    <xf numFmtId="165" fontId="6" fillId="5" borderId="5" xfId="0" applyNumberFormat="1" applyFont="1" applyFill="1" applyBorder="1" applyAlignment="1">
      <alignment horizontal="right"/>
    </xf>
    <xf numFmtId="165" fontId="6" fillId="5" borderId="4" xfId="0" applyNumberFormat="1" applyFont="1" applyFill="1" applyBorder="1" applyAlignment="1">
      <alignment horizontal="right"/>
    </xf>
    <xf numFmtId="165" fontId="6" fillId="5" borderId="0" xfId="0" applyNumberFormat="1" applyFont="1" applyFill="1" applyAlignment="1">
      <alignment horizontal="right"/>
    </xf>
    <xf numFmtId="165" fontId="0" fillId="0" borderId="0" xfId="0" applyNumberFormat="1"/>
    <xf numFmtId="165" fontId="6" fillId="0" borderId="0" xfId="0" applyNumberFormat="1" applyFont="1" applyBorder="1"/>
    <xf numFmtId="165" fontId="9" fillId="0" borderId="0" xfId="0" applyNumberFormat="1" applyFont="1"/>
    <xf numFmtId="0" fontId="21" fillId="3" borderId="0" xfId="0" applyFont="1" applyFill="1" applyBorder="1" applyAlignment="1">
      <alignment horizontal="center"/>
    </xf>
    <xf numFmtId="14" fontId="6" fillId="0" borderId="0" xfId="0" applyNumberFormat="1" applyFont="1" applyBorder="1" applyAlignment="1">
      <alignment horizontal="center"/>
    </xf>
    <xf numFmtId="0" fontId="1" fillId="7" borderId="0" xfId="0" applyFont="1" applyFill="1" applyBorder="1" applyAlignment="1">
      <alignment vertical="center"/>
    </xf>
    <xf numFmtId="0" fontId="2" fillId="7" borderId="0" xfId="0" applyFont="1" applyFill="1" applyBorder="1" applyAlignment="1">
      <alignment vertical="center"/>
    </xf>
    <xf numFmtId="165" fontId="2" fillId="7" borderId="0" xfId="0" applyNumberFormat="1" applyFont="1" applyFill="1" applyBorder="1" applyAlignment="1">
      <alignment vertical="center"/>
    </xf>
    <xf numFmtId="165" fontId="3" fillId="7" borderId="0" xfId="0" applyNumberFormat="1" applyFont="1" applyFill="1" applyBorder="1"/>
    <xf numFmtId="0" fontId="4" fillId="7" borderId="0" xfId="0" applyFont="1" applyFill="1" applyBorder="1" applyAlignment="1">
      <alignment horizontal="right"/>
    </xf>
    <xf numFmtId="0" fontId="14" fillId="8" borderId="1" xfId="0" applyFont="1" applyFill="1" applyBorder="1" applyAlignment="1">
      <alignment horizontal="center"/>
    </xf>
    <xf numFmtId="0" fontId="14" fillId="8" borderId="1" xfId="0" applyFont="1" applyFill="1" applyBorder="1" applyAlignment="1">
      <alignment horizontal="center" wrapText="1"/>
    </xf>
    <xf numFmtId="165" fontId="15" fillId="8" borderId="1" xfId="0" applyNumberFormat="1" applyFont="1" applyFill="1" applyBorder="1" applyAlignment="1">
      <alignment horizontal="center"/>
    </xf>
    <xf numFmtId="0" fontId="6" fillId="8" borderId="1" xfId="0" applyFont="1" applyFill="1" applyBorder="1" applyAlignment="1">
      <alignment horizontal="center" textRotation="90" wrapText="1"/>
    </xf>
    <xf numFmtId="165" fontId="6" fillId="10" borderId="4" xfId="0" applyNumberFormat="1" applyFont="1" applyFill="1" applyBorder="1" applyAlignment="1">
      <alignment horizontal="right"/>
    </xf>
    <xf numFmtId="1" fontId="6" fillId="10" borderId="4" xfId="0" applyNumberFormat="1" applyFont="1" applyFill="1" applyBorder="1" applyAlignment="1">
      <alignment horizontal="center"/>
    </xf>
    <xf numFmtId="1" fontId="6" fillId="10" borderId="5" xfId="0" applyNumberFormat="1" applyFont="1" applyFill="1" applyBorder="1" applyAlignment="1">
      <alignment horizontal="center"/>
    </xf>
    <xf numFmtId="165" fontId="6" fillId="11" borderId="5" xfId="0" applyNumberFormat="1" applyFont="1" applyFill="1" applyBorder="1" applyAlignment="1">
      <alignment horizontal="right"/>
    </xf>
    <xf numFmtId="0" fontId="6" fillId="0" borderId="1" xfId="0" applyFont="1" applyBorder="1" applyAlignment="1">
      <alignment horizontal="left"/>
    </xf>
    <xf numFmtId="14" fontId="6" fillId="0" borderId="2" xfId="0" applyNumberFormat="1" applyFont="1" applyBorder="1" applyAlignment="1">
      <alignment horizontal="left"/>
    </xf>
    <xf numFmtId="164" fontId="9" fillId="9" borderId="3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B2B2B2"/>
      <rgbColor rgb="FFA64D79"/>
      <rgbColor rgb="FFEAEAEA"/>
      <rgbColor rgb="FFCCFFFF"/>
      <rgbColor rgb="FF660066"/>
      <rgbColor rgb="FFFF8080"/>
      <rgbColor rgb="FF0066CC"/>
      <rgbColor rgb="FFEAD1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W1048557"/>
  <sheetViews>
    <sheetView showGridLines="0" tabSelected="1" topLeftCell="A31" zoomScale="154" zoomScaleNormal="154" workbookViewId="0">
      <selection activeCell="E13" sqref="E13"/>
    </sheetView>
  </sheetViews>
  <sheetFormatPr baseColWidth="10" defaultColWidth="8.81640625" defaultRowHeight="12.5" x14ac:dyDescent="0.25"/>
  <cols>
    <col min="1" max="1" width="6.1796875"/>
    <col min="2" max="2" width="34.7265625"/>
    <col min="3" max="3" width="16.7265625" customWidth="1"/>
    <col min="4" max="4" width="9.1796875" style="53" customWidth="1"/>
    <col min="5" max="5" width="9.1796875" style="53" bestFit="1" customWidth="1"/>
    <col min="6" max="6" width="8.54296875"/>
    <col min="7" max="7" width="10.1796875" bestFit="1" customWidth="1"/>
    <col min="8" max="8" width="2.54296875"/>
    <col min="9" max="127" width="1.54296875"/>
    <col min="128" max="1022" width="17.26953125"/>
  </cols>
  <sheetData>
    <row r="1" spans="1:127" ht="23.25" customHeight="1" x14ac:dyDescent="0.35">
      <c r="A1" s="58" t="s">
        <v>36</v>
      </c>
      <c r="B1" s="59"/>
      <c r="C1" s="59"/>
      <c r="D1" s="60"/>
      <c r="E1" s="61"/>
      <c r="F1" s="59"/>
      <c r="G1" s="62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</row>
    <row r="2" spans="1:127" ht="12.75" customHeight="1" x14ac:dyDescent="0.25">
      <c r="A2" s="3"/>
      <c r="B2" s="3"/>
      <c r="C2" s="3"/>
      <c r="D2" s="48"/>
      <c r="E2" s="48"/>
      <c r="F2" s="3"/>
      <c r="G2" s="4"/>
      <c r="H2" s="2"/>
      <c r="I2" s="2"/>
      <c r="J2" s="2"/>
      <c r="K2" s="2"/>
      <c r="L2" s="2"/>
      <c r="M2" s="2"/>
      <c r="N2" s="2"/>
      <c r="O2" s="2"/>
      <c r="P2" s="2"/>
      <c r="Q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</row>
    <row r="3" spans="1:127" ht="15" customHeight="1" x14ac:dyDescent="0.35">
      <c r="A3" s="5" t="s">
        <v>39</v>
      </c>
      <c r="B3" s="2"/>
      <c r="C3" s="2"/>
      <c r="D3" s="49"/>
      <c r="E3" s="49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  <c r="CB3" s="2"/>
      <c r="CC3" s="2"/>
      <c r="CD3" s="2"/>
      <c r="CE3" s="2"/>
      <c r="CF3" s="2"/>
      <c r="CG3" s="2"/>
      <c r="CH3" s="2"/>
      <c r="CI3" s="2"/>
      <c r="CJ3" s="2"/>
      <c r="CK3" s="2"/>
      <c r="CL3" s="2"/>
      <c r="CM3" s="2"/>
      <c r="CN3" s="2"/>
      <c r="CO3" s="2"/>
      <c r="CP3" s="2"/>
      <c r="CQ3" s="2"/>
      <c r="CR3" s="2"/>
      <c r="CS3" s="2"/>
      <c r="CT3" s="2"/>
      <c r="CU3" s="2"/>
      <c r="CV3" s="2"/>
      <c r="CW3" s="2"/>
      <c r="CX3" s="2"/>
      <c r="CY3" s="2"/>
      <c r="CZ3" s="2"/>
      <c r="DA3" s="2"/>
      <c r="DB3" s="2"/>
      <c r="DC3" s="2"/>
      <c r="DD3" s="2"/>
      <c r="DE3" s="2"/>
      <c r="DF3" s="2"/>
      <c r="DG3" s="2"/>
      <c r="DH3" s="2"/>
      <c r="DI3" s="2"/>
      <c r="DJ3" s="2"/>
      <c r="DK3" s="2"/>
      <c r="DL3" s="2"/>
      <c r="DM3" s="2"/>
      <c r="DN3" s="2"/>
      <c r="DO3" s="2"/>
      <c r="DP3" s="2"/>
      <c r="DQ3" s="2"/>
      <c r="DR3" s="2"/>
      <c r="DS3" s="2"/>
      <c r="DT3" s="2"/>
      <c r="DU3" s="2"/>
      <c r="DV3" s="2"/>
      <c r="DW3" s="2"/>
    </row>
    <row r="4" spans="1:127" ht="12.75" customHeight="1" x14ac:dyDescent="0.25">
      <c r="A4" s="6" t="s">
        <v>49</v>
      </c>
      <c r="B4" s="2"/>
      <c r="C4" s="2"/>
      <c r="D4" s="49"/>
      <c r="E4" s="49"/>
      <c r="F4" s="2"/>
      <c r="G4" s="57"/>
      <c r="H4" s="8"/>
      <c r="I4" s="2"/>
      <c r="J4" s="2"/>
      <c r="K4" s="2"/>
      <c r="L4" s="2"/>
      <c r="M4" s="2"/>
      <c r="N4" s="2"/>
      <c r="O4" s="2"/>
      <c r="P4" s="2"/>
      <c r="Q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  <c r="CB4" s="2"/>
      <c r="CC4" s="2"/>
      <c r="CD4" s="2"/>
      <c r="CE4" s="2"/>
      <c r="CF4" s="2"/>
      <c r="CG4" s="2"/>
      <c r="CH4" s="2"/>
      <c r="CI4" s="2"/>
      <c r="CJ4" s="2"/>
      <c r="CK4" s="2"/>
      <c r="CL4" s="2"/>
      <c r="CM4" s="2"/>
      <c r="CN4" s="2"/>
      <c r="CO4" s="2"/>
      <c r="CP4" s="2"/>
      <c r="CQ4" s="2"/>
      <c r="CR4" s="2"/>
      <c r="CS4" s="2"/>
      <c r="CT4" s="2"/>
      <c r="CU4" s="2"/>
      <c r="CV4" s="2"/>
      <c r="CW4" s="2"/>
      <c r="CX4" s="2"/>
      <c r="CY4" s="2"/>
      <c r="CZ4" s="2"/>
      <c r="DA4" s="2"/>
      <c r="DB4" s="2"/>
      <c r="DC4" s="2"/>
      <c r="DD4" s="2"/>
      <c r="DE4" s="2"/>
      <c r="DF4" s="2"/>
      <c r="DG4" s="2"/>
      <c r="DH4" s="2"/>
      <c r="DI4" s="2"/>
      <c r="DJ4" s="2"/>
      <c r="DK4" s="2"/>
      <c r="DL4" s="2"/>
      <c r="DM4" s="2"/>
      <c r="DN4" s="2"/>
      <c r="DO4" s="2"/>
      <c r="DP4" s="2"/>
      <c r="DQ4" s="2"/>
      <c r="DR4" s="2"/>
      <c r="DS4" s="2"/>
      <c r="DT4" s="2"/>
      <c r="DU4" s="2"/>
      <c r="DV4" s="2"/>
      <c r="DW4" s="2"/>
    </row>
    <row r="5" spans="1:127" ht="12.75" customHeight="1" x14ac:dyDescent="0.25">
      <c r="A5" s="2"/>
      <c r="B5" s="2"/>
      <c r="C5" s="2"/>
      <c r="D5" s="49"/>
      <c r="E5" s="49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</row>
    <row r="6" spans="1:127" ht="12.75" customHeight="1" x14ac:dyDescent="0.25">
      <c r="A6" s="2"/>
      <c r="B6" s="7" t="s">
        <v>0</v>
      </c>
      <c r="C6" s="71" t="s">
        <v>38</v>
      </c>
      <c r="D6" s="71"/>
      <c r="E6" s="71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  <c r="CB6" s="2"/>
      <c r="CC6" s="2"/>
      <c r="CD6" s="2"/>
      <c r="CE6" s="2"/>
      <c r="CF6" s="2"/>
      <c r="CG6" s="2"/>
      <c r="CH6" s="2"/>
      <c r="CI6" s="2"/>
      <c r="CJ6" s="2"/>
      <c r="CK6" s="2"/>
      <c r="CL6" s="2"/>
      <c r="CM6" s="2"/>
      <c r="CN6" s="2"/>
      <c r="CO6" s="2"/>
      <c r="CP6" s="2"/>
      <c r="CQ6" s="2"/>
      <c r="CR6" s="2"/>
      <c r="CS6" s="2"/>
      <c r="CT6" s="2"/>
      <c r="CU6" s="2"/>
      <c r="CV6" s="2"/>
      <c r="CW6" s="2"/>
      <c r="CX6" s="2"/>
      <c r="CY6" s="2"/>
      <c r="CZ6" s="2"/>
      <c r="DA6" s="2"/>
      <c r="DB6" s="2"/>
      <c r="DC6" s="2"/>
      <c r="DD6" s="2"/>
      <c r="DE6" s="2"/>
      <c r="DF6" s="2"/>
      <c r="DG6" s="2"/>
      <c r="DH6" s="2"/>
      <c r="DI6" s="2"/>
      <c r="DJ6" s="2"/>
      <c r="DK6" s="2"/>
      <c r="DL6" s="2"/>
      <c r="DM6" s="2"/>
      <c r="DN6" s="2"/>
      <c r="DO6" s="2"/>
      <c r="DP6" s="2"/>
      <c r="DQ6" s="2"/>
      <c r="DR6" s="2"/>
      <c r="DS6" s="2"/>
      <c r="DT6" s="2"/>
      <c r="DU6" s="2"/>
      <c r="DV6" s="2"/>
      <c r="DW6" s="2"/>
    </row>
    <row r="7" spans="1:127" ht="12.75" customHeight="1" x14ac:dyDescent="0.25">
      <c r="A7" s="2"/>
      <c r="B7" s="7" t="s">
        <v>29</v>
      </c>
      <c r="C7" s="72">
        <v>42826</v>
      </c>
      <c r="D7" s="72"/>
      <c r="E7" s="5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  <c r="CB7" s="2"/>
      <c r="CC7" s="2"/>
      <c r="CD7" s="2"/>
      <c r="CE7" s="2"/>
      <c r="CF7" s="2"/>
      <c r="CG7" s="2"/>
      <c r="CH7" s="2"/>
      <c r="CI7" s="2"/>
      <c r="CJ7" s="2"/>
      <c r="CK7" s="2"/>
      <c r="CL7" s="2"/>
      <c r="CM7" s="2"/>
      <c r="CN7" s="2"/>
      <c r="CO7" s="2"/>
      <c r="CP7" s="2"/>
      <c r="CQ7" s="2"/>
      <c r="CR7" s="2"/>
      <c r="CS7" s="2"/>
      <c r="CT7" s="2"/>
      <c r="CU7" s="2"/>
      <c r="CV7" s="2"/>
      <c r="CW7" s="2"/>
      <c r="CX7" s="2"/>
      <c r="CY7" s="2"/>
      <c r="CZ7" s="2"/>
      <c r="DA7" s="2"/>
      <c r="DB7" s="2"/>
      <c r="DC7" s="2"/>
      <c r="DD7" s="2"/>
      <c r="DE7" s="2"/>
      <c r="DF7" s="2"/>
      <c r="DG7" s="2"/>
      <c r="DH7" s="2"/>
      <c r="DI7" s="2"/>
      <c r="DJ7" s="2"/>
      <c r="DK7" s="2"/>
      <c r="DL7" s="2"/>
      <c r="DM7" s="2"/>
      <c r="DN7" s="2"/>
      <c r="DO7" s="2"/>
      <c r="DP7" s="2"/>
      <c r="DQ7" s="2"/>
      <c r="DR7" s="2"/>
      <c r="DS7" s="2"/>
      <c r="DT7" s="2"/>
      <c r="DU7" s="2"/>
      <c r="DV7" s="2"/>
      <c r="DW7" s="2"/>
    </row>
    <row r="8" spans="1:127" ht="12.75" customHeight="1" x14ac:dyDescent="0.3">
      <c r="A8" s="9" t="s">
        <v>1</v>
      </c>
      <c r="B8" s="2"/>
      <c r="C8" s="2"/>
      <c r="D8" s="49"/>
      <c r="E8" s="49"/>
      <c r="F8" s="10"/>
      <c r="G8" s="11"/>
      <c r="H8" s="56">
        <v>7</v>
      </c>
      <c r="I8" s="12">
        <f>(C7-WEEKDAY(C7,1)+H8)+7*H1</f>
        <v>42826</v>
      </c>
      <c r="J8" s="13">
        <f t="shared" ref="J8:AO8" si="0">I8+1</f>
        <v>42827</v>
      </c>
      <c r="K8" s="13">
        <f t="shared" si="0"/>
        <v>42828</v>
      </c>
      <c r="L8" s="13">
        <f t="shared" si="0"/>
        <v>42829</v>
      </c>
      <c r="M8" s="13">
        <f t="shared" si="0"/>
        <v>42830</v>
      </c>
      <c r="N8" s="13">
        <f t="shared" si="0"/>
        <v>42831</v>
      </c>
      <c r="O8" s="13">
        <f t="shared" si="0"/>
        <v>42832</v>
      </c>
      <c r="P8" s="13">
        <f t="shared" si="0"/>
        <v>42833</v>
      </c>
      <c r="Q8" s="13">
        <f t="shared" si="0"/>
        <v>42834</v>
      </c>
      <c r="R8" s="13">
        <f t="shared" si="0"/>
        <v>42835</v>
      </c>
      <c r="S8" s="13">
        <f t="shared" si="0"/>
        <v>42836</v>
      </c>
      <c r="T8" s="13">
        <f t="shared" si="0"/>
        <v>42837</v>
      </c>
      <c r="U8" s="13">
        <f t="shared" si="0"/>
        <v>42838</v>
      </c>
      <c r="V8" s="13">
        <f t="shared" si="0"/>
        <v>42839</v>
      </c>
      <c r="W8" s="13">
        <f t="shared" si="0"/>
        <v>42840</v>
      </c>
      <c r="X8" s="13">
        <f t="shared" si="0"/>
        <v>42841</v>
      </c>
      <c r="Y8" s="13">
        <f t="shared" si="0"/>
        <v>42842</v>
      </c>
      <c r="Z8" s="13">
        <f t="shared" si="0"/>
        <v>42843</v>
      </c>
      <c r="AA8" s="13">
        <f t="shared" si="0"/>
        <v>42844</v>
      </c>
      <c r="AB8" s="13">
        <f t="shared" si="0"/>
        <v>42845</v>
      </c>
      <c r="AC8" s="13">
        <f t="shared" si="0"/>
        <v>42846</v>
      </c>
      <c r="AD8" s="13">
        <f t="shared" si="0"/>
        <v>42847</v>
      </c>
      <c r="AE8" s="13">
        <f t="shared" si="0"/>
        <v>42848</v>
      </c>
      <c r="AF8" s="13">
        <f t="shared" si="0"/>
        <v>42849</v>
      </c>
      <c r="AG8" s="13">
        <f t="shared" si="0"/>
        <v>42850</v>
      </c>
      <c r="AH8" s="13">
        <f t="shared" si="0"/>
        <v>42851</v>
      </c>
      <c r="AI8" s="13">
        <f t="shared" si="0"/>
        <v>42852</v>
      </c>
      <c r="AJ8" s="13">
        <f t="shared" si="0"/>
        <v>42853</v>
      </c>
      <c r="AK8" s="13">
        <f t="shared" si="0"/>
        <v>42854</v>
      </c>
      <c r="AL8" s="13">
        <f t="shared" si="0"/>
        <v>42855</v>
      </c>
      <c r="AM8" s="13">
        <f t="shared" si="0"/>
        <v>42856</v>
      </c>
      <c r="AN8" s="13">
        <f t="shared" si="0"/>
        <v>42857</v>
      </c>
      <c r="AO8" s="13">
        <f t="shared" si="0"/>
        <v>42858</v>
      </c>
      <c r="AP8" s="13">
        <f t="shared" ref="AP8:BU8" si="1">AO8+1</f>
        <v>42859</v>
      </c>
      <c r="AQ8" s="13">
        <f t="shared" si="1"/>
        <v>42860</v>
      </c>
      <c r="AR8" s="13">
        <f t="shared" si="1"/>
        <v>42861</v>
      </c>
      <c r="AS8" s="13">
        <f t="shared" si="1"/>
        <v>42862</v>
      </c>
      <c r="AT8" s="13">
        <f t="shared" si="1"/>
        <v>42863</v>
      </c>
      <c r="AU8" s="13">
        <f t="shared" si="1"/>
        <v>42864</v>
      </c>
      <c r="AV8" s="13">
        <f t="shared" si="1"/>
        <v>42865</v>
      </c>
      <c r="AW8" s="13">
        <f t="shared" si="1"/>
        <v>42866</v>
      </c>
      <c r="AX8" s="13">
        <f t="shared" si="1"/>
        <v>42867</v>
      </c>
      <c r="AY8" s="13">
        <f t="shared" si="1"/>
        <v>42868</v>
      </c>
      <c r="AZ8" s="13">
        <f t="shared" si="1"/>
        <v>42869</v>
      </c>
      <c r="BA8" s="13">
        <f t="shared" si="1"/>
        <v>42870</v>
      </c>
      <c r="BB8" s="13">
        <f t="shared" si="1"/>
        <v>42871</v>
      </c>
      <c r="BC8" s="13">
        <f t="shared" si="1"/>
        <v>42872</v>
      </c>
      <c r="BD8" s="13">
        <f t="shared" si="1"/>
        <v>42873</v>
      </c>
      <c r="BE8" s="13">
        <f t="shared" si="1"/>
        <v>42874</v>
      </c>
      <c r="BF8" s="13">
        <f t="shared" si="1"/>
        <v>42875</v>
      </c>
      <c r="BG8" s="13">
        <f t="shared" si="1"/>
        <v>42876</v>
      </c>
      <c r="BH8" s="13">
        <f t="shared" si="1"/>
        <v>42877</v>
      </c>
      <c r="BI8" s="13">
        <f t="shared" si="1"/>
        <v>42878</v>
      </c>
      <c r="BJ8" s="13">
        <f t="shared" si="1"/>
        <v>42879</v>
      </c>
      <c r="BK8" s="13">
        <f t="shared" si="1"/>
        <v>42880</v>
      </c>
      <c r="BL8" s="13">
        <f t="shared" si="1"/>
        <v>42881</v>
      </c>
      <c r="BM8" s="13">
        <f t="shared" si="1"/>
        <v>42882</v>
      </c>
      <c r="BN8" s="13">
        <f t="shared" si="1"/>
        <v>42883</v>
      </c>
      <c r="BO8" s="13">
        <f t="shared" si="1"/>
        <v>42884</v>
      </c>
      <c r="BP8" s="13">
        <f t="shared" si="1"/>
        <v>42885</v>
      </c>
      <c r="BQ8" s="13">
        <f t="shared" si="1"/>
        <v>42886</v>
      </c>
      <c r="BR8" s="13">
        <f t="shared" si="1"/>
        <v>42887</v>
      </c>
      <c r="BS8" s="13">
        <f t="shared" si="1"/>
        <v>42888</v>
      </c>
      <c r="BT8" s="13">
        <f t="shared" si="1"/>
        <v>42889</v>
      </c>
      <c r="BU8" s="13">
        <f t="shared" si="1"/>
        <v>42890</v>
      </c>
      <c r="BV8" s="13">
        <f t="shared" ref="BV8:DA8" si="2">BU8+1</f>
        <v>42891</v>
      </c>
      <c r="BW8" s="13">
        <f t="shared" si="2"/>
        <v>42892</v>
      </c>
      <c r="BX8" s="13">
        <f t="shared" si="2"/>
        <v>42893</v>
      </c>
      <c r="BY8" s="13">
        <f t="shared" si="2"/>
        <v>42894</v>
      </c>
      <c r="BZ8" s="13">
        <f t="shared" si="2"/>
        <v>42895</v>
      </c>
      <c r="CA8" s="13">
        <f t="shared" si="2"/>
        <v>42896</v>
      </c>
      <c r="CB8" s="13">
        <f t="shared" si="2"/>
        <v>42897</v>
      </c>
      <c r="CC8" s="13">
        <f t="shared" si="2"/>
        <v>42898</v>
      </c>
      <c r="CD8" s="13">
        <f t="shared" si="2"/>
        <v>42899</v>
      </c>
      <c r="CE8" s="13">
        <f t="shared" si="2"/>
        <v>42900</v>
      </c>
      <c r="CF8" s="13">
        <f t="shared" si="2"/>
        <v>42901</v>
      </c>
      <c r="CG8" s="13">
        <f t="shared" si="2"/>
        <v>42902</v>
      </c>
      <c r="CH8" s="13">
        <f t="shared" si="2"/>
        <v>42903</v>
      </c>
      <c r="CI8" s="13">
        <f t="shared" si="2"/>
        <v>42904</v>
      </c>
      <c r="CJ8" s="13">
        <f t="shared" si="2"/>
        <v>42905</v>
      </c>
      <c r="CK8" s="13">
        <f t="shared" si="2"/>
        <v>42906</v>
      </c>
      <c r="CL8" s="13">
        <f t="shared" si="2"/>
        <v>42907</v>
      </c>
      <c r="CM8" s="13">
        <f t="shared" si="2"/>
        <v>42908</v>
      </c>
      <c r="CN8" s="13">
        <f t="shared" si="2"/>
        <v>42909</v>
      </c>
      <c r="CO8" s="13">
        <f t="shared" si="2"/>
        <v>42910</v>
      </c>
      <c r="CP8" s="13">
        <f t="shared" si="2"/>
        <v>42911</v>
      </c>
      <c r="CQ8" s="13">
        <f t="shared" si="2"/>
        <v>42912</v>
      </c>
      <c r="CR8" s="13">
        <f t="shared" si="2"/>
        <v>42913</v>
      </c>
      <c r="CS8" s="13">
        <f t="shared" si="2"/>
        <v>42914</v>
      </c>
      <c r="CT8" s="13">
        <f t="shared" si="2"/>
        <v>42915</v>
      </c>
      <c r="CU8" s="13">
        <f t="shared" si="2"/>
        <v>42916</v>
      </c>
      <c r="CV8" s="13">
        <f t="shared" si="2"/>
        <v>42917</v>
      </c>
      <c r="CW8" s="13">
        <f t="shared" si="2"/>
        <v>42918</v>
      </c>
      <c r="CX8" s="13">
        <f t="shared" si="2"/>
        <v>42919</v>
      </c>
      <c r="CY8" s="13">
        <f t="shared" si="2"/>
        <v>42920</v>
      </c>
      <c r="CZ8" s="13">
        <f t="shared" si="2"/>
        <v>42921</v>
      </c>
      <c r="DA8" s="13">
        <f t="shared" si="2"/>
        <v>42922</v>
      </c>
      <c r="DB8" s="13">
        <f t="shared" ref="DB8:DW8" si="3">DA8+1</f>
        <v>42923</v>
      </c>
      <c r="DC8" s="13">
        <f t="shared" si="3"/>
        <v>42924</v>
      </c>
      <c r="DD8" s="13">
        <f t="shared" si="3"/>
        <v>42925</v>
      </c>
      <c r="DE8" s="13">
        <f t="shared" si="3"/>
        <v>42926</v>
      </c>
      <c r="DF8" s="13">
        <f t="shared" si="3"/>
        <v>42927</v>
      </c>
      <c r="DG8" s="13">
        <f t="shared" si="3"/>
        <v>42928</v>
      </c>
      <c r="DH8" s="13">
        <f t="shared" si="3"/>
        <v>42929</v>
      </c>
      <c r="DI8" s="13">
        <f t="shared" si="3"/>
        <v>42930</v>
      </c>
      <c r="DJ8" s="13">
        <f t="shared" si="3"/>
        <v>42931</v>
      </c>
      <c r="DK8" s="13">
        <f t="shared" si="3"/>
        <v>42932</v>
      </c>
      <c r="DL8" s="13">
        <f t="shared" si="3"/>
        <v>42933</v>
      </c>
      <c r="DM8" s="13">
        <f t="shared" si="3"/>
        <v>42934</v>
      </c>
      <c r="DN8" s="13">
        <f t="shared" si="3"/>
        <v>42935</v>
      </c>
      <c r="DO8" s="13">
        <f t="shared" si="3"/>
        <v>42936</v>
      </c>
      <c r="DP8" s="13">
        <f t="shared" si="3"/>
        <v>42937</v>
      </c>
      <c r="DQ8" s="13">
        <f t="shared" si="3"/>
        <v>42938</v>
      </c>
      <c r="DR8" s="13">
        <f t="shared" si="3"/>
        <v>42939</v>
      </c>
      <c r="DS8" s="13">
        <f t="shared" si="3"/>
        <v>42940</v>
      </c>
      <c r="DT8" s="13">
        <f t="shared" si="3"/>
        <v>42941</v>
      </c>
      <c r="DU8" s="13">
        <f t="shared" si="3"/>
        <v>42942</v>
      </c>
      <c r="DV8" s="13">
        <f t="shared" si="3"/>
        <v>42943</v>
      </c>
      <c r="DW8" s="13">
        <f t="shared" si="3"/>
        <v>42944</v>
      </c>
    </row>
    <row r="9" spans="1:127" ht="76.5" customHeight="1" x14ac:dyDescent="0.3">
      <c r="A9" s="63" t="s">
        <v>30</v>
      </c>
      <c r="B9" s="63" t="s">
        <v>31</v>
      </c>
      <c r="C9" s="64" t="s">
        <v>32</v>
      </c>
      <c r="D9" s="65" t="s">
        <v>2</v>
      </c>
      <c r="E9" s="65" t="s">
        <v>3</v>
      </c>
      <c r="F9" s="66" t="s">
        <v>4</v>
      </c>
      <c r="G9" s="66" t="s">
        <v>34</v>
      </c>
      <c r="H9" s="14"/>
      <c r="I9" s="73">
        <f>I8</f>
        <v>42826</v>
      </c>
      <c r="J9" s="73"/>
      <c r="K9" s="73"/>
      <c r="L9" s="73"/>
      <c r="M9" s="73"/>
      <c r="N9" s="73"/>
      <c r="O9" s="73"/>
      <c r="P9" s="73">
        <f>P8</f>
        <v>42833</v>
      </c>
      <c r="Q9" s="73"/>
      <c r="R9" s="73"/>
      <c r="S9" s="73"/>
      <c r="T9" s="73"/>
      <c r="U9" s="73"/>
      <c r="V9" s="73"/>
      <c r="W9" s="73">
        <f>W8</f>
        <v>42840</v>
      </c>
      <c r="X9" s="73"/>
      <c r="Y9" s="73"/>
      <c r="Z9" s="73"/>
      <c r="AA9" s="73"/>
      <c r="AB9" s="73"/>
      <c r="AC9" s="73"/>
      <c r="AD9" s="73">
        <f>AD8</f>
        <v>42847</v>
      </c>
      <c r="AE9" s="73"/>
      <c r="AF9" s="73"/>
      <c r="AG9" s="73"/>
      <c r="AH9" s="73"/>
      <c r="AI9" s="73"/>
      <c r="AJ9" s="73"/>
      <c r="AK9" s="73">
        <f>AK8</f>
        <v>42854</v>
      </c>
      <c r="AL9" s="73"/>
      <c r="AM9" s="73"/>
      <c r="AN9" s="73"/>
      <c r="AO9" s="73"/>
      <c r="AP9" s="73"/>
      <c r="AQ9" s="73"/>
      <c r="AR9" s="73">
        <f>AR8</f>
        <v>42861</v>
      </c>
      <c r="AS9" s="73"/>
      <c r="AT9" s="73"/>
      <c r="AU9" s="73"/>
      <c r="AV9" s="73"/>
      <c r="AW9" s="73"/>
      <c r="AX9" s="73"/>
      <c r="AY9" s="73">
        <f>AY8</f>
        <v>42868</v>
      </c>
      <c r="AZ9" s="73"/>
      <c r="BA9" s="73"/>
      <c r="BB9" s="73"/>
      <c r="BC9" s="73"/>
      <c r="BD9" s="73"/>
      <c r="BE9" s="73"/>
      <c r="BF9" s="73">
        <f>BF8</f>
        <v>42875</v>
      </c>
      <c r="BG9" s="73"/>
      <c r="BH9" s="73"/>
      <c r="BI9" s="73"/>
      <c r="BJ9" s="73"/>
      <c r="BK9" s="73"/>
      <c r="BL9" s="73"/>
      <c r="BM9" s="73">
        <f>BM8</f>
        <v>42882</v>
      </c>
      <c r="BN9" s="73"/>
      <c r="BO9" s="73"/>
      <c r="BP9" s="73"/>
      <c r="BQ9" s="73"/>
      <c r="BR9" s="73"/>
      <c r="BS9" s="73"/>
      <c r="BT9" s="73">
        <f>BT8</f>
        <v>42889</v>
      </c>
      <c r="BU9" s="73"/>
      <c r="BV9" s="73"/>
      <c r="BW9" s="73"/>
      <c r="BX9" s="73"/>
      <c r="BY9" s="73"/>
      <c r="BZ9" s="73"/>
      <c r="CA9" s="73">
        <f>CA8</f>
        <v>42896</v>
      </c>
      <c r="CB9" s="73"/>
      <c r="CC9" s="73"/>
      <c r="CD9" s="73"/>
      <c r="CE9" s="73"/>
      <c r="CF9" s="73"/>
      <c r="CG9" s="73"/>
      <c r="CH9" s="73">
        <f>CH8</f>
        <v>42903</v>
      </c>
      <c r="CI9" s="73"/>
      <c r="CJ9" s="73"/>
      <c r="CK9" s="73"/>
      <c r="CL9" s="73"/>
      <c r="CM9" s="73"/>
      <c r="CN9" s="73"/>
      <c r="CO9" s="73">
        <f>CO8</f>
        <v>42910</v>
      </c>
      <c r="CP9" s="73"/>
      <c r="CQ9" s="73"/>
      <c r="CR9" s="73"/>
      <c r="CS9" s="73"/>
      <c r="CT9" s="73"/>
      <c r="CU9" s="73"/>
      <c r="CV9" s="73">
        <f>CV8</f>
        <v>42917</v>
      </c>
      <c r="CW9" s="73"/>
      <c r="CX9" s="73"/>
      <c r="CY9" s="73"/>
      <c r="CZ9" s="73"/>
      <c r="DA9" s="73"/>
      <c r="DB9" s="73"/>
      <c r="DC9" s="73">
        <f>DC8</f>
        <v>42924</v>
      </c>
      <c r="DD9" s="73"/>
      <c r="DE9" s="73"/>
      <c r="DF9" s="73"/>
      <c r="DG9" s="73"/>
      <c r="DH9" s="73"/>
      <c r="DI9" s="73"/>
      <c r="DJ9" s="73">
        <f>DJ8</f>
        <v>42931</v>
      </c>
      <c r="DK9" s="73"/>
      <c r="DL9" s="73"/>
      <c r="DM9" s="73"/>
      <c r="DN9" s="73"/>
      <c r="DO9" s="73"/>
      <c r="DP9" s="73"/>
      <c r="DQ9" s="73"/>
      <c r="DR9" s="73"/>
      <c r="DS9" s="73"/>
      <c r="DT9" s="73"/>
      <c r="DU9" s="73"/>
      <c r="DV9" s="73"/>
      <c r="DW9" s="73"/>
    </row>
    <row r="10" spans="1:127" ht="13" x14ac:dyDescent="0.3">
      <c r="A10" s="15">
        <f ca="1">IF(ISERROR(VALUE(SUBSTITUTE(OFFSET(A10,-1,0,1,1),".",""))),1,IF(ISERROR(FIND("`",SUBSTITUTE(OFFSET(A10,-1,0,1,1),".","`",1))),VALUE(OFFSET(A10,-1,0,1,1))+1,VALUE(LEFT(OFFSET(A10,-1,0,1,1),FIND("`",SUBSTITUTE(OFFSET(A10,-1,0,1,1),".","`",1))-1))+1))</f>
        <v>1</v>
      </c>
      <c r="B10" s="16" t="s">
        <v>35</v>
      </c>
      <c r="C10" s="17" t="s">
        <v>5</v>
      </c>
      <c r="D10" s="67">
        <f>MIN(D11:D12)</f>
        <v>42826</v>
      </c>
      <c r="E10" s="67">
        <f>MAX(E11:E12)</f>
        <v>42839</v>
      </c>
      <c r="F10" s="68">
        <f>F11+F12</f>
        <v>14</v>
      </c>
      <c r="G10" s="18"/>
      <c r="H10" s="19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  <c r="BD10" s="19"/>
      <c r="BE10" s="19"/>
      <c r="BF10" s="19"/>
      <c r="BG10" s="19"/>
      <c r="BH10" s="19"/>
      <c r="BI10" s="19"/>
      <c r="BJ10" s="19"/>
      <c r="BK10" s="19"/>
      <c r="BL10" s="19"/>
      <c r="BM10" s="19"/>
      <c r="BN10" s="19"/>
      <c r="BO10" s="19"/>
      <c r="BP10" s="19"/>
      <c r="BQ10" s="19"/>
      <c r="BR10" s="19"/>
      <c r="BS10" s="19"/>
      <c r="BT10" s="19"/>
      <c r="BU10" s="19"/>
      <c r="BV10" s="19"/>
      <c r="BW10" s="19"/>
      <c r="BX10" s="19"/>
      <c r="BY10" s="19"/>
      <c r="BZ10" s="19"/>
      <c r="CA10" s="19"/>
      <c r="CB10" s="19"/>
      <c r="CC10" s="19"/>
      <c r="CD10" s="19"/>
      <c r="CE10" s="19"/>
      <c r="CF10" s="19"/>
      <c r="CG10" s="19"/>
      <c r="CH10" s="19"/>
      <c r="CI10" s="19"/>
      <c r="CJ10" s="19"/>
      <c r="CK10" s="19"/>
      <c r="CL10" s="19"/>
      <c r="CM10" s="19"/>
      <c r="CN10" s="19"/>
      <c r="CO10" s="19"/>
      <c r="CP10" s="19"/>
      <c r="CQ10" s="19"/>
      <c r="CR10" s="19"/>
      <c r="CS10" s="19"/>
      <c r="CT10" s="19"/>
      <c r="CU10" s="19"/>
      <c r="CV10" s="19"/>
      <c r="CW10" s="19"/>
      <c r="CX10" s="19"/>
      <c r="CY10" s="19"/>
      <c r="CZ10" s="19"/>
      <c r="DA10" s="19"/>
      <c r="DB10" s="19"/>
      <c r="DC10" s="19"/>
      <c r="DD10" s="19"/>
      <c r="DE10" s="19"/>
      <c r="DF10" s="19"/>
      <c r="DG10" s="19"/>
      <c r="DH10" s="19"/>
      <c r="DI10" s="19"/>
      <c r="DJ10" s="19"/>
      <c r="DK10" s="19"/>
      <c r="DL10" s="19"/>
      <c r="DM10" s="19"/>
      <c r="DN10" s="19"/>
      <c r="DO10" s="19"/>
      <c r="DP10" s="19"/>
      <c r="DQ10" s="19"/>
      <c r="DR10" s="19"/>
      <c r="DS10" s="19"/>
      <c r="DT10" s="19"/>
      <c r="DU10" s="19"/>
      <c r="DV10" s="19"/>
      <c r="DW10" s="19"/>
    </row>
    <row r="11" spans="1:127" ht="13" x14ac:dyDescent="0.3">
      <c r="A11" s="21" t="str">
        <f ca="1">IF(ISERROR(VALUE(SUBSTITUTE(OFFSET(A11,-1,0,1,1),".",""))),"0.1",IF(ISERROR(FIND("`",SUBSTITUTE(OFFSET(A11,-1,0,1,1),".","`",1))),OFFSET(A11,-1,0,1,1)&amp;".1",LEFT(OFFSET(A11,-1,0,1,1),FIND("`",SUBSTITUTE(OFFSET(A11,-1,0,1,1),".","`",1)))&amp;IF(ISERROR(FIND("`",SUBSTITUTE(OFFSET(A11,-1,0,1,1),".","`",2))),VALUE(RIGHT(OFFSET(A11,-1,0,1,1),LEN(OFFSET(A11,-1,0,1,1))-FIND("`",SUBSTITUTE(OFFSET(A11,-1,0,1,1),".","`",1))))+1,VALUE(MID(OFFSET(A11,-1,0,1,1),FIND("`",SUBSTITUTE(OFFSET(A11,-1,0,1,1),".","`",1))+1,(FIND("`",SUBSTITUTE(OFFSET(A11,-1,0,1,1),".","`",2))-FIND("`",SUBSTITUTE(OFFSET(A11,-1,0,1,1),".","`",1))-1)))+1)))</f>
        <v>1.1</v>
      </c>
      <c r="B11" s="22" t="s">
        <v>37</v>
      </c>
      <c r="C11" s="23" t="s">
        <v>52</v>
      </c>
      <c r="D11" s="50">
        <v>42826</v>
      </c>
      <c r="E11" s="50">
        <f>D11+F11-1</f>
        <v>42832</v>
      </c>
      <c r="F11" s="24">
        <v>7</v>
      </c>
      <c r="G11" s="18"/>
      <c r="H11" s="25"/>
      <c r="I11" s="26"/>
      <c r="J11" s="26"/>
      <c r="K11" s="26"/>
      <c r="L11" s="26"/>
      <c r="M11" s="26"/>
      <c r="N11" s="26"/>
      <c r="O11" s="26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</row>
    <row r="12" spans="1:127" ht="13" x14ac:dyDescent="0.3">
      <c r="A12" s="21" t="str">
        <f ca="1">IF(ISERROR(VALUE(SUBSTITUTE(OFFSET(A12,-1,0,1,1),".",""))),"0.1",IF(ISERROR(FIND("`",SUBSTITUTE(OFFSET(A12,-1,0,1,1),".","`",1))),OFFSET(A12,-1,0,1,1)&amp;".1",LEFT(OFFSET(A12,-1,0,1,1),FIND("`",SUBSTITUTE(OFFSET(A12,-1,0,1,1),".","`",1)))&amp;IF(ISERROR(FIND("`",SUBSTITUTE(OFFSET(A12,-1,0,1,1),".","`",2))),VALUE(RIGHT(OFFSET(A12,-1,0,1,1),LEN(OFFSET(A12,-1,0,1,1))-FIND("`",SUBSTITUTE(OFFSET(A12,-1,0,1,1),".","`",1))))+1,VALUE(MID(OFFSET(A12,-1,0,1,1),FIND("`",SUBSTITUTE(OFFSET(A12,-1,0,1,1),".","`",1))+1,(FIND("`",SUBSTITUTE(OFFSET(A12,-1,0,1,1),".","`",2))-FIND("`",SUBSTITUTE(OFFSET(A12,-1,0,1,1),".","`",1))-1)))+1)))</f>
        <v>1.2</v>
      </c>
      <c r="B12" s="22" t="s">
        <v>19</v>
      </c>
      <c r="C12" s="23" t="s">
        <v>52</v>
      </c>
      <c r="D12" s="50">
        <v>42833</v>
      </c>
      <c r="E12" s="50">
        <f>D12+F12-1</f>
        <v>42839</v>
      </c>
      <c r="F12" s="24">
        <v>7</v>
      </c>
      <c r="G12" s="18"/>
      <c r="H12" s="25"/>
      <c r="I12" s="25"/>
      <c r="J12" s="25"/>
      <c r="P12" s="26"/>
      <c r="Q12" s="26"/>
      <c r="R12" s="26"/>
      <c r="S12" s="26"/>
      <c r="T12" s="26"/>
      <c r="U12" s="26"/>
      <c r="V12" s="26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</row>
    <row r="13" spans="1:127" ht="13" x14ac:dyDescent="0.3">
      <c r="A13" s="27">
        <f ca="1">IF(ISERROR(VALUE(SUBSTITUTE(OFFSET(A13,-1,0,1,1),".",""))),1,IF(ISERROR(FIND("`",SUBSTITUTE(OFFSET(A13,-1,0,1,1),".","`",1))),VALUE(OFFSET(A13,-1,0,1,1))+1,VALUE(LEFT(OFFSET(A13,-1,0,1,1),FIND("`",SUBSTITUTE(OFFSET(A13,-1,0,1,1),".","`",1))-1))+1))</f>
        <v>2</v>
      </c>
      <c r="B13" s="28" t="s">
        <v>6</v>
      </c>
      <c r="C13" s="17" t="s">
        <v>5</v>
      </c>
      <c r="D13" s="70"/>
      <c r="E13" s="70"/>
      <c r="F13" s="69"/>
      <c r="G13" s="18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</row>
    <row r="14" spans="1:127" ht="13" x14ac:dyDescent="0.3">
      <c r="A14" s="21" t="str">
        <f ca="1">IF(ISERROR(VALUE(SUBSTITUTE(OFFSET(A14,-1,0,1,1),".",""))),"0.1",IF(ISERROR(FIND("`",SUBSTITUTE(OFFSET(A14,-1,0,1,1),".","`",1))),OFFSET(A14,-1,0,1,1)&amp;".1",LEFT(OFFSET(A14,-1,0,1,1),FIND("`",SUBSTITUTE(OFFSET(A14,-1,0,1,1),".","`",1)))&amp;IF(ISERROR(FIND("`",SUBSTITUTE(OFFSET(A14,-1,0,1,1),".","`",2))),VALUE(RIGHT(OFFSET(A14,-1,0,1,1),LEN(OFFSET(A14,-1,0,1,1))-FIND("`",SUBSTITUTE(OFFSET(A14,-1,0,1,1),".","`",1))))+1,VALUE(MID(OFFSET(A14,-1,0,1,1),FIND("`",SUBSTITUTE(OFFSET(A14,-1,0,1,1),".","`",1))+1,(FIND("`",SUBSTITUTE(OFFSET(A14,-1,0,1,1),".","`",2))-FIND("`",SUBSTITUTE(OFFSET(A14,-1,0,1,1),".","`",1))-1)))+1)))</f>
        <v>2.1</v>
      </c>
      <c r="B14" s="22" t="s">
        <v>20</v>
      </c>
      <c r="C14" s="23"/>
      <c r="D14" s="50"/>
      <c r="E14" s="50"/>
      <c r="F14" s="24"/>
      <c r="G14" s="18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5"/>
      <c r="AC14" s="25"/>
      <c r="AD14" s="25"/>
      <c r="AE14" s="25"/>
      <c r="AF14" s="25"/>
      <c r="AG14" s="25"/>
      <c r="AH14" s="25"/>
      <c r="AI14" s="25"/>
      <c r="AJ14" s="25"/>
      <c r="AK14" s="25"/>
      <c r="AL14" s="25"/>
      <c r="AM14" s="25"/>
      <c r="AN14" s="25"/>
      <c r="AO14" s="25"/>
      <c r="AP14" s="25"/>
      <c r="AQ14" s="25"/>
      <c r="AR14" s="25"/>
      <c r="AS14" s="25"/>
      <c r="AT14" s="25"/>
      <c r="AU14" s="25"/>
      <c r="AV14" s="25"/>
      <c r="AW14" s="25"/>
      <c r="AX14" s="25"/>
      <c r="AY14" s="25"/>
      <c r="AZ14" s="25"/>
      <c r="BA14" s="25"/>
      <c r="BB14" s="25"/>
      <c r="BC14" s="25"/>
      <c r="BD14" s="25"/>
      <c r="BE14" s="25"/>
      <c r="BF14" s="25"/>
      <c r="BG14" s="25"/>
      <c r="BH14" s="25"/>
      <c r="BI14" s="25"/>
      <c r="BJ14" s="25"/>
      <c r="BK14" s="25"/>
      <c r="BL14" s="25"/>
      <c r="BM14" s="25"/>
      <c r="BN14" s="25"/>
      <c r="BO14" s="25"/>
      <c r="BP14" s="25"/>
      <c r="BQ14" s="25"/>
      <c r="BR14" s="25"/>
      <c r="BS14" s="25"/>
      <c r="BT14" s="25"/>
      <c r="BU14" s="25"/>
      <c r="BV14" s="25"/>
      <c r="BW14" s="25"/>
      <c r="BX14" s="25"/>
      <c r="BY14" s="25"/>
      <c r="BZ14" s="25"/>
      <c r="CA14" s="25"/>
      <c r="CB14" s="25"/>
      <c r="CC14" s="25"/>
      <c r="CD14" s="25"/>
      <c r="CE14" s="25"/>
      <c r="CF14" s="25"/>
      <c r="CG14" s="25"/>
      <c r="CH14" s="25"/>
      <c r="CI14" s="25"/>
      <c r="CJ14" s="25"/>
      <c r="CK14" s="25"/>
      <c r="CL14" s="25"/>
      <c r="CM14" s="25"/>
      <c r="CN14" s="25"/>
      <c r="CO14" s="25"/>
      <c r="CP14" s="25"/>
      <c r="CQ14" s="25"/>
      <c r="CR14" s="25"/>
      <c r="CS14" s="25"/>
      <c r="CT14" s="25"/>
      <c r="CU14" s="25"/>
      <c r="CV14" s="25"/>
      <c r="CW14" s="25"/>
      <c r="CX14" s="25"/>
      <c r="CY14" s="25"/>
      <c r="CZ14" s="25"/>
      <c r="DA14" s="25"/>
      <c r="DB14" s="25"/>
      <c r="DC14" s="25"/>
      <c r="DD14" s="25"/>
      <c r="DE14" s="25"/>
      <c r="DF14" s="25"/>
      <c r="DG14" s="25"/>
      <c r="DH14" s="25"/>
      <c r="DI14" s="25"/>
      <c r="DJ14" s="25"/>
      <c r="DK14" s="25"/>
      <c r="DL14" s="25"/>
      <c r="DM14" s="25"/>
      <c r="DN14" s="25"/>
      <c r="DO14" s="25"/>
      <c r="DP14" s="25"/>
      <c r="DQ14" s="25"/>
      <c r="DR14" s="25"/>
      <c r="DS14" s="25"/>
      <c r="DT14" s="25"/>
      <c r="DU14" s="25"/>
      <c r="DV14" s="25"/>
      <c r="DW14" s="25"/>
    </row>
    <row r="15" spans="1:127" ht="13" x14ac:dyDescent="0.3">
      <c r="A15" s="27">
        <f ca="1">IF(ISERROR(VALUE(SUBSTITUTE(OFFSET(A15,-1,0,1,1),".",""))),1,IF(ISERROR(FIND("`",SUBSTITUTE(OFFSET(A15,-1,0,1,1),".","`",1))),VALUE(OFFSET(A15,-1,0,1,1))+1,VALUE(LEFT(OFFSET(A15,-1,0,1,1),FIND("`",SUBSTITUTE(OFFSET(A15,-1,0,1,1),".","`",1))-1))+1))</f>
        <v>3</v>
      </c>
      <c r="B15" s="28" t="s">
        <v>7</v>
      </c>
      <c r="C15" s="17" t="s">
        <v>5</v>
      </c>
      <c r="D15" s="67"/>
      <c r="E15" s="67"/>
      <c r="F15" s="69"/>
      <c r="G15" s="18" t="str">
        <f t="shared" ref="G15:G33" ca="1" si="4">IF(E15="","",IF((E15-TODAY())&lt;0,"Entregado",E15-TODAY()))</f>
        <v/>
      </c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</row>
    <row r="16" spans="1:127" ht="13" x14ac:dyDescent="0.3">
      <c r="A16" s="21" t="str">
        <f ca="1">IF(ISERROR(VALUE(SUBSTITUTE(OFFSET(A16,-1,0,1,1),".",""))),"0.1",IF(ISERROR(FIND("`",SUBSTITUTE(OFFSET(A16,-1,0,1,1),".","`",1))),OFFSET(A16,-1,0,1,1)&amp;".1",LEFT(OFFSET(A16,-1,0,1,1),FIND("`",SUBSTITUTE(OFFSET(A16,-1,0,1,1),".","`",1)))&amp;IF(ISERROR(FIND("`",SUBSTITUTE(OFFSET(A16,-1,0,1,1),".","`",2))),VALUE(RIGHT(OFFSET(A16,-1,0,1,1),LEN(OFFSET(A16,-1,0,1,1))-FIND("`",SUBSTITUTE(OFFSET(A16,-1,0,1,1),".","`",1))))+1,VALUE(MID(OFFSET(A16,-1,0,1,1),FIND("`",SUBSTITUTE(OFFSET(A16,-1,0,1,1),".","`",1))+1,(FIND("`",SUBSTITUTE(OFFSET(A16,-1,0,1,1),".","`",2))-FIND("`",SUBSTITUTE(OFFSET(A16,-1,0,1,1),".","`",1))-1)))+1)))</f>
        <v>3.1</v>
      </c>
      <c r="B16" s="22" t="s">
        <v>21</v>
      </c>
      <c r="C16" s="23"/>
      <c r="D16" s="50"/>
      <c r="E16" s="50"/>
      <c r="F16" s="24"/>
      <c r="G16" s="18" t="str">
        <f t="shared" ca="1" si="4"/>
        <v/>
      </c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</row>
    <row r="17" spans="1:127" ht="13" x14ac:dyDescent="0.3">
      <c r="A17" s="27">
        <f ca="1">IF(ISERROR(VALUE(SUBSTITUTE(OFFSET(A17,-1,0,1,1),".",""))),1,IF(ISERROR(FIND("`",SUBSTITUTE(OFFSET(A17,-1,0,1,1),".","`",1))),VALUE(OFFSET(A17,-1,0,1,1))+1,VALUE(LEFT(OFFSET(A17,-1,0,1,1),FIND("`",SUBSTITUTE(OFFSET(A17,-1,0,1,1),".","`",1))-1))+1))</f>
        <v>4</v>
      </c>
      <c r="B17" s="28" t="s">
        <v>8</v>
      </c>
      <c r="C17" s="30" t="s">
        <v>5</v>
      </c>
      <c r="D17" s="67"/>
      <c r="E17" s="67"/>
      <c r="F17" s="69"/>
      <c r="G17" s="18" t="str">
        <f t="shared" ca="1" si="4"/>
        <v/>
      </c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</row>
    <row r="18" spans="1:127" ht="13" x14ac:dyDescent="0.3">
      <c r="A18" s="21" t="str">
        <f t="shared" ref="A18:A21" ca="1" si="5">IF(ISERROR(VALUE(SUBSTITUTE(OFFSET(A18,-1,0,1,1),".",""))),"0.1",IF(ISERROR(FIND("`",SUBSTITUTE(OFFSET(A18,-1,0,1,1),".","`",1))),OFFSET(A18,-1,0,1,1)&amp;".1",LEFT(OFFSET(A18,-1,0,1,1),FIND("`",SUBSTITUTE(OFFSET(A18,-1,0,1,1),".","`",1)))&amp;IF(ISERROR(FIND("`",SUBSTITUTE(OFFSET(A18,-1,0,1,1),".","`",2))),VALUE(RIGHT(OFFSET(A18,-1,0,1,1),LEN(OFFSET(A18,-1,0,1,1))-FIND("`",SUBSTITUTE(OFFSET(A18,-1,0,1,1),".","`",1))))+1,VALUE(MID(OFFSET(A18,-1,0,1,1),FIND("`",SUBSTITUTE(OFFSET(A18,-1,0,1,1),".","`",1))+1,(FIND("`",SUBSTITUTE(OFFSET(A18,-1,0,1,1),".","`",2))-FIND("`",SUBSTITUTE(OFFSET(A18,-1,0,1,1),".","`",1))-1)))+1)))</f>
        <v>4.1</v>
      </c>
      <c r="B18" s="22" t="s">
        <v>23</v>
      </c>
      <c r="C18" s="23"/>
      <c r="D18" s="50"/>
      <c r="E18" s="50"/>
      <c r="F18" s="24"/>
      <c r="G18" s="18" t="str">
        <f t="shared" ca="1" si="4"/>
        <v/>
      </c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</row>
    <row r="19" spans="1:127" ht="13" x14ac:dyDescent="0.3">
      <c r="A19" s="21" t="str">
        <f t="shared" ca="1" si="5"/>
        <v>4.2</v>
      </c>
      <c r="B19" s="22" t="s">
        <v>24</v>
      </c>
      <c r="C19" s="23"/>
      <c r="D19" s="50"/>
      <c r="E19" s="50"/>
      <c r="F19" s="24"/>
      <c r="G19" s="18" t="str">
        <f t="shared" ca="1" si="4"/>
        <v/>
      </c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  <c r="AA19" s="25"/>
      <c r="AB19" s="25"/>
      <c r="AC19" s="25"/>
      <c r="AD19" s="25"/>
      <c r="AE19" s="25"/>
      <c r="AF19" s="25"/>
      <c r="AG19" s="25"/>
      <c r="AH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25"/>
      <c r="BB19" s="25"/>
      <c r="BC19" s="25"/>
      <c r="BD19" s="25"/>
      <c r="BE19" s="25"/>
      <c r="BF19" s="25"/>
      <c r="BG19" s="25"/>
      <c r="BH19" s="25"/>
      <c r="BI19" s="25"/>
      <c r="BJ19" s="25"/>
      <c r="BK19" s="25"/>
      <c r="BL19" s="25"/>
      <c r="BM19" s="25"/>
      <c r="BN19" s="25"/>
      <c r="BO19" s="25"/>
      <c r="BP19" s="25"/>
      <c r="BQ19" s="25"/>
      <c r="BR19" s="25"/>
      <c r="BS19" s="25"/>
      <c r="BT19" s="25"/>
      <c r="BU19" s="25"/>
      <c r="BV19" s="25"/>
      <c r="BW19" s="25"/>
      <c r="BX19" s="25"/>
      <c r="BY19" s="25"/>
      <c r="BZ19" s="25"/>
      <c r="CA19" s="25"/>
      <c r="CB19" s="25"/>
      <c r="CC19" s="25"/>
      <c r="CD19" s="25"/>
      <c r="CE19" s="25"/>
      <c r="CF19" s="25"/>
      <c r="CG19" s="25"/>
      <c r="CH19" s="25"/>
      <c r="CI19" s="25"/>
      <c r="CJ19" s="25"/>
      <c r="CK19" s="25"/>
      <c r="CL19" s="25"/>
      <c r="CM19" s="25"/>
      <c r="CN19" s="25"/>
      <c r="CO19" s="25"/>
      <c r="CP19" s="25"/>
      <c r="CQ19" s="25"/>
      <c r="CR19" s="25"/>
      <c r="CS19" s="25"/>
      <c r="CT19" s="25"/>
      <c r="CU19" s="25"/>
      <c r="CV19" s="25"/>
      <c r="CW19" s="25"/>
      <c r="CX19" s="25"/>
      <c r="CY19" s="25"/>
      <c r="CZ19" s="25"/>
      <c r="DA19" s="25"/>
      <c r="DB19" s="25"/>
      <c r="DC19" s="25"/>
      <c r="DD19" s="25"/>
      <c r="DE19" s="25"/>
      <c r="DF19" s="25"/>
      <c r="DG19" s="25"/>
      <c r="DH19" s="25"/>
      <c r="DI19" s="25"/>
      <c r="DJ19" s="25"/>
      <c r="DK19" s="25"/>
      <c r="DL19" s="25"/>
      <c r="DM19" s="25"/>
      <c r="DN19" s="25"/>
      <c r="DO19" s="25"/>
      <c r="DP19" s="25"/>
      <c r="DQ19" s="25"/>
      <c r="DR19" s="25"/>
      <c r="DS19" s="25"/>
      <c r="DT19" s="25"/>
      <c r="DU19" s="25"/>
      <c r="DV19" s="25"/>
      <c r="DW19" s="25"/>
    </row>
    <row r="20" spans="1:127" ht="13" x14ac:dyDescent="0.3">
      <c r="A20" s="21" t="str">
        <f t="shared" ca="1" si="5"/>
        <v>4.3</v>
      </c>
      <c r="B20" s="22" t="s">
        <v>22</v>
      </c>
      <c r="C20" s="23"/>
      <c r="D20" s="50"/>
      <c r="E20" s="50"/>
      <c r="F20" s="24"/>
      <c r="G20" s="18" t="str">
        <f t="shared" ca="1" si="4"/>
        <v/>
      </c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  <c r="AA20" s="25"/>
      <c r="AB20" s="25"/>
      <c r="AC20" s="25"/>
      <c r="AD20" s="25"/>
      <c r="AE20" s="25"/>
      <c r="AF20" s="25"/>
      <c r="AG20" s="25"/>
      <c r="AH20" s="25"/>
      <c r="AI20" s="25"/>
      <c r="AJ20" s="25"/>
      <c r="AK20" s="25"/>
      <c r="AL20" s="25"/>
      <c r="AM20" s="25"/>
      <c r="AN20" s="25"/>
      <c r="AO20" s="25"/>
      <c r="AP20" s="25"/>
      <c r="AQ20" s="25"/>
      <c r="AR20" s="25"/>
      <c r="AS20" s="25"/>
      <c r="AT20" s="25"/>
      <c r="AU20" s="25"/>
      <c r="AV20" s="25"/>
      <c r="AW20" s="25"/>
      <c r="AX20" s="25"/>
      <c r="AY20" s="25"/>
      <c r="AZ20" s="25"/>
      <c r="BA20" s="25"/>
      <c r="BB20" s="25"/>
      <c r="BC20" s="25"/>
      <c r="BD20" s="25"/>
      <c r="BE20" s="25"/>
      <c r="BF20" s="25"/>
      <c r="BG20" s="25"/>
      <c r="BH20" s="25"/>
      <c r="BI20" s="25"/>
      <c r="BJ20" s="25"/>
      <c r="BK20" s="25"/>
      <c r="BL20" s="25"/>
      <c r="BM20" s="25"/>
      <c r="BN20" s="25"/>
      <c r="BO20" s="25"/>
      <c r="BP20" s="25"/>
      <c r="BQ20" s="25"/>
      <c r="BR20" s="25"/>
      <c r="BS20" s="25"/>
      <c r="BT20" s="25"/>
      <c r="BU20" s="25"/>
      <c r="BV20" s="25"/>
      <c r="BW20" s="25"/>
      <c r="BX20" s="25"/>
      <c r="BY20" s="25"/>
      <c r="BZ20" s="25"/>
      <c r="CA20" s="25"/>
      <c r="CB20" s="25"/>
      <c r="CC20" s="25"/>
      <c r="CD20" s="25"/>
      <c r="CE20" s="25"/>
      <c r="CF20" s="25"/>
      <c r="CG20" s="25"/>
      <c r="CH20" s="25"/>
      <c r="CI20" s="25"/>
      <c r="CJ20" s="25"/>
      <c r="CK20" s="25"/>
      <c r="CL20" s="25"/>
      <c r="CM20" s="25"/>
      <c r="CN20" s="25"/>
      <c r="CO20" s="25"/>
      <c r="CP20" s="25"/>
      <c r="CQ20" s="25"/>
      <c r="CR20" s="25"/>
      <c r="CS20" s="25"/>
      <c r="CT20" s="25"/>
      <c r="CU20" s="25"/>
      <c r="CV20" s="25"/>
      <c r="CW20" s="25"/>
      <c r="CX20" s="25"/>
      <c r="CY20" s="25"/>
      <c r="CZ20" s="25"/>
      <c r="DA20" s="25"/>
      <c r="DB20" s="25"/>
      <c r="DC20" s="25"/>
      <c r="DD20" s="25"/>
      <c r="DE20" s="25"/>
      <c r="DF20" s="25"/>
      <c r="DG20" s="25"/>
      <c r="DH20" s="25"/>
      <c r="DI20" s="25"/>
      <c r="DJ20" s="25"/>
      <c r="DK20" s="25"/>
      <c r="DL20" s="25"/>
      <c r="DM20" s="25"/>
      <c r="DN20" s="25"/>
      <c r="DO20" s="25"/>
      <c r="DP20" s="25"/>
      <c r="DQ20" s="25"/>
      <c r="DR20" s="25"/>
      <c r="DS20" s="25"/>
      <c r="DT20" s="25"/>
      <c r="DU20" s="25"/>
      <c r="DV20" s="25"/>
      <c r="DW20" s="25"/>
    </row>
    <row r="21" spans="1:127" ht="13" x14ac:dyDescent="0.3">
      <c r="A21" s="21" t="str">
        <f t="shared" ca="1" si="5"/>
        <v>4.4</v>
      </c>
      <c r="B21" s="22" t="s">
        <v>25</v>
      </c>
      <c r="C21" s="23"/>
      <c r="D21" s="50"/>
      <c r="E21" s="50"/>
      <c r="F21" s="24"/>
      <c r="G21" s="18" t="str">
        <f t="shared" ca="1" si="4"/>
        <v/>
      </c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</row>
    <row r="22" spans="1:127" ht="13" x14ac:dyDescent="0.3">
      <c r="A22" s="27">
        <f ca="1">IF(ISERROR(VALUE(SUBSTITUTE(OFFSET(A22,-1,0,1,1),".",""))),1,IF(ISERROR(FIND("`",SUBSTITUTE(OFFSET(A22,-1,0,1,1),".","`",1))),VALUE(OFFSET(A22,-1,0,1,1))+1,VALUE(LEFT(OFFSET(A22,-1,0,1,1),FIND("`",SUBSTITUTE(OFFSET(A22,-1,0,1,1),".","`",1))-1))+1))</f>
        <v>5</v>
      </c>
      <c r="B22" s="28" t="s">
        <v>9</v>
      </c>
      <c r="C22" s="30" t="s">
        <v>5</v>
      </c>
      <c r="D22" s="67"/>
      <c r="E22" s="67"/>
      <c r="F22" s="69"/>
      <c r="G22" s="18" t="str">
        <f t="shared" ca="1" si="4"/>
        <v/>
      </c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</row>
    <row r="23" spans="1:127" ht="13" x14ac:dyDescent="0.3">
      <c r="A23" s="21" t="str">
        <f ca="1">IF(ISERROR(VALUE(SUBSTITUTE(OFFSET(A23,-1,0,1,1),".",""))),"0.1",IF(ISERROR(FIND("`",SUBSTITUTE(OFFSET(A23,-1,0,1,1),".","`",1))),OFFSET(A23,-1,0,1,1)&amp;".1",LEFT(OFFSET(A23,-1,0,1,1),FIND("`",SUBSTITUTE(OFFSET(A23,-1,0,1,1),".","`",1)))&amp;IF(ISERROR(FIND("`",SUBSTITUTE(OFFSET(A23,-1,0,1,1),".","`",2))),VALUE(RIGHT(OFFSET(A23,-1,0,1,1),LEN(OFFSET(A23,-1,0,1,1))-FIND("`",SUBSTITUTE(OFFSET(A23,-1,0,1,1),".","`",1))))+1,VALUE(MID(OFFSET(A23,-1,0,1,1),FIND("`",SUBSTITUTE(OFFSET(A23,-1,0,1,1),".","`",1))+1,(FIND("`",SUBSTITUTE(OFFSET(A23,-1,0,1,1),".","`",2))-FIND("`",SUBSTITUTE(OFFSET(A23,-1,0,1,1),".","`",1))-1)))+1)))</f>
        <v>5.1</v>
      </c>
      <c r="B23" s="22" t="s">
        <v>26</v>
      </c>
      <c r="C23" s="23"/>
      <c r="D23" s="50"/>
      <c r="E23" s="50"/>
      <c r="F23" s="24"/>
      <c r="G23" s="18" t="str">
        <f t="shared" ca="1" si="4"/>
        <v/>
      </c>
      <c r="H23" s="8"/>
      <c r="I23" s="8"/>
      <c r="J23" s="8"/>
      <c r="K23" s="8"/>
      <c r="L23" s="8"/>
      <c r="M23" s="8"/>
      <c r="N23" s="8" t="s">
        <v>33</v>
      </c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8"/>
      <c r="AH23" s="8"/>
      <c r="AI23" s="8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  <c r="AV23" s="8"/>
      <c r="AW23" s="8"/>
      <c r="AX23" s="8"/>
      <c r="AY23" s="8"/>
      <c r="AZ23" s="8"/>
      <c r="BA23" s="8"/>
      <c r="BB23" s="8"/>
      <c r="BC23" s="8"/>
      <c r="BD23" s="8"/>
      <c r="BE23" s="8"/>
      <c r="BF23" s="8"/>
      <c r="BG23" s="8"/>
      <c r="BH23" s="8"/>
      <c r="BI23" s="8"/>
      <c r="BJ23" s="8"/>
      <c r="BK23" s="8"/>
      <c r="BL23" s="8"/>
      <c r="BM23" s="8"/>
      <c r="BN23" s="8"/>
      <c r="BO23" s="8"/>
      <c r="BP23" s="8"/>
      <c r="BQ23" s="8"/>
      <c r="BR23" s="8"/>
      <c r="BS23" s="8"/>
      <c r="BT23" s="8"/>
      <c r="BU23" s="8"/>
      <c r="BV23" s="8"/>
      <c r="BW23" s="8"/>
      <c r="BX23" s="8"/>
      <c r="BY23" s="8"/>
      <c r="BZ23" s="8"/>
      <c r="CA23" s="8"/>
      <c r="CB23" s="8"/>
      <c r="CC23" s="8"/>
      <c r="CD23" s="8"/>
      <c r="CE23" s="8"/>
      <c r="CF23" s="8"/>
      <c r="CG23" s="8"/>
      <c r="CH23" s="8"/>
      <c r="CI23" s="8"/>
      <c r="CJ23" s="8"/>
      <c r="CK23" s="8"/>
      <c r="CL23" s="8"/>
      <c r="CM23" s="8"/>
      <c r="CN23" s="8"/>
      <c r="CO23" s="8"/>
      <c r="CP23" s="8"/>
      <c r="CQ23" s="8"/>
      <c r="CR23" s="8"/>
      <c r="CS23" s="8"/>
      <c r="CT23" s="8"/>
      <c r="CU23" s="8"/>
      <c r="CV23" s="8"/>
      <c r="CW23" s="8"/>
      <c r="CX23" s="8"/>
      <c r="CY23" s="8"/>
      <c r="CZ23" s="8"/>
      <c r="DA23" s="8"/>
      <c r="DB23" s="8"/>
      <c r="DC23" s="8"/>
      <c r="DD23" s="8"/>
      <c r="DE23" s="8"/>
      <c r="DF23" s="8"/>
      <c r="DG23" s="8"/>
      <c r="DH23" s="8"/>
      <c r="DI23" s="8"/>
      <c r="DJ23" s="8"/>
      <c r="DK23" s="8"/>
      <c r="DL23" s="8"/>
      <c r="DM23" s="8"/>
      <c r="DN23" s="8"/>
      <c r="DO23" s="8"/>
      <c r="DP23" s="8"/>
      <c r="DQ23" s="8"/>
      <c r="DR23" s="8"/>
      <c r="DS23" s="8"/>
      <c r="DT23" s="8"/>
      <c r="DU23" s="8"/>
      <c r="DV23" s="8"/>
      <c r="DW23" s="8"/>
    </row>
    <row r="24" spans="1:127" ht="13" x14ac:dyDescent="0.3">
      <c r="A24" s="21" t="str">
        <f ca="1">IF(ISERROR(VALUE(SUBSTITUTE(OFFSET(A24,-1,0,1,1),".",""))),"0.1",IF(ISERROR(FIND("`",SUBSTITUTE(OFFSET(A24,-1,0,1,1),".","`",1))),OFFSET(A24,-1,0,1,1)&amp;".1",LEFT(OFFSET(A24,-1,0,1,1),FIND("`",SUBSTITUTE(OFFSET(A24,-1,0,1,1),".","`",1)))&amp;IF(ISERROR(FIND("`",SUBSTITUTE(OFFSET(A24,-1,0,1,1),".","`",2))),VALUE(RIGHT(OFFSET(A24,-1,0,1,1),LEN(OFFSET(A24,-1,0,1,1))-FIND("`",SUBSTITUTE(OFFSET(A24,-1,0,1,1),".","`",1))))+1,VALUE(MID(OFFSET(A24,-1,0,1,1),FIND("`",SUBSTITUTE(OFFSET(A24,-1,0,1,1),".","`",1))+1,(FIND("`",SUBSTITUTE(OFFSET(A24,-1,0,1,1),".","`",2))-FIND("`",SUBSTITUTE(OFFSET(A24,-1,0,1,1),".","`",1))-1)))+1)))</f>
        <v>5.2</v>
      </c>
      <c r="B24" s="22" t="s">
        <v>27</v>
      </c>
      <c r="C24" s="23"/>
      <c r="D24" s="50"/>
      <c r="E24" s="50"/>
      <c r="F24" s="24"/>
      <c r="G24" s="18" t="str">
        <f t="shared" ca="1" si="4"/>
        <v/>
      </c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</row>
    <row r="25" spans="1:127" ht="13" x14ac:dyDescent="0.3">
      <c r="A25" s="27">
        <f ca="1">IF(ISERROR(VALUE(SUBSTITUTE(OFFSET(A25,-1,0,1,1),".",""))),1,IF(ISERROR(FIND("`",SUBSTITUTE(OFFSET(A25,-1,0,1,1),".","`",1))),VALUE(OFFSET(A25,-1,0,1,1))+1,VALUE(LEFT(OFFSET(A25,-1,0,1,1),FIND("`",SUBSTITUTE(OFFSET(A25,-1,0,1,1),".","`",1))-1))+1))</f>
        <v>6</v>
      </c>
      <c r="B25" s="28" t="s">
        <v>10</v>
      </c>
      <c r="C25" s="30" t="s">
        <v>5</v>
      </c>
      <c r="D25" s="67"/>
      <c r="E25" s="67"/>
      <c r="F25" s="69"/>
      <c r="G25" s="18" t="str">
        <f t="shared" ca="1" si="4"/>
        <v/>
      </c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  <c r="AC25" s="29"/>
      <c r="AD25" s="29"/>
      <c r="AE25" s="29"/>
      <c r="AF25" s="29"/>
      <c r="AG25" s="29"/>
      <c r="AH25" s="29"/>
      <c r="AI25" s="29"/>
      <c r="AJ25" s="29"/>
      <c r="AK25" s="29"/>
      <c r="AL25" s="29"/>
      <c r="AM25" s="29"/>
      <c r="AN25" s="29"/>
      <c r="AO25" s="29"/>
      <c r="AP25" s="29"/>
      <c r="AQ25" s="29"/>
      <c r="AR25" s="29"/>
      <c r="AS25" s="29"/>
      <c r="AT25" s="29"/>
      <c r="AU25" s="29"/>
      <c r="AV25" s="29"/>
      <c r="AW25" s="29"/>
      <c r="AX25" s="29"/>
      <c r="AY25" s="29"/>
      <c r="AZ25" s="29"/>
      <c r="BA25" s="29"/>
      <c r="BB25" s="29"/>
      <c r="BC25" s="29"/>
      <c r="BD25" s="29"/>
      <c r="BE25" s="29"/>
      <c r="BF25" s="29"/>
      <c r="BG25" s="29"/>
      <c r="BH25" s="29"/>
      <c r="BI25" s="29"/>
      <c r="BJ25" s="29"/>
      <c r="BK25" s="29"/>
      <c r="BL25" s="29"/>
      <c r="BM25" s="29"/>
      <c r="BN25" s="29"/>
      <c r="BO25" s="29"/>
      <c r="BP25" s="29"/>
      <c r="BQ25" s="29"/>
      <c r="BR25" s="29"/>
      <c r="BS25" s="29"/>
      <c r="BT25" s="29"/>
      <c r="BU25" s="29"/>
      <c r="BV25" s="29"/>
      <c r="BW25" s="29"/>
      <c r="BX25" s="29"/>
      <c r="BY25" s="29"/>
      <c r="BZ25" s="29"/>
      <c r="CA25" s="29"/>
      <c r="CB25" s="29"/>
      <c r="CC25" s="29"/>
      <c r="CD25" s="29"/>
      <c r="CE25" s="29"/>
      <c r="CF25" s="29"/>
      <c r="CG25" s="29"/>
      <c r="CH25" s="29"/>
      <c r="CI25" s="29"/>
      <c r="CJ25" s="29"/>
      <c r="CK25" s="29"/>
      <c r="CL25" s="29"/>
      <c r="CM25" s="29"/>
      <c r="CN25" s="29"/>
      <c r="CO25" s="29"/>
      <c r="CP25" s="29"/>
      <c r="CQ25" s="29"/>
      <c r="CR25" s="29"/>
      <c r="CS25" s="29"/>
      <c r="CT25" s="29"/>
      <c r="CU25" s="29"/>
      <c r="CV25" s="29"/>
      <c r="CW25" s="29"/>
      <c r="CX25" s="29"/>
      <c r="CY25" s="29"/>
      <c r="CZ25" s="29"/>
      <c r="DA25" s="29"/>
      <c r="DB25" s="29"/>
      <c r="DC25" s="29"/>
      <c r="DD25" s="29"/>
      <c r="DE25" s="29"/>
      <c r="DF25" s="29"/>
      <c r="DG25" s="29"/>
      <c r="DH25" s="29"/>
      <c r="DI25" s="29"/>
      <c r="DJ25" s="29"/>
      <c r="DK25" s="29"/>
      <c r="DL25" s="29"/>
      <c r="DM25" s="29"/>
      <c r="DN25" s="29"/>
      <c r="DO25" s="29"/>
      <c r="DP25" s="29"/>
      <c r="DQ25" s="29"/>
      <c r="DR25" s="29"/>
      <c r="DS25" s="29"/>
      <c r="DT25" s="29"/>
      <c r="DU25" s="29"/>
      <c r="DV25" s="29"/>
      <c r="DW25" s="29"/>
    </row>
    <row r="26" spans="1:127" ht="13" x14ac:dyDescent="0.3">
      <c r="A26" s="21" t="str">
        <f ca="1">IF(ISERROR(VALUE(SUBSTITUTE(OFFSET(A26,-1,0,1,1),".",""))),"0.1",IF(ISERROR(FIND("`",SUBSTITUTE(OFFSET(A26,-1,0,1,1),".","`",1))),OFFSET(A26,-1,0,1,1)&amp;".1",LEFT(OFFSET(A26,-1,0,1,1),FIND("`",SUBSTITUTE(OFFSET(A26,-1,0,1,1),".","`",1)))&amp;IF(ISERROR(FIND("`",SUBSTITUTE(OFFSET(A26,-1,0,1,1),".","`",2))),VALUE(RIGHT(OFFSET(A26,-1,0,1,1),LEN(OFFSET(A26,-1,0,1,1))-FIND("`",SUBSTITUTE(OFFSET(A26,-1,0,1,1),".","`",1))))+1,VALUE(MID(OFFSET(A26,-1,0,1,1),FIND("`",SUBSTITUTE(OFFSET(A26,-1,0,1,1),".","`",1))+1,(FIND("`",SUBSTITUTE(OFFSET(A26,-1,0,1,1),".","`",2))-FIND("`",SUBSTITUTE(OFFSET(A26,-1,0,1,1),".","`",1))-1)))+1)))</f>
        <v>6.1</v>
      </c>
      <c r="B26" s="22" t="s">
        <v>28</v>
      </c>
      <c r="C26" s="23"/>
      <c r="D26" s="50"/>
      <c r="E26" s="50"/>
      <c r="F26" s="24"/>
      <c r="G26" s="18" t="str">
        <f t="shared" ca="1" si="4"/>
        <v/>
      </c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8"/>
      <c r="AI26" s="8"/>
      <c r="AJ26" s="8"/>
      <c r="AK26" s="8"/>
      <c r="AL26" s="8"/>
      <c r="AM26" s="8"/>
      <c r="AN26" s="8"/>
      <c r="AO26" s="8"/>
      <c r="AP26" s="8"/>
      <c r="AQ26" s="8"/>
      <c r="AR26" s="8"/>
      <c r="AS26" s="8"/>
      <c r="AT26" s="8"/>
      <c r="AU26" s="8"/>
      <c r="AV26" s="8"/>
      <c r="AW26" s="8"/>
      <c r="AX26" s="8"/>
      <c r="AY26" s="8"/>
      <c r="AZ26" s="8"/>
      <c r="BA26" s="8"/>
      <c r="BB26" s="8"/>
      <c r="BC26" s="8"/>
      <c r="BD26" s="8"/>
      <c r="BE26" s="8"/>
      <c r="BF26" s="8"/>
      <c r="BG26" s="8"/>
      <c r="BH26" s="8"/>
      <c r="BI26" s="8"/>
      <c r="BJ26" s="8"/>
      <c r="BK26" s="8"/>
      <c r="BL26" s="8"/>
      <c r="BM26" s="8"/>
      <c r="BN26" s="8"/>
      <c r="BO26" s="8"/>
      <c r="BP26" s="8"/>
      <c r="BQ26" s="8"/>
      <c r="BR26" s="8"/>
      <c r="BS26" s="8"/>
      <c r="BT26" s="8"/>
      <c r="BU26" s="8"/>
      <c r="BV26" s="8"/>
      <c r="BW26" s="8"/>
      <c r="BX26" s="8"/>
      <c r="BY26" s="8"/>
      <c r="BZ26" s="8"/>
      <c r="CA26" s="8"/>
      <c r="CB26" s="8"/>
      <c r="CC26" s="8"/>
      <c r="CD26" s="8"/>
      <c r="CE26" s="8"/>
      <c r="CF26" s="8"/>
      <c r="CG26" s="8"/>
      <c r="CH26" s="8"/>
      <c r="CI26" s="8"/>
      <c r="CJ26" s="8"/>
      <c r="CK26" s="8"/>
      <c r="CL26" s="8"/>
      <c r="CM26" s="8"/>
      <c r="CN26" s="8"/>
      <c r="CO26" s="8"/>
      <c r="CP26" s="8"/>
      <c r="CQ26" s="8"/>
      <c r="CR26" s="8"/>
      <c r="CS26" s="8"/>
      <c r="CT26" s="8"/>
      <c r="CU26" s="8"/>
      <c r="CV26" s="8"/>
      <c r="CW26" s="8"/>
      <c r="CX26" s="8"/>
      <c r="CY26" s="8"/>
      <c r="CZ26" s="8"/>
      <c r="DA26" s="8"/>
      <c r="DB26" s="8"/>
      <c r="DC26" s="8"/>
      <c r="DD26" s="8"/>
      <c r="DE26" s="8"/>
      <c r="DF26" s="8"/>
      <c r="DG26" s="8"/>
      <c r="DH26" s="8"/>
      <c r="DI26" s="8"/>
      <c r="DJ26" s="8"/>
      <c r="DK26" s="8"/>
      <c r="DL26" s="8"/>
      <c r="DM26" s="8"/>
      <c r="DN26" s="8"/>
      <c r="DO26" s="8"/>
      <c r="DP26" s="8"/>
      <c r="DQ26" s="8"/>
      <c r="DR26" s="8"/>
      <c r="DS26" s="8"/>
      <c r="DT26" s="8"/>
      <c r="DU26" s="8"/>
      <c r="DV26" s="8"/>
      <c r="DW26" s="8"/>
    </row>
    <row r="27" spans="1:127" ht="13" x14ac:dyDescent="0.3">
      <c r="A27" s="27">
        <f ca="1">IF(ISERROR(VALUE(SUBSTITUTE(OFFSET(A27,-1,0,1,1),".",""))),1,IF(ISERROR(FIND("`",SUBSTITUTE(OFFSET(A27,-1,0,1,1),".","`",1))),VALUE(OFFSET(A27,-1,0,1,1))+1,VALUE(LEFT(OFFSET(A27,-1,0,1,1),FIND("`",SUBSTITUTE(OFFSET(A27,-1,0,1,1),".","`",1))-1))+1))</f>
        <v>7</v>
      </c>
      <c r="B27" s="28" t="s">
        <v>11</v>
      </c>
      <c r="C27" s="30" t="s">
        <v>5</v>
      </c>
      <c r="D27" s="67"/>
      <c r="E27" s="67"/>
      <c r="F27" s="69"/>
      <c r="G27" s="18" t="str">
        <f t="shared" ca="1" si="4"/>
        <v/>
      </c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  <c r="BV27" s="29"/>
      <c r="BW27" s="29"/>
      <c r="BX27" s="29"/>
      <c r="BY27" s="29"/>
      <c r="BZ27" s="29"/>
      <c r="CA27" s="29"/>
      <c r="CB27" s="29"/>
      <c r="CC27" s="29"/>
      <c r="CD27" s="29"/>
      <c r="CE27" s="29"/>
      <c r="CF27" s="29"/>
      <c r="CG27" s="29"/>
      <c r="CH27" s="29"/>
      <c r="CI27" s="29"/>
      <c r="CJ27" s="29"/>
      <c r="CK27" s="29"/>
      <c r="CL27" s="29"/>
      <c r="CM27" s="29"/>
      <c r="CN27" s="29"/>
      <c r="CO27" s="29"/>
      <c r="CP27" s="29"/>
      <c r="CQ27" s="29"/>
      <c r="CR27" s="29"/>
      <c r="CS27" s="29"/>
      <c r="CT27" s="29"/>
      <c r="CU27" s="29"/>
      <c r="CV27" s="29"/>
      <c r="CW27" s="29"/>
      <c r="CX27" s="29"/>
      <c r="CY27" s="29"/>
      <c r="CZ27" s="29"/>
      <c r="DA27" s="29"/>
      <c r="DB27" s="29"/>
      <c r="DC27" s="29"/>
      <c r="DD27" s="29"/>
      <c r="DE27" s="29"/>
      <c r="DF27" s="29"/>
      <c r="DG27" s="29"/>
      <c r="DH27" s="29"/>
      <c r="DI27" s="29"/>
      <c r="DJ27" s="29"/>
      <c r="DK27" s="29"/>
      <c r="DL27" s="29"/>
      <c r="DM27" s="29"/>
      <c r="DN27" s="29"/>
      <c r="DO27" s="29"/>
      <c r="DP27" s="29"/>
      <c r="DQ27" s="29"/>
      <c r="DR27" s="29"/>
      <c r="DS27" s="29"/>
      <c r="DT27" s="29"/>
      <c r="DU27" s="29"/>
      <c r="DV27" s="29"/>
      <c r="DW27" s="29"/>
    </row>
    <row r="28" spans="1:127" ht="13" x14ac:dyDescent="0.3">
      <c r="A28" s="31" t="str">
        <f ca="1">IF(ISERROR(VALUE(SUBSTITUTE(OFFSET(A28,-1,0,1,1),".",""))),"0.1",IF(ISERROR(FIND("`",SUBSTITUTE(OFFSET(A28,-1,0,1,1),".","`",1))),OFFSET(A28,-1,0,1,1)&amp;".1",LEFT(OFFSET(A28,-1,0,1,1),FIND("`",SUBSTITUTE(OFFSET(A28,-1,0,1,1),".","`",1)))&amp;IF(ISERROR(FIND("`",SUBSTITUTE(OFFSET(A28,-1,0,1,1),".","`",2))),VALUE(RIGHT(OFFSET(A28,-1,0,1,1),LEN(OFFSET(A28,-1,0,1,1))-FIND("`",SUBSTITUTE(OFFSET(A28,-1,0,1,1),".","`",1))))+1,VALUE(MID(OFFSET(A28,-1,0,1,1),FIND("`",SUBSTITUTE(OFFSET(A28,-1,0,1,1),".","`",1))+1,(FIND("`",SUBSTITUTE(OFFSET(A28,-1,0,1,1),".","`",2))-FIND("`",SUBSTITUTE(OFFSET(A28,-1,0,1,1),".","`",1))-1)))+1)))</f>
        <v>7.1</v>
      </c>
      <c r="B28" s="32" t="s">
        <v>12</v>
      </c>
      <c r="C28" s="33"/>
      <c r="D28" s="51"/>
      <c r="E28" s="51"/>
      <c r="F28" s="34"/>
      <c r="G28" s="18" t="str">
        <f t="shared" ca="1" si="4"/>
        <v/>
      </c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8"/>
      <c r="BB28" s="8"/>
      <c r="BC28" s="8"/>
      <c r="BD28" s="8"/>
      <c r="BE28" s="8"/>
      <c r="BF28" s="8"/>
      <c r="BG28" s="8"/>
      <c r="BH28" s="8"/>
      <c r="BI28" s="8"/>
      <c r="BJ28" s="8"/>
      <c r="BK28" s="8"/>
      <c r="BL28" s="8"/>
      <c r="BM28" s="8"/>
      <c r="BN28" s="8"/>
      <c r="BO28" s="8"/>
      <c r="BP28" s="8"/>
      <c r="BQ28" s="8"/>
      <c r="BR28" s="8"/>
      <c r="BS28" s="8"/>
      <c r="BT28" s="8"/>
      <c r="BU28" s="8"/>
      <c r="BV28" s="8"/>
      <c r="BW28" s="8"/>
      <c r="BX28" s="8"/>
      <c r="BY28" s="8"/>
      <c r="BZ28" s="8"/>
      <c r="CA28" s="8"/>
      <c r="CB28" s="8"/>
      <c r="CC28" s="8"/>
      <c r="CD28" s="8"/>
      <c r="CE28" s="8"/>
      <c r="CF28" s="8"/>
      <c r="CG28" s="8"/>
      <c r="CH28" s="8"/>
      <c r="CI28" s="8"/>
      <c r="CJ28" s="8"/>
      <c r="CK28" s="8"/>
      <c r="CL28" s="8"/>
      <c r="CM28" s="8"/>
      <c r="CN28" s="8"/>
      <c r="CO28" s="8"/>
      <c r="CP28" s="8"/>
      <c r="CQ28" s="8"/>
      <c r="CR28" s="8"/>
      <c r="CS28" s="8"/>
      <c r="CT28" s="8"/>
      <c r="CU28" s="8"/>
      <c r="CV28" s="8"/>
      <c r="CW28" s="8"/>
      <c r="CX28" s="8"/>
      <c r="CY28" s="8"/>
      <c r="CZ28" s="8"/>
      <c r="DA28" s="8"/>
      <c r="DB28" s="8"/>
      <c r="DC28" s="8"/>
      <c r="DD28" s="8"/>
      <c r="DE28" s="8"/>
      <c r="DF28" s="8"/>
      <c r="DG28" s="8"/>
      <c r="DH28" s="8"/>
      <c r="DI28" s="8"/>
      <c r="DJ28" s="8"/>
      <c r="DK28" s="8"/>
      <c r="DL28" s="8"/>
      <c r="DM28" s="8"/>
      <c r="DN28" s="8"/>
      <c r="DO28" s="8"/>
      <c r="DP28" s="8"/>
      <c r="DQ28" s="8"/>
      <c r="DR28" s="8"/>
      <c r="DS28" s="8"/>
      <c r="DT28" s="8"/>
      <c r="DU28" s="8"/>
      <c r="DV28" s="8"/>
      <c r="DW28" s="8"/>
    </row>
    <row r="29" spans="1:127" ht="13" x14ac:dyDescent="0.3">
      <c r="A29" s="31" t="str">
        <f ca="1">IF(ISERROR(VALUE(SUBSTITUTE(OFFSET(A29,-1,0,1,1),".",""))),"0.1",IF(ISERROR(FIND("`",SUBSTITUTE(OFFSET(A29,-1,0,1,1),".","`",1))),OFFSET(A29,-1,0,1,1)&amp;".1",LEFT(OFFSET(A29,-1,0,1,1),FIND("`",SUBSTITUTE(OFFSET(A29,-1,0,1,1),".","`",1)))&amp;IF(ISERROR(FIND("`",SUBSTITUTE(OFFSET(A29,-1,0,1,1),".","`",2))),VALUE(RIGHT(OFFSET(A29,-1,0,1,1),LEN(OFFSET(A29,-1,0,1,1))-FIND("`",SUBSTITUTE(OFFSET(A29,-1,0,1,1),".","`",1))))+1,VALUE(MID(OFFSET(A29,-1,0,1,1),FIND("`",SUBSTITUTE(OFFSET(A29,-1,0,1,1),".","`",1))+1,(FIND("`",SUBSTITUTE(OFFSET(A29,-1,0,1,1),".","`",2))-FIND("`",SUBSTITUTE(OFFSET(A29,-1,0,1,1),".","`",1))-1)))+1)))</f>
        <v>7.2</v>
      </c>
      <c r="B29" s="32" t="s">
        <v>13</v>
      </c>
      <c r="C29" s="33"/>
      <c r="D29" s="51"/>
      <c r="E29" s="51"/>
      <c r="F29" s="34"/>
      <c r="G29" s="18" t="str">
        <f t="shared" ca="1" si="4"/>
        <v/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</row>
    <row r="30" spans="1:127" ht="13" x14ac:dyDescent="0.3">
      <c r="A30" s="27">
        <f ca="1">IF(ISERROR(VALUE(SUBSTITUTE(OFFSET(A30,-1,0,1,1),".",""))),1,IF(ISERROR(FIND("`",SUBSTITUTE(OFFSET(A30,-1,0,1,1),".","`",1))),VALUE(OFFSET(A30,-1,0,1,1))+1,VALUE(LEFT(OFFSET(A30,-1,0,1,1),FIND("`",SUBSTITUTE(OFFSET(A30,-1,0,1,1),".","`",1))-1))+1))</f>
        <v>8</v>
      </c>
      <c r="B30" s="28" t="s">
        <v>14</v>
      </c>
      <c r="C30" s="30" t="s">
        <v>5</v>
      </c>
      <c r="D30" s="67"/>
      <c r="E30" s="67"/>
      <c r="F30" s="69"/>
      <c r="G30" s="18" t="str">
        <f t="shared" ca="1" si="4"/>
        <v/>
      </c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  <c r="AC30" s="29"/>
      <c r="AD30" s="29"/>
      <c r="AE30" s="29"/>
      <c r="AF30" s="29"/>
      <c r="AG30" s="29"/>
      <c r="AH30" s="29"/>
      <c r="AI30" s="29"/>
      <c r="AJ30" s="29"/>
      <c r="AK30" s="29"/>
      <c r="AL30" s="29"/>
      <c r="AM30" s="29"/>
      <c r="AN30" s="29"/>
      <c r="AO30" s="29"/>
      <c r="AP30" s="29"/>
      <c r="AQ30" s="29"/>
      <c r="AR30" s="29"/>
      <c r="AS30" s="29"/>
      <c r="AT30" s="29"/>
      <c r="AU30" s="29"/>
      <c r="AV30" s="29"/>
      <c r="AW30" s="29"/>
      <c r="AX30" s="29"/>
      <c r="AY30" s="29"/>
      <c r="AZ30" s="29"/>
      <c r="BA30" s="29"/>
      <c r="BB30" s="29"/>
      <c r="BC30" s="29"/>
      <c r="BD30" s="29"/>
      <c r="BE30" s="29"/>
      <c r="BF30" s="29"/>
      <c r="BG30" s="29"/>
      <c r="BH30" s="29"/>
      <c r="BI30" s="29"/>
      <c r="BJ30" s="29"/>
      <c r="BK30" s="29"/>
      <c r="BL30" s="29"/>
      <c r="BM30" s="29"/>
      <c r="BN30" s="29"/>
      <c r="BO30" s="29"/>
      <c r="BP30" s="29"/>
      <c r="BQ30" s="29"/>
      <c r="BR30" s="29"/>
      <c r="BS30" s="29"/>
      <c r="BT30" s="29"/>
      <c r="BU30" s="29"/>
      <c r="BV30" s="29"/>
      <c r="BW30" s="29"/>
      <c r="BX30" s="29"/>
      <c r="BY30" s="29"/>
      <c r="BZ30" s="29"/>
      <c r="CA30" s="29"/>
      <c r="CB30" s="29"/>
      <c r="CC30" s="29"/>
      <c r="CD30" s="29"/>
      <c r="CE30" s="29"/>
      <c r="CF30" s="29"/>
      <c r="CG30" s="29"/>
      <c r="CH30" s="29"/>
      <c r="CI30" s="29"/>
      <c r="CJ30" s="29"/>
      <c r="CK30" s="29"/>
      <c r="CL30" s="29"/>
      <c r="CM30" s="29"/>
      <c r="CN30" s="29"/>
      <c r="CO30" s="29"/>
      <c r="CP30" s="29"/>
      <c r="CQ30" s="29"/>
      <c r="CR30" s="29"/>
      <c r="CS30" s="29"/>
      <c r="CT30" s="29"/>
      <c r="CU30" s="29"/>
      <c r="CV30" s="29"/>
      <c r="CW30" s="29"/>
      <c r="CX30" s="29"/>
      <c r="CY30" s="29"/>
      <c r="CZ30" s="29"/>
      <c r="DA30" s="29"/>
      <c r="DB30" s="29"/>
      <c r="DC30" s="29"/>
      <c r="DD30" s="29"/>
      <c r="DE30" s="29"/>
      <c r="DF30" s="29"/>
      <c r="DG30" s="29"/>
      <c r="DH30" s="29"/>
      <c r="DI30" s="29"/>
      <c r="DJ30" s="29"/>
      <c r="DK30" s="29"/>
      <c r="DL30" s="29"/>
      <c r="DM30" s="29"/>
      <c r="DN30" s="29"/>
      <c r="DO30" s="29"/>
      <c r="DP30" s="29"/>
      <c r="DQ30" s="29"/>
      <c r="DR30" s="29"/>
      <c r="DS30" s="29"/>
      <c r="DT30" s="29"/>
      <c r="DU30" s="29"/>
      <c r="DV30" s="29"/>
      <c r="DW30" s="29"/>
    </row>
    <row r="31" spans="1:127" ht="13" x14ac:dyDescent="0.3">
      <c r="A31" s="31" t="str">
        <f ca="1">IF(ISERROR(VALUE(SUBSTITUTE(OFFSET(A31,-1,0,1,1),".",""))),"0.1",IF(ISERROR(FIND("`",SUBSTITUTE(OFFSET(A31,-1,0,1,1),".","`",1))),OFFSET(A31,-1,0,1,1)&amp;".1",LEFT(OFFSET(A31,-1,0,1,1),FIND("`",SUBSTITUTE(OFFSET(A31,-1,0,1,1),".","`",1)))&amp;IF(ISERROR(FIND("`",SUBSTITUTE(OFFSET(A31,-1,0,1,1),".","`",2))),VALUE(RIGHT(OFFSET(A31,-1,0,1,1),LEN(OFFSET(A31,-1,0,1,1))-FIND("`",SUBSTITUTE(OFFSET(A31,-1,0,1,1),".","`",1))))+1,VALUE(MID(OFFSET(A31,-1,0,1,1),FIND("`",SUBSTITUTE(OFFSET(A31,-1,0,1,1),".","`",1))+1,(FIND("`",SUBSTITUTE(OFFSET(A31,-1,0,1,1),".","`",2))-FIND("`",SUBSTITUTE(OFFSET(A31,-1,0,1,1),".","`",1))-1)))+1)))</f>
        <v>8.1</v>
      </c>
      <c r="B31" s="32" t="s">
        <v>15</v>
      </c>
      <c r="C31" s="33"/>
      <c r="D31" s="51"/>
      <c r="E31" s="51"/>
      <c r="F31" s="34"/>
      <c r="G31" s="18" t="str">
        <f t="shared" ca="1" si="4"/>
        <v/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8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8"/>
      <c r="BB31" s="8"/>
      <c r="BC31" s="8"/>
      <c r="BD31" s="8"/>
      <c r="BE31" s="8"/>
      <c r="BF31" s="8"/>
      <c r="BG31" s="8"/>
      <c r="BH31" s="8"/>
      <c r="BI31" s="8"/>
      <c r="BJ31" s="8"/>
      <c r="BK31" s="8"/>
      <c r="BL31" s="8"/>
      <c r="BM31" s="8"/>
      <c r="BN31" s="8"/>
      <c r="BO31" s="8"/>
      <c r="BP31" s="8"/>
      <c r="BQ31" s="8"/>
      <c r="BR31" s="8"/>
      <c r="BS31" s="8"/>
      <c r="BT31" s="8"/>
      <c r="BU31" s="8"/>
      <c r="BV31" s="8"/>
      <c r="BW31" s="8"/>
      <c r="BX31" s="8"/>
      <c r="BY31" s="8"/>
      <c r="BZ31" s="8"/>
      <c r="CA31" s="8"/>
      <c r="CB31" s="8"/>
      <c r="CC31" s="8"/>
      <c r="CD31" s="8"/>
      <c r="CE31" s="8"/>
      <c r="CF31" s="8"/>
      <c r="CG31" s="8"/>
      <c r="CH31" s="8"/>
      <c r="CI31" s="8"/>
      <c r="CJ31" s="8"/>
      <c r="CK31" s="8"/>
      <c r="CL31" s="8"/>
      <c r="CM31" s="8"/>
      <c r="CN31" s="8"/>
      <c r="CO31" s="8"/>
      <c r="CP31" s="8"/>
      <c r="CQ31" s="8"/>
      <c r="CR31" s="8"/>
      <c r="CS31" s="8"/>
      <c r="CT31" s="8"/>
      <c r="CU31" s="8"/>
      <c r="CV31" s="8"/>
      <c r="CW31" s="8"/>
      <c r="CX31" s="8"/>
      <c r="CY31" s="8"/>
      <c r="CZ31" s="8"/>
      <c r="DA31" s="8"/>
      <c r="DB31" s="8"/>
      <c r="DC31" s="8"/>
      <c r="DD31" s="8"/>
      <c r="DE31" s="8"/>
      <c r="DF31" s="8"/>
      <c r="DG31" s="8"/>
      <c r="DH31" s="8"/>
      <c r="DI31" s="8"/>
      <c r="DJ31" s="8"/>
      <c r="DK31" s="8"/>
      <c r="DL31" s="8"/>
      <c r="DM31" s="8"/>
      <c r="DN31" s="8"/>
      <c r="DO31" s="8"/>
      <c r="DP31" s="8"/>
      <c r="DQ31" s="8"/>
      <c r="DR31" s="8"/>
      <c r="DS31" s="8"/>
      <c r="DT31" s="8"/>
      <c r="DU31" s="8"/>
      <c r="DV31" s="8"/>
      <c r="DW31" s="8"/>
    </row>
    <row r="32" spans="1:127" ht="13" x14ac:dyDescent="0.3">
      <c r="A32" s="31" t="str">
        <f ca="1">IF(ISERROR(VALUE(SUBSTITUTE(OFFSET(A32,-1,0,1,1),".",""))),"0.1",IF(ISERROR(FIND("`",SUBSTITUTE(OFFSET(A32,-1,0,1,1),".","`",1))),OFFSET(A32,-1,0,1,1)&amp;".1",LEFT(OFFSET(A32,-1,0,1,1),FIND("`",SUBSTITUTE(OFFSET(A32,-1,0,1,1),".","`",1)))&amp;IF(ISERROR(FIND("`",SUBSTITUTE(OFFSET(A32,-1,0,1,1),".","`",2))),VALUE(RIGHT(OFFSET(A32,-1,0,1,1),LEN(OFFSET(A32,-1,0,1,1))-FIND("`",SUBSTITUTE(OFFSET(A32,-1,0,1,1),".","`",1))))+1,VALUE(MID(OFFSET(A32,-1,0,1,1),FIND("`",SUBSTITUTE(OFFSET(A32,-1,0,1,1),".","`",1))+1,(FIND("`",SUBSTITUTE(OFFSET(A32,-1,0,1,1),".","`",2))-FIND("`",SUBSTITUTE(OFFSET(A32,-1,0,1,1),".","`",1))-1)))+1)))</f>
        <v>8.2</v>
      </c>
      <c r="B32" s="32" t="s">
        <v>16</v>
      </c>
      <c r="C32" s="33"/>
      <c r="D32" s="51"/>
      <c r="E32" s="51"/>
      <c r="F32" s="34"/>
      <c r="G32" s="18" t="str">
        <f t="shared" ca="1" si="4"/>
        <v/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8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8"/>
      <c r="BB32" s="8"/>
      <c r="BC32" s="8"/>
      <c r="BD32" s="8"/>
      <c r="BE32" s="8"/>
      <c r="BF32" s="8"/>
      <c r="BG32" s="8"/>
      <c r="BH32" s="8"/>
      <c r="BI32" s="8"/>
      <c r="BJ32" s="8"/>
      <c r="BK32" s="8"/>
      <c r="BL32" s="8"/>
      <c r="BM32" s="8"/>
      <c r="BN32" s="8"/>
      <c r="BO32" s="8"/>
      <c r="BP32" s="8"/>
      <c r="BQ32" s="8"/>
      <c r="BR32" s="8"/>
      <c r="BS32" s="8"/>
      <c r="BT32" s="8"/>
      <c r="BU32" s="8"/>
      <c r="BV32" s="8"/>
      <c r="BW32" s="8"/>
      <c r="BX32" s="8"/>
      <c r="BY32" s="8"/>
      <c r="BZ32" s="8"/>
      <c r="CA32" s="8"/>
      <c r="CB32" s="8"/>
      <c r="CC32" s="8"/>
      <c r="CD32" s="8"/>
      <c r="CE32" s="8"/>
      <c r="CF32" s="8"/>
      <c r="CG32" s="8"/>
      <c r="CH32" s="8"/>
      <c r="CI32" s="8"/>
      <c r="CJ32" s="8"/>
      <c r="CK32" s="8"/>
      <c r="CL32" s="8"/>
      <c r="CM32" s="8"/>
      <c r="CN32" s="8"/>
      <c r="CO32" s="8"/>
      <c r="CP32" s="8"/>
      <c r="CQ32" s="8"/>
      <c r="CR32" s="8"/>
      <c r="CS32" s="8"/>
      <c r="CT32" s="8"/>
      <c r="CU32" s="8"/>
      <c r="CV32" s="8"/>
      <c r="CW32" s="8"/>
      <c r="CX32" s="8"/>
      <c r="CY32" s="8"/>
      <c r="CZ32" s="8"/>
      <c r="DA32" s="8"/>
      <c r="DB32" s="8"/>
      <c r="DC32" s="8"/>
      <c r="DD32" s="8"/>
      <c r="DE32" s="8"/>
      <c r="DF32" s="8"/>
      <c r="DG32" s="8"/>
      <c r="DH32" s="8"/>
      <c r="DI32" s="8"/>
      <c r="DJ32" s="8"/>
      <c r="DK32" s="8"/>
      <c r="DL32" s="8"/>
      <c r="DM32" s="8"/>
      <c r="DN32" s="8"/>
      <c r="DO32" s="8"/>
      <c r="DP32" s="8"/>
      <c r="DQ32" s="8"/>
      <c r="DR32" s="8"/>
      <c r="DS32" s="8"/>
      <c r="DT32" s="8"/>
      <c r="DU32" s="8"/>
      <c r="DV32" s="8"/>
      <c r="DW32" s="8"/>
    </row>
    <row r="33" spans="1:127" ht="9.75" customHeight="1" x14ac:dyDescent="0.3">
      <c r="A33" s="35"/>
      <c r="B33" s="36"/>
      <c r="C33" s="37"/>
      <c r="D33" s="52"/>
      <c r="E33" s="52"/>
      <c r="F33" s="38"/>
      <c r="G33" s="18" t="str">
        <f t="shared" ca="1" si="4"/>
        <v/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8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8"/>
      <c r="BB33" s="8"/>
      <c r="BC33" s="8"/>
      <c r="BD33" s="8"/>
      <c r="BE33" s="8"/>
      <c r="BF33" s="8"/>
      <c r="BG33" s="8"/>
      <c r="BH33" s="8"/>
      <c r="BI33" s="8"/>
      <c r="BJ33" s="8"/>
      <c r="BK33" s="8"/>
      <c r="BL33" s="8"/>
      <c r="BM33" s="8"/>
      <c r="BN33" s="8"/>
      <c r="BO33" s="8"/>
      <c r="BP33" s="8"/>
      <c r="BQ33" s="8"/>
      <c r="BR33" s="8"/>
      <c r="BS33" s="8"/>
      <c r="BT33" s="8"/>
      <c r="BU33" s="8"/>
      <c r="BV33" s="8"/>
      <c r="BW33" s="8"/>
      <c r="BX33" s="8"/>
      <c r="BY33" s="8"/>
      <c r="BZ33" s="8"/>
      <c r="CA33" s="8"/>
      <c r="CB33" s="8"/>
      <c r="CC33" s="8"/>
      <c r="CD33" s="8"/>
      <c r="CE33" s="8"/>
      <c r="CF33" s="8"/>
      <c r="CG33" s="8"/>
      <c r="CH33" s="8"/>
      <c r="CI33" s="8"/>
      <c r="CJ33" s="8"/>
      <c r="CK33" s="8"/>
      <c r="CL33" s="8"/>
      <c r="CM33" s="8"/>
      <c r="CN33" s="8"/>
      <c r="CO33" s="8"/>
      <c r="CP33" s="8"/>
      <c r="CQ33" s="8"/>
      <c r="CR33" s="8"/>
      <c r="CS33" s="8"/>
      <c r="CT33" s="8"/>
      <c r="CU33" s="8"/>
      <c r="CV33" s="8"/>
      <c r="CW33" s="8"/>
      <c r="CX33" s="8"/>
      <c r="CY33" s="8"/>
      <c r="CZ33" s="8"/>
      <c r="DA33" s="8"/>
      <c r="DB33" s="8"/>
      <c r="DC33" s="8"/>
      <c r="DD33" s="8"/>
      <c r="DE33" s="8"/>
      <c r="DF33" s="8"/>
      <c r="DG33" s="8"/>
      <c r="DH33" s="8"/>
      <c r="DI33" s="8"/>
      <c r="DJ33" s="8"/>
      <c r="DK33" s="8"/>
      <c r="DL33" s="8"/>
      <c r="DM33" s="8"/>
      <c r="DN33" s="8"/>
      <c r="DO33" s="8"/>
      <c r="DP33" s="8"/>
      <c r="DQ33" s="8"/>
      <c r="DR33" s="8"/>
      <c r="DS33" s="8"/>
      <c r="DT33" s="8"/>
      <c r="DU33" s="8"/>
      <c r="DV33" s="8"/>
      <c r="DW33" s="8"/>
    </row>
    <row r="34" spans="1:127" ht="12.75" customHeight="1" x14ac:dyDescent="0.25"/>
    <row r="35" spans="1:127" ht="12.75" customHeight="1" x14ac:dyDescent="0.25"/>
    <row r="36" spans="1:127" ht="12.75" customHeight="1" x14ac:dyDescent="0.25"/>
    <row r="37" spans="1:127" ht="12.75" customHeight="1" thickBot="1" x14ac:dyDescent="0.3">
      <c r="A37" t="s">
        <v>41</v>
      </c>
    </row>
    <row r="38" spans="1:127" ht="12.75" customHeight="1" x14ac:dyDescent="0.25">
      <c r="A38" s="41" t="s">
        <v>42</v>
      </c>
      <c r="B38" s="45" t="s">
        <v>43</v>
      </c>
      <c r="D38" s="54"/>
      <c r="E38" s="54"/>
      <c r="F38" s="43"/>
      <c r="G38" s="43"/>
      <c r="H38" s="43"/>
      <c r="I38" s="43"/>
    </row>
    <row r="39" spans="1:127" ht="12.75" customHeight="1" x14ac:dyDescent="0.25">
      <c r="A39" s="42" t="s">
        <v>40</v>
      </c>
      <c r="B39" s="46" t="s">
        <v>48</v>
      </c>
      <c r="D39" s="54"/>
      <c r="E39" s="54"/>
      <c r="F39" s="43"/>
      <c r="G39" s="43"/>
      <c r="H39" s="43"/>
      <c r="I39" s="43"/>
    </row>
    <row r="40" spans="1:127" ht="12.75" customHeight="1" x14ac:dyDescent="0.25">
      <c r="A40" s="42" t="s">
        <v>44</v>
      </c>
      <c r="B40" s="46" t="s">
        <v>45</v>
      </c>
      <c r="D40" s="54"/>
      <c r="E40" s="54"/>
      <c r="F40" s="43"/>
      <c r="G40" s="43"/>
      <c r="H40" s="43"/>
      <c r="I40" s="43"/>
    </row>
    <row r="41" spans="1:127" ht="12.75" customHeight="1" x14ac:dyDescent="0.25">
      <c r="A41" s="42" t="s">
        <v>51</v>
      </c>
      <c r="B41" s="46" t="s">
        <v>50</v>
      </c>
      <c r="D41" s="54"/>
      <c r="E41" s="54"/>
      <c r="F41" s="43"/>
      <c r="G41" s="43"/>
      <c r="H41" s="43"/>
      <c r="I41" s="43"/>
    </row>
    <row r="42" spans="1:127" ht="12.75" customHeight="1" thickBot="1" x14ac:dyDescent="0.3">
      <c r="A42" s="44" t="s">
        <v>46</v>
      </c>
      <c r="B42" s="47" t="s">
        <v>47</v>
      </c>
      <c r="D42" s="54"/>
      <c r="E42" s="54"/>
      <c r="F42" s="43"/>
      <c r="G42" s="43"/>
      <c r="H42" s="43"/>
      <c r="I42" s="43"/>
    </row>
    <row r="43" spans="1:127" ht="12.75" customHeight="1" x14ac:dyDescent="0.25"/>
    <row r="44" spans="1:127" ht="12.75" customHeight="1" x14ac:dyDescent="0.25"/>
    <row r="45" spans="1:127" ht="12.75" customHeight="1" x14ac:dyDescent="0.25"/>
    <row r="46" spans="1:127" ht="12.75" customHeight="1" x14ac:dyDescent="0.25"/>
    <row r="47" spans="1:127" ht="12.75" customHeight="1" x14ac:dyDescent="0.25"/>
    <row r="48" spans="1:127" ht="12.75" customHeight="1" x14ac:dyDescent="0.25"/>
    <row r="49" ht="12.75" customHeight="1" x14ac:dyDescent="0.25"/>
    <row r="50" ht="12.75" customHeight="1" x14ac:dyDescent="0.25"/>
    <row r="51" ht="12.75" customHeight="1" x14ac:dyDescent="0.25"/>
    <row r="52" ht="12.75" customHeight="1" x14ac:dyDescent="0.25"/>
    <row r="53" ht="12.75" customHeight="1" x14ac:dyDescent="0.25"/>
    <row r="54" ht="12.75" customHeight="1" x14ac:dyDescent="0.25"/>
    <row r="55" ht="12.75" customHeight="1" x14ac:dyDescent="0.25"/>
    <row r="56" ht="12.75" customHeight="1" x14ac:dyDescent="0.25"/>
    <row r="57" ht="12.75" customHeight="1" x14ac:dyDescent="0.25"/>
    <row r="58" ht="12.75" customHeight="1" x14ac:dyDescent="0.25"/>
    <row r="59" ht="12.75" customHeight="1" x14ac:dyDescent="0.25"/>
    <row r="60" ht="12.75" customHeight="1" x14ac:dyDescent="0.25"/>
    <row r="61" ht="12.75" customHeight="1" x14ac:dyDescent="0.25"/>
    <row r="62" ht="12.75" customHeight="1" x14ac:dyDescent="0.25"/>
    <row r="63" ht="12.75" customHeight="1" x14ac:dyDescent="0.25"/>
    <row r="64" ht="12.75" customHeight="1" x14ac:dyDescent="0.25"/>
    <row r="65" ht="12.75" customHeight="1" x14ac:dyDescent="0.25"/>
    <row r="66" ht="12.75" customHeight="1" x14ac:dyDescent="0.25"/>
    <row r="67" ht="12.75" customHeight="1" x14ac:dyDescent="0.25"/>
    <row r="68" ht="12.75" customHeight="1" x14ac:dyDescent="0.25"/>
    <row r="69" ht="12.75" customHeight="1" x14ac:dyDescent="0.25"/>
    <row r="70" ht="12.75" customHeight="1" x14ac:dyDescent="0.25"/>
    <row r="71" ht="12.75" customHeight="1" x14ac:dyDescent="0.25"/>
    <row r="72" ht="12.75" customHeight="1" x14ac:dyDescent="0.25"/>
    <row r="73" ht="12.75" customHeight="1" x14ac:dyDescent="0.25"/>
    <row r="74" ht="12.75" customHeight="1" x14ac:dyDescent="0.25"/>
    <row r="75" ht="12.75" customHeight="1" x14ac:dyDescent="0.25"/>
    <row r="76" ht="12.75" customHeight="1" x14ac:dyDescent="0.25"/>
    <row r="77" ht="12.75" customHeight="1" x14ac:dyDescent="0.25"/>
    <row r="78" ht="12.75" customHeight="1" x14ac:dyDescent="0.25"/>
    <row r="79" ht="12.75" customHeight="1" x14ac:dyDescent="0.25"/>
    <row r="80" ht="12.75" customHeight="1" x14ac:dyDescent="0.25"/>
    <row r="81" ht="12.75" customHeight="1" x14ac:dyDescent="0.25"/>
    <row r="82" ht="12.75" customHeight="1" x14ac:dyDescent="0.25"/>
    <row r="83" ht="12.75" customHeight="1" x14ac:dyDescent="0.25"/>
    <row r="84" ht="12.75" customHeight="1" x14ac:dyDescent="0.25"/>
    <row r="85" ht="12.75" customHeight="1" x14ac:dyDescent="0.25"/>
    <row r="86" ht="12.75" customHeight="1" x14ac:dyDescent="0.25"/>
    <row r="87" ht="12.75" customHeight="1" x14ac:dyDescent="0.25"/>
    <row r="88" ht="12.75" customHeight="1" x14ac:dyDescent="0.25"/>
    <row r="89" ht="12.75" customHeight="1" x14ac:dyDescent="0.25"/>
    <row r="90" ht="12.75" customHeight="1" x14ac:dyDescent="0.25"/>
    <row r="91" ht="12.75" customHeight="1" x14ac:dyDescent="0.25"/>
    <row r="92" ht="12.75" customHeight="1" x14ac:dyDescent="0.25"/>
    <row r="93" ht="12.75" customHeight="1" x14ac:dyDescent="0.25"/>
    <row r="94" ht="12.75" customHeight="1" x14ac:dyDescent="0.25"/>
    <row r="95" ht="12.75" customHeight="1" x14ac:dyDescent="0.25"/>
    <row r="96" ht="12.75" customHeight="1" x14ac:dyDescent="0.25"/>
    <row r="97" ht="12.75" customHeight="1" x14ac:dyDescent="0.25"/>
    <row r="98" ht="12.75" customHeight="1" x14ac:dyDescent="0.25"/>
    <row r="99" ht="12.75" customHeight="1" x14ac:dyDescent="0.25"/>
    <row r="100" ht="12.75" customHeight="1" x14ac:dyDescent="0.25"/>
    <row r="101" ht="12.75" customHeight="1" x14ac:dyDescent="0.25"/>
    <row r="102" ht="12.75" customHeight="1" x14ac:dyDescent="0.25"/>
    <row r="103" ht="12.75" customHeight="1" x14ac:dyDescent="0.25"/>
    <row r="104" ht="12.75" customHeight="1" x14ac:dyDescent="0.25"/>
    <row r="105" ht="12.75" customHeight="1" x14ac:dyDescent="0.25"/>
    <row r="106" ht="12.75" customHeight="1" x14ac:dyDescent="0.25"/>
    <row r="107" ht="12.75" customHeight="1" x14ac:dyDescent="0.25"/>
    <row r="108" ht="12.75" customHeight="1" x14ac:dyDescent="0.25"/>
    <row r="109" ht="12.75" customHeight="1" x14ac:dyDescent="0.25"/>
    <row r="110" ht="12.75" customHeight="1" x14ac:dyDescent="0.25"/>
    <row r="111" ht="12.75" customHeight="1" x14ac:dyDescent="0.25"/>
    <row r="112" ht="12.75" customHeight="1" x14ac:dyDescent="0.25"/>
    <row r="113" ht="12.75" customHeight="1" x14ac:dyDescent="0.25"/>
    <row r="114" ht="12.75" customHeight="1" x14ac:dyDescent="0.25"/>
    <row r="115" ht="12.75" customHeight="1" x14ac:dyDescent="0.25"/>
    <row r="116" ht="12.75" customHeight="1" x14ac:dyDescent="0.25"/>
    <row r="117" ht="12.75" customHeight="1" x14ac:dyDescent="0.25"/>
    <row r="118" ht="12.75" customHeight="1" x14ac:dyDescent="0.25"/>
    <row r="119" ht="12.75" customHeight="1" x14ac:dyDescent="0.25"/>
    <row r="120" ht="12.75" customHeight="1" x14ac:dyDescent="0.25"/>
    <row r="121" ht="12.75" customHeight="1" x14ac:dyDescent="0.25"/>
    <row r="122" ht="12.75" customHeight="1" x14ac:dyDescent="0.25"/>
    <row r="123" ht="12.75" customHeight="1" x14ac:dyDescent="0.25"/>
    <row r="124" ht="12.75" customHeight="1" x14ac:dyDescent="0.25"/>
    <row r="125" ht="12.75" customHeight="1" x14ac:dyDescent="0.25"/>
    <row r="126" ht="12.75" customHeight="1" x14ac:dyDescent="0.25"/>
    <row r="127" ht="12.75" customHeight="1" x14ac:dyDescent="0.25"/>
    <row r="128" ht="12.75" customHeight="1" x14ac:dyDescent="0.25"/>
    <row r="129" ht="12.75" customHeight="1" x14ac:dyDescent="0.25"/>
    <row r="130" ht="12.75" customHeight="1" x14ac:dyDescent="0.25"/>
    <row r="131" ht="12.75" customHeight="1" x14ac:dyDescent="0.25"/>
    <row r="132" ht="12.75" customHeight="1" x14ac:dyDescent="0.25"/>
    <row r="133" ht="12.75" customHeight="1" x14ac:dyDescent="0.25"/>
    <row r="134" ht="12.75" customHeight="1" x14ac:dyDescent="0.25"/>
    <row r="135" ht="12.75" customHeight="1" x14ac:dyDescent="0.25"/>
    <row r="136" ht="12.75" customHeight="1" x14ac:dyDescent="0.25"/>
    <row r="137" ht="12.75" customHeight="1" x14ac:dyDescent="0.25"/>
    <row r="138" ht="12.75" customHeight="1" x14ac:dyDescent="0.25"/>
    <row r="139" ht="12.75" customHeight="1" x14ac:dyDescent="0.25"/>
    <row r="140" ht="12.75" customHeight="1" x14ac:dyDescent="0.25"/>
    <row r="141" ht="12.75" customHeight="1" x14ac:dyDescent="0.25"/>
    <row r="142" ht="12.75" customHeight="1" x14ac:dyDescent="0.25"/>
    <row r="143" ht="12.75" customHeight="1" x14ac:dyDescent="0.25"/>
    <row r="144" ht="12.75" customHeight="1" x14ac:dyDescent="0.25"/>
    <row r="145" ht="12.75" customHeight="1" x14ac:dyDescent="0.25"/>
    <row r="146" ht="12.75" customHeight="1" x14ac:dyDescent="0.25"/>
    <row r="147" ht="12.75" customHeight="1" x14ac:dyDescent="0.25"/>
    <row r="148" ht="12.75" customHeight="1" x14ac:dyDescent="0.25"/>
    <row r="149" ht="12.75" customHeight="1" x14ac:dyDescent="0.25"/>
    <row r="150" ht="12.75" customHeight="1" x14ac:dyDescent="0.25"/>
    <row r="151" ht="12.75" customHeight="1" x14ac:dyDescent="0.25"/>
    <row r="152" ht="12.75" customHeight="1" x14ac:dyDescent="0.25"/>
    <row r="153" ht="12.75" customHeight="1" x14ac:dyDescent="0.25"/>
    <row r="154" ht="12.75" customHeight="1" x14ac:dyDescent="0.25"/>
    <row r="155" ht="12.75" customHeight="1" x14ac:dyDescent="0.25"/>
    <row r="156" ht="12.75" customHeight="1" x14ac:dyDescent="0.25"/>
    <row r="157" ht="12.75" customHeight="1" x14ac:dyDescent="0.25"/>
    <row r="158" ht="12.75" customHeight="1" x14ac:dyDescent="0.25"/>
    <row r="159" ht="12.75" customHeight="1" x14ac:dyDescent="0.25"/>
    <row r="160" ht="12.75" customHeight="1" x14ac:dyDescent="0.25"/>
    <row r="161" ht="12.75" customHeight="1" x14ac:dyDescent="0.25"/>
    <row r="162" ht="12.75" customHeight="1" x14ac:dyDescent="0.25"/>
    <row r="163" ht="12.75" customHeight="1" x14ac:dyDescent="0.25"/>
    <row r="164" ht="12.75" customHeight="1" x14ac:dyDescent="0.25"/>
    <row r="165" ht="12.75" customHeight="1" x14ac:dyDescent="0.25"/>
    <row r="166" ht="12.75" customHeight="1" x14ac:dyDescent="0.25"/>
    <row r="167" ht="12.75" customHeight="1" x14ac:dyDescent="0.25"/>
    <row r="168" ht="12.75" customHeight="1" x14ac:dyDescent="0.25"/>
    <row r="169" ht="12.75" customHeight="1" x14ac:dyDescent="0.25"/>
    <row r="170" ht="12.75" customHeight="1" x14ac:dyDescent="0.25"/>
    <row r="171" ht="12.75" customHeight="1" x14ac:dyDescent="0.25"/>
    <row r="172" ht="12.75" customHeight="1" x14ac:dyDescent="0.25"/>
    <row r="173" ht="12.75" customHeight="1" x14ac:dyDescent="0.25"/>
    <row r="174" ht="12.75" customHeight="1" x14ac:dyDescent="0.25"/>
    <row r="175" ht="12.75" customHeight="1" x14ac:dyDescent="0.25"/>
    <row r="176" ht="12.75" customHeight="1" x14ac:dyDescent="0.25"/>
    <row r="177" ht="12.75" customHeight="1" x14ac:dyDescent="0.25"/>
    <row r="178" ht="12.75" customHeight="1" x14ac:dyDescent="0.25"/>
    <row r="179" ht="12.75" customHeight="1" x14ac:dyDescent="0.25"/>
    <row r="180" ht="12.75" customHeight="1" x14ac:dyDescent="0.25"/>
    <row r="181" ht="12.75" customHeight="1" x14ac:dyDescent="0.25"/>
    <row r="182" ht="12.75" customHeight="1" x14ac:dyDescent="0.25"/>
    <row r="183" ht="12.75" customHeight="1" x14ac:dyDescent="0.25"/>
    <row r="184" ht="12.75" customHeight="1" x14ac:dyDescent="0.25"/>
    <row r="185" ht="12.75" customHeight="1" x14ac:dyDescent="0.25"/>
    <row r="186" ht="12.75" customHeight="1" x14ac:dyDescent="0.25"/>
    <row r="187" ht="12.75" customHeight="1" x14ac:dyDescent="0.25"/>
    <row r="188" ht="12.75" customHeight="1" x14ac:dyDescent="0.25"/>
    <row r="189" ht="12.75" customHeight="1" x14ac:dyDescent="0.25"/>
    <row r="190" ht="12.75" customHeight="1" x14ac:dyDescent="0.25"/>
    <row r="191" ht="12.75" customHeight="1" x14ac:dyDescent="0.25"/>
    <row r="192" ht="12.75" customHeight="1" x14ac:dyDescent="0.25"/>
    <row r="193" ht="12.75" customHeight="1" x14ac:dyDescent="0.25"/>
    <row r="194" ht="12.75" customHeight="1" x14ac:dyDescent="0.25"/>
    <row r="195" ht="12.75" customHeight="1" x14ac:dyDescent="0.25"/>
    <row r="196" ht="12.75" customHeight="1" x14ac:dyDescent="0.25"/>
    <row r="197" ht="12.75" customHeight="1" x14ac:dyDescent="0.25"/>
    <row r="198" ht="12.75" customHeight="1" x14ac:dyDescent="0.25"/>
    <row r="199" ht="12.75" customHeight="1" x14ac:dyDescent="0.25"/>
    <row r="200" ht="12.75" customHeight="1" x14ac:dyDescent="0.25"/>
    <row r="201" ht="12.75" customHeight="1" x14ac:dyDescent="0.25"/>
    <row r="202" ht="12.75" customHeight="1" x14ac:dyDescent="0.25"/>
    <row r="203" ht="12.75" customHeight="1" x14ac:dyDescent="0.25"/>
    <row r="204" ht="12.75" customHeight="1" x14ac:dyDescent="0.25"/>
    <row r="205" ht="12.75" customHeight="1" x14ac:dyDescent="0.25"/>
    <row r="206" ht="12.75" customHeight="1" x14ac:dyDescent="0.25"/>
    <row r="207" ht="12.75" customHeight="1" x14ac:dyDescent="0.25"/>
    <row r="208" ht="12.75" customHeight="1" x14ac:dyDescent="0.25"/>
    <row r="209" ht="12.75" customHeight="1" x14ac:dyDescent="0.25"/>
    <row r="210" ht="12.75" customHeight="1" x14ac:dyDescent="0.25"/>
    <row r="211" ht="12.75" customHeight="1" x14ac:dyDescent="0.25"/>
    <row r="212" ht="12.75" customHeight="1" x14ac:dyDescent="0.25"/>
    <row r="213" ht="12.75" customHeight="1" x14ac:dyDescent="0.25"/>
    <row r="214" ht="12.75" customHeight="1" x14ac:dyDescent="0.25"/>
    <row r="215" ht="12.75" customHeight="1" x14ac:dyDescent="0.25"/>
    <row r="216" ht="12.75" customHeight="1" x14ac:dyDescent="0.25"/>
    <row r="217" ht="12.75" customHeight="1" x14ac:dyDescent="0.25"/>
    <row r="218" ht="12.75" customHeight="1" x14ac:dyDescent="0.25"/>
    <row r="219" ht="12.75" customHeight="1" x14ac:dyDescent="0.25"/>
    <row r="220" ht="12.75" customHeight="1" x14ac:dyDescent="0.25"/>
    <row r="221" ht="12.75" customHeight="1" x14ac:dyDescent="0.25"/>
    <row r="222" ht="12.75" customHeight="1" x14ac:dyDescent="0.25"/>
    <row r="223" ht="12.75" customHeight="1" x14ac:dyDescent="0.25"/>
    <row r="224" ht="12.75" customHeight="1" x14ac:dyDescent="0.25"/>
    <row r="225" ht="12.75" customHeight="1" x14ac:dyDescent="0.25"/>
    <row r="226" ht="12.75" customHeight="1" x14ac:dyDescent="0.25"/>
    <row r="227" ht="12.75" customHeight="1" x14ac:dyDescent="0.25"/>
    <row r="228" ht="12.75" customHeight="1" x14ac:dyDescent="0.25"/>
    <row r="229" ht="12.75" customHeight="1" x14ac:dyDescent="0.25"/>
    <row r="230" ht="12.75" customHeight="1" x14ac:dyDescent="0.25"/>
    <row r="231" ht="12.75" customHeight="1" x14ac:dyDescent="0.25"/>
    <row r="232" ht="12.75" customHeight="1" x14ac:dyDescent="0.25"/>
    <row r="233" ht="12.75" customHeight="1" x14ac:dyDescent="0.25"/>
    <row r="234" ht="12.75" customHeight="1" x14ac:dyDescent="0.25"/>
    <row r="235" ht="12.75" customHeight="1" x14ac:dyDescent="0.25"/>
    <row r="236" ht="12.75" customHeight="1" x14ac:dyDescent="0.25"/>
    <row r="237" ht="12.75" customHeight="1" x14ac:dyDescent="0.25"/>
    <row r="238" ht="12.75" customHeight="1" x14ac:dyDescent="0.25"/>
    <row r="239" ht="12.75" customHeight="1" x14ac:dyDescent="0.25"/>
    <row r="240" ht="12.75" customHeight="1" x14ac:dyDescent="0.25"/>
    <row r="241" ht="12.75" customHeight="1" x14ac:dyDescent="0.25"/>
    <row r="242" ht="12.75" customHeight="1" x14ac:dyDescent="0.25"/>
    <row r="243" ht="12.75" customHeight="1" x14ac:dyDescent="0.25"/>
    <row r="244" ht="12.75" customHeight="1" x14ac:dyDescent="0.25"/>
    <row r="245" ht="12.75" customHeight="1" x14ac:dyDescent="0.25"/>
    <row r="246" ht="12.75" customHeight="1" x14ac:dyDescent="0.25"/>
    <row r="247" ht="12.75" customHeight="1" x14ac:dyDescent="0.25"/>
    <row r="248" ht="12.75" customHeight="1" x14ac:dyDescent="0.25"/>
    <row r="249" ht="12.75" customHeight="1" x14ac:dyDescent="0.25"/>
    <row r="250" ht="12.75" customHeight="1" x14ac:dyDescent="0.25"/>
    <row r="251" ht="12.75" customHeight="1" x14ac:dyDescent="0.25"/>
    <row r="252" ht="12.75" customHeight="1" x14ac:dyDescent="0.25"/>
    <row r="253" ht="12.75" customHeight="1" x14ac:dyDescent="0.25"/>
    <row r="254" ht="12.75" customHeight="1" x14ac:dyDescent="0.25"/>
    <row r="255" ht="12.75" customHeight="1" x14ac:dyDescent="0.25"/>
    <row r="256" ht="12.75" customHeight="1" x14ac:dyDescent="0.25"/>
    <row r="257" ht="12.75" customHeight="1" x14ac:dyDescent="0.25"/>
    <row r="258" ht="12.75" customHeight="1" x14ac:dyDescent="0.25"/>
    <row r="259" ht="12.75" customHeight="1" x14ac:dyDescent="0.25"/>
    <row r="260" ht="12.75" customHeight="1" x14ac:dyDescent="0.25"/>
    <row r="261" ht="12.75" customHeight="1" x14ac:dyDescent="0.25"/>
    <row r="262" ht="12.75" customHeight="1" x14ac:dyDescent="0.25"/>
    <row r="263" ht="12.75" customHeight="1" x14ac:dyDescent="0.25"/>
    <row r="264" ht="12.75" customHeight="1" x14ac:dyDescent="0.25"/>
    <row r="265" ht="12.75" customHeight="1" x14ac:dyDescent="0.25"/>
    <row r="266" ht="12.75" customHeight="1" x14ac:dyDescent="0.25"/>
    <row r="267" ht="12.75" customHeight="1" x14ac:dyDescent="0.25"/>
    <row r="268" ht="12.75" customHeight="1" x14ac:dyDescent="0.25"/>
    <row r="269" ht="12.75" customHeight="1" x14ac:dyDescent="0.25"/>
    <row r="270" ht="12.75" customHeight="1" x14ac:dyDescent="0.25"/>
    <row r="271" ht="12.75" customHeight="1" x14ac:dyDescent="0.25"/>
    <row r="272" ht="12.75" customHeight="1" x14ac:dyDescent="0.25"/>
    <row r="273" ht="12.75" customHeight="1" x14ac:dyDescent="0.25"/>
    <row r="274" ht="12.75" customHeight="1" x14ac:dyDescent="0.25"/>
    <row r="275" ht="12.75" customHeight="1" x14ac:dyDescent="0.25"/>
    <row r="276" ht="12.75" customHeight="1" x14ac:dyDescent="0.25"/>
    <row r="277" ht="12.75" customHeight="1" x14ac:dyDescent="0.25"/>
    <row r="278" ht="12.75" customHeight="1" x14ac:dyDescent="0.25"/>
    <row r="279" ht="12.75" customHeight="1" x14ac:dyDescent="0.25"/>
    <row r="280" ht="12.75" customHeight="1" x14ac:dyDescent="0.25"/>
    <row r="281" ht="12.75" customHeight="1" x14ac:dyDescent="0.25"/>
    <row r="282" ht="12.75" customHeight="1" x14ac:dyDescent="0.25"/>
    <row r="283" ht="12.75" customHeight="1" x14ac:dyDescent="0.25"/>
    <row r="284" ht="12.75" customHeight="1" x14ac:dyDescent="0.25"/>
    <row r="285" ht="12.75" customHeight="1" x14ac:dyDescent="0.25"/>
    <row r="286" ht="12.75" customHeight="1" x14ac:dyDescent="0.25"/>
    <row r="287" ht="12.75" customHeight="1" x14ac:dyDescent="0.25"/>
    <row r="288" ht="12.75" customHeight="1" x14ac:dyDescent="0.25"/>
    <row r="289" ht="12.75" customHeight="1" x14ac:dyDescent="0.25"/>
    <row r="290" ht="12.75" customHeight="1" x14ac:dyDescent="0.25"/>
    <row r="291" ht="12.75" customHeight="1" x14ac:dyDescent="0.25"/>
    <row r="292" ht="12.75" customHeight="1" x14ac:dyDescent="0.25"/>
    <row r="293" ht="12.75" customHeight="1" x14ac:dyDescent="0.25"/>
    <row r="294" ht="12.75" customHeight="1" x14ac:dyDescent="0.25"/>
    <row r="295" ht="12.75" customHeight="1" x14ac:dyDescent="0.25"/>
    <row r="296" ht="12.75" customHeight="1" x14ac:dyDescent="0.25"/>
    <row r="297" ht="12.75" customHeight="1" x14ac:dyDescent="0.25"/>
    <row r="298" ht="12.75" customHeight="1" x14ac:dyDescent="0.25"/>
    <row r="299" ht="12.75" customHeight="1" x14ac:dyDescent="0.25"/>
    <row r="300" ht="12.75" customHeight="1" x14ac:dyDescent="0.25"/>
    <row r="301" ht="12.75" customHeight="1" x14ac:dyDescent="0.25"/>
    <row r="302" ht="12.75" customHeight="1" x14ac:dyDescent="0.25"/>
    <row r="303" ht="12.75" customHeight="1" x14ac:dyDescent="0.25"/>
    <row r="304" ht="12.75" customHeight="1" x14ac:dyDescent="0.25"/>
    <row r="305" ht="12.75" customHeight="1" x14ac:dyDescent="0.25"/>
    <row r="306" ht="12.75" customHeight="1" x14ac:dyDescent="0.25"/>
    <row r="307" ht="12.75" customHeight="1" x14ac:dyDescent="0.25"/>
    <row r="308" ht="12.75" customHeight="1" x14ac:dyDescent="0.25"/>
    <row r="309" ht="12.75" customHeight="1" x14ac:dyDescent="0.25"/>
    <row r="310" ht="12.75" customHeight="1" x14ac:dyDescent="0.25"/>
    <row r="311" ht="12.75" customHeight="1" x14ac:dyDescent="0.25"/>
    <row r="312" ht="12.75" customHeight="1" x14ac:dyDescent="0.25"/>
    <row r="313" ht="12.75" customHeight="1" x14ac:dyDescent="0.25"/>
    <row r="314" ht="12.75" customHeight="1" x14ac:dyDescent="0.25"/>
    <row r="315" ht="12.75" customHeight="1" x14ac:dyDescent="0.25"/>
    <row r="316" ht="12.75" customHeight="1" x14ac:dyDescent="0.25"/>
    <row r="317" ht="12.75" customHeight="1" x14ac:dyDescent="0.25"/>
    <row r="318" ht="12.75" customHeight="1" x14ac:dyDescent="0.25"/>
    <row r="319" ht="12.75" customHeight="1" x14ac:dyDescent="0.25"/>
    <row r="320" ht="12.75" customHeight="1" x14ac:dyDescent="0.25"/>
    <row r="321" ht="12.75" customHeight="1" x14ac:dyDescent="0.25"/>
    <row r="322" ht="12.75" customHeight="1" x14ac:dyDescent="0.25"/>
    <row r="323" ht="12.75" customHeight="1" x14ac:dyDescent="0.25"/>
    <row r="324" ht="12.75" customHeight="1" x14ac:dyDescent="0.25"/>
    <row r="325" ht="12.75" customHeight="1" x14ac:dyDescent="0.25"/>
    <row r="326" ht="12.75" customHeight="1" x14ac:dyDescent="0.25"/>
    <row r="327" ht="12.75" customHeight="1" x14ac:dyDescent="0.25"/>
    <row r="328" ht="12.75" customHeight="1" x14ac:dyDescent="0.25"/>
    <row r="329" ht="12.75" customHeight="1" x14ac:dyDescent="0.25"/>
    <row r="330" ht="12.75" customHeight="1" x14ac:dyDescent="0.25"/>
    <row r="331" ht="12.75" customHeight="1" x14ac:dyDescent="0.25"/>
    <row r="332" ht="12.75" customHeight="1" x14ac:dyDescent="0.25"/>
    <row r="333" ht="12.75" customHeight="1" x14ac:dyDescent="0.25"/>
    <row r="334" ht="12.75" customHeight="1" x14ac:dyDescent="0.25"/>
    <row r="335" ht="12.75" customHeight="1" x14ac:dyDescent="0.25"/>
    <row r="336" ht="12.75" customHeight="1" x14ac:dyDescent="0.25"/>
    <row r="337" ht="12.75" customHeight="1" x14ac:dyDescent="0.25"/>
    <row r="338" ht="12.75" customHeight="1" x14ac:dyDescent="0.25"/>
    <row r="339" ht="12.75" customHeight="1" x14ac:dyDescent="0.25"/>
    <row r="340" ht="12.75" customHeight="1" x14ac:dyDescent="0.25"/>
    <row r="341" ht="12.75" customHeight="1" x14ac:dyDescent="0.25"/>
    <row r="342" ht="12.75" customHeight="1" x14ac:dyDescent="0.25"/>
    <row r="343" ht="12.75" customHeight="1" x14ac:dyDescent="0.25"/>
    <row r="344" ht="12.75" customHeight="1" x14ac:dyDescent="0.25"/>
    <row r="345" ht="12.75" customHeight="1" x14ac:dyDescent="0.25"/>
    <row r="346" ht="12.75" customHeight="1" x14ac:dyDescent="0.25"/>
    <row r="347" ht="12.75" customHeight="1" x14ac:dyDescent="0.25"/>
    <row r="348" ht="12.75" customHeight="1" x14ac:dyDescent="0.25"/>
    <row r="349" ht="12.75" customHeight="1" x14ac:dyDescent="0.25"/>
    <row r="350" ht="12.75" customHeight="1" x14ac:dyDescent="0.25"/>
    <row r="351" ht="12.75" customHeight="1" x14ac:dyDescent="0.25"/>
    <row r="352" ht="12.75" customHeight="1" x14ac:dyDescent="0.25"/>
    <row r="353" ht="12.75" customHeight="1" x14ac:dyDescent="0.25"/>
    <row r="354" ht="12.75" customHeight="1" x14ac:dyDescent="0.25"/>
    <row r="355" ht="12.75" customHeight="1" x14ac:dyDescent="0.25"/>
    <row r="356" ht="12.75" customHeight="1" x14ac:dyDescent="0.25"/>
    <row r="357" ht="12.75" customHeight="1" x14ac:dyDescent="0.25"/>
    <row r="358" ht="12.75" customHeight="1" x14ac:dyDescent="0.25"/>
    <row r="359" ht="12.75" customHeight="1" x14ac:dyDescent="0.25"/>
    <row r="360" ht="12.75" customHeight="1" x14ac:dyDescent="0.25"/>
    <row r="361" ht="12.75" customHeight="1" x14ac:dyDescent="0.25"/>
    <row r="362" ht="12.75" customHeight="1" x14ac:dyDescent="0.25"/>
    <row r="363" ht="12.75" customHeight="1" x14ac:dyDescent="0.25"/>
    <row r="364" ht="12.75" customHeight="1" x14ac:dyDescent="0.25"/>
    <row r="365" ht="12.75" customHeight="1" x14ac:dyDescent="0.25"/>
    <row r="366" ht="12.75" customHeight="1" x14ac:dyDescent="0.25"/>
    <row r="367" ht="12.75" customHeight="1" x14ac:dyDescent="0.25"/>
    <row r="368" ht="12.75" customHeight="1" x14ac:dyDescent="0.25"/>
    <row r="369" ht="12.75" customHeight="1" x14ac:dyDescent="0.25"/>
    <row r="370" ht="12.75" customHeight="1" x14ac:dyDescent="0.25"/>
    <row r="371" ht="12.75" customHeight="1" x14ac:dyDescent="0.25"/>
    <row r="372" ht="12.75" customHeight="1" x14ac:dyDescent="0.25"/>
    <row r="373" ht="12.75" customHeight="1" x14ac:dyDescent="0.25"/>
    <row r="374" ht="12.75" customHeight="1" x14ac:dyDescent="0.25"/>
    <row r="375" ht="12.75" customHeight="1" x14ac:dyDescent="0.25"/>
    <row r="376" ht="12.75" customHeight="1" x14ac:dyDescent="0.25"/>
    <row r="377" ht="12.75" customHeight="1" x14ac:dyDescent="0.25"/>
    <row r="378" ht="12.75" customHeight="1" x14ac:dyDescent="0.25"/>
    <row r="379" ht="12.75" customHeight="1" x14ac:dyDescent="0.25"/>
    <row r="380" ht="12.75" customHeight="1" x14ac:dyDescent="0.25"/>
    <row r="381" ht="12.75" customHeight="1" x14ac:dyDescent="0.25"/>
    <row r="382" ht="12.75" customHeight="1" x14ac:dyDescent="0.25"/>
    <row r="383" ht="12.75" customHeight="1" x14ac:dyDescent="0.25"/>
    <row r="384" ht="12.75" customHeight="1" x14ac:dyDescent="0.25"/>
    <row r="385" ht="12.75" customHeight="1" x14ac:dyDescent="0.25"/>
    <row r="386" ht="12.75" customHeight="1" x14ac:dyDescent="0.25"/>
    <row r="387" ht="12.75" customHeight="1" x14ac:dyDescent="0.25"/>
    <row r="388" ht="12.75" customHeight="1" x14ac:dyDescent="0.25"/>
    <row r="389" ht="12.75" customHeight="1" x14ac:dyDescent="0.25"/>
    <row r="390" ht="12.75" customHeight="1" x14ac:dyDescent="0.25"/>
    <row r="391" ht="12.75" customHeight="1" x14ac:dyDescent="0.25"/>
    <row r="392" ht="12.75" customHeight="1" x14ac:dyDescent="0.25"/>
    <row r="393" ht="12.75" customHeight="1" x14ac:dyDescent="0.25"/>
    <row r="394" ht="12.75" customHeight="1" x14ac:dyDescent="0.25"/>
    <row r="395" ht="12.75" customHeight="1" x14ac:dyDescent="0.25"/>
    <row r="396" ht="12.75" customHeight="1" x14ac:dyDescent="0.25"/>
    <row r="397" ht="12.75" customHeight="1" x14ac:dyDescent="0.25"/>
    <row r="398" ht="12.75" customHeight="1" x14ac:dyDescent="0.25"/>
    <row r="399" ht="12.75" customHeight="1" x14ac:dyDescent="0.25"/>
    <row r="400" ht="12.75" customHeight="1" x14ac:dyDescent="0.25"/>
    <row r="401" ht="12.75" customHeight="1" x14ac:dyDescent="0.25"/>
    <row r="402" ht="12.75" customHeight="1" x14ac:dyDescent="0.25"/>
    <row r="403" ht="12.75" customHeight="1" x14ac:dyDescent="0.25"/>
    <row r="404" ht="12.75" customHeight="1" x14ac:dyDescent="0.25"/>
    <row r="405" ht="12.75" customHeight="1" x14ac:dyDescent="0.25"/>
    <row r="406" ht="12.75" customHeight="1" x14ac:dyDescent="0.25"/>
    <row r="407" ht="12.75" customHeight="1" x14ac:dyDescent="0.25"/>
    <row r="408" ht="12.75" customHeight="1" x14ac:dyDescent="0.25"/>
    <row r="409" ht="12.75" customHeight="1" x14ac:dyDescent="0.25"/>
    <row r="410" ht="12.75" customHeight="1" x14ac:dyDescent="0.25"/>
    <row r="411" ht="12.75" customHeight="1" x14ac:dyDescent="0.25"/>
    <row r="412" ht="12.75" customHeight="1" x14ac:dyDescent="0.25"/>
    <row r="413" ht="12.75" customHeight="1" x14ac:dyDescent="0.25"/>
    <row r="414" ht="12.75" customHeight="1" x14ac:dyDescent="0.25"/>
    <row r="415" ht="12.75" customHeight="1" x14ac:dyDescent="0.25"/>
    <row r="416" ht="12.75" customHeight="1" x14ac:dyDescent="0.25"/>
    <row r="417" ht="12.75" customHeight="1" x14ac:dyDescent="0.25"/>
    <row r="418" ht="12.75" customHeight="1" x14ac:dyDescent="0.25"/>
    <row r="419" ht="12.75" customHeight="1" x14ac:dyDescent="0.25"/>
    <row r="420" ht="12.75" customHeight="1" x14ac:dyDescent="0.25"/>
    <row r="421" ht="12.75" customHeight="1" x14ac:dyDescent="0.25"/>
    <row r="422" ht="12.75" customHeight="1" x14ac:dyDescent="0.25"/>
    <row r="423" ht="12.75" customHeight="1" x14ac:dyDescent="0.25"/>
    <row r="424" ht="12.75" customHeight="1" x14ac:dyDescent="0.25"/>
    <row r="425" ht="12.75" customHeight="1" x14ac:dyDescent="0.25"/>
    <row r="426" ht="12.75" customHeight="1" x14ac:dyDescent="0.25"/>
    <row r="427" ht="12.75" customHeight="1" x14ac:dyDescent="0.25"/>
    <row r="428" ht="12.75" customHeight="1" x14ac:dyDescent="0.25"/>
    <row r="429" ht="12.75" customHeight="1" x14ac:dyDescent="0.25"/>
    <row r="430" ht="12.75" customHeight="1" x14ac:dyDescent="0.25"/>
    <row r="431" ht="12.75" customHeight="1" x14ac:dyDescent="0.25"/>
    <row r="432" ht="12.75" customHeight="1" x14ac:dyDescent="0.25"/>
    <row r="433" ht="12.75" customHeight="1" x14ac:dyDescent="0.25"/>
    <row r="434" ht="12.75" customHeight="1" x14ac:dyDescent="0.25"/>
    <row r="435" ht="12.75" customHeight="1" x14ac:dyDescent="0.25"/>
    <row r="436" ht="12.75" customHeight="1" x14ac:dyDescent="0.25"/>
    <row r="437" ht="12.75" customHeight="1" x14ac:dyDescent="0.25"/>
    <row r="438" ht="12.75" customHeight="1" x14ac:dyDescent="0.25"/>
    <row r="439" ht="12.75" customHeight="1" x14ac:dyDescent="0.25"/>
    <row r="440" ht="12.75" customHeight="1" x14ac:dyDescent="0.25"/>
    <row r="441" ht="12.75" customHeight="1" x14ac:dyDescent="0.25"/>
    <row r="442" ht="12.75" customHeight="1" x14ac:dyDescent="0.25"/>
    <row r="443" ht="12.75" customHeight="1" x14ac:dyDescent="0.25"/>
    <row r="444" ht="12.75" customHeight="1" x14ac:dyDescent="0.25"/>
    <row r="445" ht="12.75" customHeight="1" x14ac:dyDescent="0.25"/>
    <row r="446" ht="12.75" customHeight="1" x14ac:dyDescent="0.25"/>
    <row r="447" ht="12.75" customHeight="1" x14ac:dyDescent="0.25"/>
    <row r="448" ht="12.75" customHeight="1" x14ac:dyDescent="0.25"/>
    <row r="449" ht="12.75" customHeight="1" x14ac:dyDescent="0.25"/>
    <row r="450" ht="12.75" customHeight="1" x14ac:dyDescent="0.25"/>
    <row r="451" ht="12.75" customHeight="1" x14ac:dyDescent="0.25"/>
    <row r="452" ht="12.75" customHeight="1" x14ac:dyDescent="0.25"/>
    <row r="453" ht="12.75" customHeight="1" x14ac:dyDescent="0.25"/>
    <row r="454" ht="12.75" customHeight="1" x14ac:dyDescent="0.25"/>
    <row r="455" ht="12.75" customHeight="1" x14ac:dyDescent="0.25"/>
    <row r="456" ht="12.75" customHeight="1" x14ac:dyDescent="0.25"/>
    <row r="457" ht="12.75" customHeight="1" x14ac:dyDescent="0.25"/>
    <row r="458" ht="12.75" customHeight="1" x14ac:dyDescent="0.25"/>
    <row r="459" ht="12.75" customHeight="1" x14ac:dyDescent="0.25"/>
    <row r="460" ht="12.75" customHeight="1" x14ac:dyDescent="0.25"/>
    <row r="461" ht="12.75" customHeight="1" x14ac:dyDescent="0.25"/>
    <row r="462" ht="12.75" customHeight="1" x14ac:dyDescent="0.25"/>
    <row r="463" ht="12.75" customHeight="1" x14ac:dyDescent="0.25"/>
    <row r="464" ht="12.75" customHeight="1" x14ac:dyDescent="0.25"/>
    <row r="465" ht="12.75" customHeight="1" x14ac:dyDescent="0.25"/>
    <row r="466" ht="12.75" customHeight="1" x14ac:dyDescent="0.25"/>
    <row r="467" ht="12.75" customHeight="1" x14ac:dyDescent="0.25"/>
    <row r="468" ht="12.75" customHeight="1" x14ac:dyDescent="0.25"/>
    <row r="469" ht="12.75" customHeight="1" x14ac:dyDescent="0.25"/>
    <row r="470" ht="12.75" customHeight="1" x14ac:dyDescent="0.25"/>
    <row r="471" ht="12.75" customHeight="1" x14ac:dyDescent="0.25"/>
    <row r="472" ht="12.75" customHeight="1" x14ac:dyDescent="0.25"/>
    <row r="473" ht="12.75" customHeight="1" x14ac:dyDescent="0.25"/>
    <row r="474" ht="12.75" customHeight="1" x14ac:dyDescent="0.25"/>
    <row r="475" ht="12.75" customHeight="1" x14ac:dyDescent="0.25"/>
    <row r="476" ht="12.75" customHeight="1" x14ac:dyDescent="0.25"/>
    <row r="477" ht="12.75" customHeight="1" x14ac:dyDescent="0.25"/>
    <row r="478" ht="12.75" customHeight="1" x14ac:dyDescent="0.25"/>
    <row r="479" ht="12.75" customHeight="1" x14ac:dyDescent="0.25"/>
    <row r="480" ht="12.75" customHeight="1" x14ac:dyDescent="0.25"/>
    <row r="481" ht="12.75" customHeight="1" x14ac:dyDescent="0.25"/>
    <row r="482" ht="12.75" customHeight="1" x14ac:dyDescent="0.25"/>
    <row r="483" ht="12.75" customHeight="1" x14ac:dyDescent="0.25"/>
    <row r="484" ht="12.75" customHeight="1" x14ac:dyDescent="0.25"/>
    <row r="485" ht="12.75" customHeight="1" x14ac:dyDescent="0.25"/>
    <row r="486" ht="12.75" customHeight="1" x14ac:dyDescent="0.25"/>
    <row r="487" ht="12.75" customHeight="1" x14ac:dyDescent="0.25"/>
    <row r="488" ht="12.75" customHeight="1" x14ac:dyDescent="0.25"/>
    <row r="489" ht="12.75" customHeight="1" x14ac:dyDescent="0.25"/>
    <row r="490" ht="12.75" customHeight="1" x14ac:dyDescent="0.25"/>
    <row r="491" ht="12.75" customHeight="1" x14ac:dyDescent="0.25"/>
    <row r="492" ht="12.75" customHeight="1" x14ac:dyDescent="0.25"/>
    <row r="493" ht="12.75" customHeight="1" x14ac:dyDescent="0.25"/>
    <row r="494" ht="12.75" customHeight="1" x14ac:dyDescent="0.25"/>
    <row r="495" ht="12.75" customHeight="1" x14ac:dyDescent="0.25"/>
    <row r="496" ht="12.75" customHeight="1" x14ac:dyDescent="0.25"/>
    <row r="497" ht="12.75" customHeight="1" x14ac:dyDescent="0.25"/>
    <row r="498" ht="12.75" customHeight="1" x14ac:dyDescent="0.25"/>
    <row r="499" ht="12.75" customHeight="1" x14ac:dyDescent="0.25"/>
    <row r="500" ht="12.75" customHeight="1" x14ac:dyDescent="0.25"/>
    <row r="501" ht="12.75" customHeight="1" x14ac:dyDescent="0.25"/>
    <row r="502" ht="12.75" customHeight="1" x14ac:dyDescent="0.25"/>
    <row r="503" ht="12.75" customHeight="1" x14ac:dyDescent="0.25"/>
    <row r="504" ht="12.75" customHeight="1" x14ac:dyDescent="0.25"/>
    <row r="505" ht="12.75" customHeight="1" x14ac:dyDescent="0.25"/>
    <row r="506" ht="12.75" customHeight="1" x14ac:dyDescent="0.25"/>
    <row r="507" ht="12.75" customHeight="1" x14ac:dyDescent="0.25"/>
    <row r="508" ht="12.75" customHeight="1" x14ac:dyDescent="0.25"/>
    <row r="509" ht="12.75" customHeight="1" x14ac:dyDescent="0.25"/>
    <row r="510" ht="12.75" customHeight="1" x14ac:dyDescent="0.25"/>
    <row r="511" ht="12.75" customHeight="1" x14ac:dyDescent="0.25"/>
    <row r="512" ht="12.75" customHeight="1" x14ac:dyDescent="0.25"/>
    <row r="513" ht="12.75" customHeight="1" x14ac:dyDescent="0.25"/>
    <row r="514" ht="12.75" customHeight="1" x14ac:dyDescent="0.25"/>
    <row r="515" ht="12.75" customHeight="1" x14ac:dyDescent="0.25"/>
    <row r="516" ht="12.75" customHeight="1" x14ac:dyDescent="0.25"/>
    <row r="517" ht="12.75" customHeight="1" x14ac:dyDescent="0.25"/>
    <row r="518" ht="12.75" customHeight="1" x14ac:dyDescent="0.25"/>
    <row r="519" ht="12.75" customHeight="1" x14ac:dyDescent="0.25"/>
    <row r="520" ht="12.75" customHeight="1" x14ac:dyDescent="0.25"/>
    <row r="521" ht="12.75" customHeight="1" x14ac:dyDescent="0.25"/>
    <row r="522" ht="12.75" customHeight="1" x14ac:dyDescent="0.25"/>
    <row r="523" ht="12.75" customHeight="1" x14ac:dyDescent="0.25"/>
    <row r="524" ht="12.75" customHeight="1" x14ac:dyDescent="0.25"/>
    <row r="525" ht="12.75" customHeight="1" x14ac:dyDescent="0.25"/>
    <row r="526" ht="12.75" customHeight="1" x14ac:dyDescent="0.25"/>
    <row r="527" ht="12.75" customHeight="1" x14ac:dyDescent="0.25"/>
    <row r="528" ht="12.75" customHeight="1" x14ac:dyDescent="0.25"/>
    <row r="529" ht="12.75" customHeight="1" x14ac:dyDescent="0.25"/>
    <row r="530" ht="12.75" customHeight="1" x14ac:dyDescent="0.25"/>
    <row r="531" ht="12.75" customHeight="1" x14ac:dyDescent="0.25"/>
    <row r="532" ht="12.75" customHeight="1" x14ac:dyDescent="0.25"/>
    <row r="533" ht="12.75" customHeight="1" x14ac:dyDescent="0.25"/>
    <row r="534" ht="12.75" customHeight="1" x14ac:dyDescent="0.25"/>
    <row r="535" ht="12.75" customHeight="1" x14ac:dyDescent="0.25"/>
    <row r="536" ht="12.75" customHeight="1" x14ac:dyDescent="0.25"/>
    <row r="537" ht="12.75" customHeight="1" x14ac:dyDescent="0.25"/>
    <row r="538" ht="12.75" customHeight="1" x14ac:dyDescent="0.25"/>
    <row r="539" ht="12.75" customHeight="1" x14ac:dyDescent="0.25"/>
    <row r="540" ht="12.75" customHeight="1" x14ac:dyDescent="0.25"/>
    <row r="541" ht="12.75" customHeight="1" x14ac:dyDescent="0.25"/>
    <row r="542" ht="12.75" customHeight="1" x14ac:dyDescent="0.25"/>
    <row r="543" ht="12.75" customHeight="1" x14ac:dyDescent="0.25"/>
    <row r="544" ht="12.75" customHeight="1" x14ac:dyDescent="0.25"/>
    <row r="545" ht="12.75" customHeight="1" x14ac:dyDescent="0.25"/>
    <row r="546" ht="12.75" customHeight="1" x14ac:dyDescent="0.25"/>
    <row r="547" ht="12.75" customHeight="1" x14ac:dyDescent="0.25"/>
    <row r="548" ht="12.75" customHeight="1" x14ac:dyDescent="0.25"/>
    <row r="549" ht="12.75" customHeight="1" x14ac:dyDescent="0.25"/>
    <row r="550" ht="12.75" customHeight="1" x14ac:dyDescent="0.25"/>
    <row r="551" ht="12.75" customHeight="1" x14ac:dyDescent="0.25"/>
    <row r="552" ht="12.75" customHeight="1" x14ac:dyDescent="0.25"/>
    <row r="553" ht="12.75" customHeight="1" x14ac:dyDescent="0.25"/>
    <row r="554" ht="12.75" customHeight="1" x14ac:dyDescent="0.25"/>
    <row r="555" ht="12.75" customHeight="1" x14ac:dyDescent="0.25"/>
    <row r="556" ht="12.75" customHeight="1" x14ac:dyDescent="0.25"/>
    <row r="557" ht="12.75" customHeight="1" x14ac:dyDescent="0.25"/>
    <row r="558" ht="12.75" customHeight="1" x14ac:dyDescent="0.25"/>
    <row r="559" ht="12.75" customHeight="1" x14ac:dyDescent="0.25"/>
    <row r="560" ht="12.75" customHeight="1" x14ac:dyDescent="0.25"/>
    <row r="561" ht="12.75" customHeight="1" x14ac:dyDescent="0.25"/>
    <row r="562" ht="12.75" customHeight="1" x14ac:dyDescent="0.25"/>
    <row r="563" ht="12.75" customHeight="1" x14ac:dyDescent="0.25"/>
    <row r="564" ht="12.75" customHeight="1" x14ac:dyDescent="0.25"/>
    <row r="565" ht="12.75" customHeight="1" x14ac:dyDescent="0.25"/>
    <row r="566" ht="12.75" customHeight="1" x14ac:dyDescent="0.25"/>
    <row r="567" ht="12.75" customHeight="1" x14ac:dyDescent="0.25"/>
    <row r="568" ht="12.75" customHeight="1" x14ac:dyDescent="0.25"/>
    <row r="569" ht="12.75" customHeight="1" x14ac:dyDescent="0.25"/>
    <row r="570" ht="12.75" customHeight="1" x14ac:dyDescent="0.25"/>
    <row r="571" ht="12.75" customHeight="1" x14ac:dyDescent="0.25"/>
    <row r="572" ht="12.75" customHeight="1" x14ac:dyDescent="0.25"/>
    <row r="573" ht="12.75" customHeight="1" x14ac:dyDescent="0.25"/>
    <row r="574" ht="12.75" customHeight="1" x14ac:dyDescent="0.25"/>
    <row r="575" ht="12.75" customHeight="1" x14ac:dyDescent="0.25"/>
    <row r="576" ht="12.75" customHeight="1" x14ac:dyDescent="0.25"/>
    <row r="577" ht="12.75" customHeight="1" x14ac:dyDescent="0.25"/>
    <row r="578" ht="12.75" customHeight="1" x14ac:dyDescent="0.25"/>
    <row r="579" ht="12.75" customHeight="1" x14ac:dyDescent="0.25"/>
    <row r="580" ht="12.75" customHeight="1" x14ac:dyDescent="0.25"/>
    <row r="581" ht="12.75" customHeight="1" x14ac:dyDescent="0.25"/>
    <row r="582" ht="12.75" customHeight="1" x14ac:dyDescent="0.25"/>
    <row r="583" ht="12.75" customHeight="1" x14ac:dyDescent="0.25"/>
    <row r="584" ht="12.75" customHeight="1" x14ac:dyDescent="0.25"/>
    <row r="585" ht="12.75" customHeight="1" x14ac:dyDescent="0.25"/>
    <row r="586" ht="12.75" customHeight="1" x14ac:dyDescent="0.25"/>
    <row r="587" ht="12.75" customHeight="1" x14ac:dyDescent="0.25"/>
    <row r="588" ht="12.75" customHeight="1" x14ac:dyDescent="0.25"/>
    <row r="589" ht="12.75" customHeight="1" x14ac:dyDescent="0.25"/>
    <row r="590" ht="12.75" customHeight="1" x14ac:dyDescent="0.25"/>
    <row r="591" ht="12.75" customHeight="1" x14ac:dyDescent="0.25"/>
    <row r="592" ht="12.75" customHeight="1" x14ac:dyDescent="0.25"/>
    <row r="593" ht="12.75" customHeight="1" x14ac:dyDescent="0.25"/>
    <row r="594" ht="12.75" customHeight="1" x14ac:dyDescent="0.25"/>
    <row r="595" ht="12.75" customHeight="1" x14ac:dyDescent="0.25"/>
    <row r="596" ht="12.75" customHeight="1" x14ac:dyDescent="0.25"/>
    <row r="597" ht="12.75" customHeight="1" x14ac:dyDescent="0.25"/>
    <row r="598" ht="12.75" customHeight="1" x14ac:dyDescent="0.25"/>
    <row r="599" ht="12.75" customHeight="1" x14ac:dyDescent="0.25"/>
    <row r="600" ht="12.75" customHeight="1" x14ac:dyDescent="0.25"/>
    <row r="601" ht="12.75" customHeight="1" x14ac:dyDescent="0.25"/>
    <row r="602" ht="12.75" customHeight="1" x14ac:dyDescent="0.25"/>
    <row r="603" ht="12.75" customHeight="1" x14ac:dyDescent="0.25"/>
    <row r="604" ht="12.75" customHeight="1" x14ac:dyDescent="0.25"/>
    <row r="605" ht="12.75" customHeight="1" x14ac:dyDescent="0.25"/>
    <row r="606" ht="12.75" customHeight="1" x14ac:dyDescent="0.25"/>
    <row r="607" ht="12.75" customHeight="1" x14ac:dyDescent="0.25"/>
    <row r="608" ht="12.75" customHeight="1" x14ac:dyDescent="0.25"/>
    <row r="609" ht="12.75" customHeight="1" x14ac:dyDescent="0.25"/>
    <row r="610" ht="12.75" customHeight="1" x14ac:dyDescent="0.25"/>
    <row r="611" ht="12.75" customHeight="1" x14ac:dyDescent="0.25"/>
    <row r="612" ht="12.75" customHeight="1" x14ac:dyDescent="0.25"/>
    <row r="613" ht="12.75" customHeight="1" x14ac:dyDescent="0.25"/>
    <row r="614" ht="12.75" customHeight="1" x14ac:dyDescent="0.25"/>
    <row r="615" ht="12.75" customHeight="1" x14ac:dyDescent="0.25"/>
    <row r="616" ht="12.75" customHeight="1" x14ac:dyDescent="0.25"/>
    <row r="617" ht="12.75" customHeight="1" x14ac:dyDescent="0.25"/>
    <row r="618" ht="12.75" customHeight="1" x14ac:dyDescent="0.25"/>
    <row r="619" ht="12.75" customHeight="1" x14ac:dyDescent="0.25"/>
    <row r="620" ht="12.75" customHeight="1" x14ac:dyDescent="0.25"/>
    <row r="621" ht="12.75" customHeight="1" x14ac:dyDescent="0.25"/>
    <row r="622" ht="12.75" customHeight="1" x14ac:dyDescent="0.25"/>
    <row r="623" ht="12.75" customHeight="1" x14ac:dyDescent="0.25"/>
    <row r="624" ht="12.75" customHeight="1" x14ac:dyDescent="0.25"/>
    <row r="625" ht="12.75" customHeight="1" x14ac:dyDescent="0.25"/>
    <row r="626" ht="12.75" customHeight="1" x14ac:dyDescent="0.25"/>
    <row r="627" ht="12.75" customHeight="1" x14ac:dyDescent="0.25"/>
    <row r="628" ht="12.75" customHeight="1" x14ac:dyDescent="0.25"/>
    <row r="629" ht="12.75" customHeight="1" x14ac:dyDescent="0.25"/>
    <row r="630" ht="12.75" customHeight="1" x14ac:dyDescent="0.25"/>
    <row r="631" ht="12.75" customHeight="1" x14ac:dyDescent="0.25"/>
    <row r="632" ht="12.75" customHeight="1" x14ac:dyDescent="0.25"/>
    <row r="633" ht="12.75" customHeight="1" x14ac:dyDescent="0.25"/>
    <row r="634" ht="12.75" customHeight="1" x14ac:dyDescent="0.25"/>
    <row r="635" ht="12.75" customHeight="1" x14ac:dyDescent="0.25"/>
    <row r="636" ht="12.75" customHeight="1" x14ac:dyDescent="0.25"/>
    <row r="637" ht="12.75" customHeight="1" x14ac:dyDescent="0.25"/>
    <row r="638" ht="12.75" customHeight="1" x14ac:dyDescent="0.25"/>
    <row r="639" ht="12.75" customHeight="1" x14ac:dyDescent="0.25"/>
    <row r="640" ht="12.75" customHeight="1" x14ac:dyDescent="0.25"/>
    <row r="641" ht="12.75" customHeight="1" x14ac:dyDescent="0.25"/>
    <row r="642" ht="12.75" customHeight="1" x14ac:dyDescent="0.25"/>
    <row r="643" ht="12.75" customHeight="1" x14ac:dyDescent="0.25"/>
    <row r="644" ht="12.75" customHeight="1" x14ac:dyDescent="0.25"/>
    <row r="645" ht="12.75" customHeight="1" x14ac:dyDescent="0.25"/>
    <row r="646" ht="12.75" customHeight="1" x14ac:dyDescent="0.25"/>
    <row r="647" ht="12.75" customHeight="1" x14ac:dyDescent="0.25"/>
    <row r="648" ht="12.75" customHeight="1" x14ac:dyDescent="0.25"/>
    <row r="649" ht="12.75" customHeight="1" x14ac:dyDescent="0.25"/>
    <row r="650" ht="12.75" customHeight="1" x14ac:dyDescent="0.25"/>
    <row r="651" ht="12.75" customHeight="1" x14ac:dyDescent="0.25"/>
    <row r="652" ht="12.75" customHeight="1" x14ac:dyDescent="0.25"/>
    <row r="653" ht="12.75" customHeight="1" x14ac:dyDescent="0.25"/>
    <row r="654" ht="12.75" customHeight="1" x14ac:dyDescent="0.25"/>
    <row r="655" ht="12.75" customHeight="1" x14ac:dyDescent="0.25"/>
    <row r="656" ht="12.75" customHeight="1" x14ac:dyDescent="0.25"/>
    <row r="657" ht="12.75" customHeight="1" x14ac:dyDescent="0.25"/>
    <row r="658" ht="12.75" customHeight="1" x14ac:dyDescent="0.25"/>
    <row r="659" ht="12.75" customHeight="1" x14ac:dyDescent="0.25"/>
    <row r="660" ht="12.75" customHeight="1" x14ac:dyDescent="0.25"/>
    <row r="661" ht="12.75" customHeight="1" x14ac:dyDescent="0.25"/>
    <row r="662" ht="12.75" customHeight="1" x14ac:dyDescent="0.25"/>
    <row r="663" ht="12.75" customHeight="1" x14ac:dyDescent="0.25"/>
    <row r="664" ht="12.75" customHeight="1" x14ac:dyDescent="0.25"/>
    <row r="665" ht="12.75" customHeight="1" x14ac:dyDescent="0.25"/>
    <row r="666" ht="12.75" customHeight="1" x14ac:dyDescent="0.25"/>
    <row r="667" ht="12.75" customHeight="1" x14ac:dyDescent="0.25"/>
    <row r="668" ht="12.75" customHeight="1" x14ac:dyDescent="0.25"/>
    <row r="669" ht="12.75" customHeight="1" x14ac:dyDescent="0.25"/>
    <row r="670" ht="12.75" customHeight="1" x14ac:dyDescent="0.25"/>
    <row r="671" ht="12.75" customHeight="1" x14ac:dyDescent="0.25"/>
    <row r="672" ht="12.75" customHeight="1" x14ac:dyDescent="0.25"/>
    <row r="673" ht="12.75" customHeight="1" x14ac:dyDescent="0.25"/>
    <row r="674" ht="12.75" customHeight="1" x14ac:dyDescent="0.25"/>
    <row r="675" ht="12.75" customHeight="1" x14ac:dyDescent="0.25"/>
    <row r="676" ht="12.75" customHeight="1" x14ac:dyDescent="0.25"/>
    <row r="677" ht="12.75" customHeight="1" x14ac:dyDescent="0.25"/>
    <row r="678" ht="12.75" customHeight="1" x14ac:dyDescent="0.25"/>
    <row r="679" ht="12.75" customHeight="1" x14ac:dyDescent="0.25"/>
    <row r="680" ht="12.75" customHeight="1" x14ac:dyDescent="0.25"/>
    <row r="681" ht="12.75" customHeight="1" x14ac:dyDescent="0.25"/>
    <row r="682" ht="12.75" customHeight="1" x14ac:dyDescent="0.25"/>
    <row r="683" ht="12.75" customHeight="1" x14ac:dyDescent="0.25"/>
    <row r="684" ht="12.75" customHeight="1" x14ac:dyDescent="0.25"/>
    <row r="685" ht="12.75" customHeight="1" x14ac:dyDescent="0.25"/>
    <row r="686" ht="12.75" customHeight="1" x14ac:dyDescent="0.25"/>
    <row r="687" ht="12.75" customHeight="1" x14ac:dyDescent="0.25"/>
    <row r="688" ht="12.75" customHeight="1" x14ac:dyDescent="0.25"/>
    <row r="689" ht="12.75" customHeight="1" x14ac:dyDescent="0.25"/>
    <row r="690" ht="12.75" customHeight="1" x14ac:dyDescent="0.25"/>
    <row r="691" ht="12.75" customHeight="1" x14ac:dyDescent="0.25"/>
    <row r="692" ht="12.75" customHeight="1" x14ac:dyDescent="0.25"/>
    <row r="693" ht="12.75" customHeight="1" x14ac:dyDescent="0.25"/>
    <row r="694" ht="12.75" customHeight="1" x14ac:dyDescent="0.25"/>
    <row r="695" ht="12.75" customHeight="1" x14ac:dyDescent="0.25"/>
    <row r="696" ht="12.75" customHeight="1" x14ac:dyDescent="0.25"/>
    <row r="697" ht="12.75" customHeight="1" x14ac:dyDescent="0.25"/>
    <row r="698" ht="12.75" customHeight="1" x14ac:dyDescent="0.25"/>
    <row r="699" ht="12.75" customHeight="1" x14ac:dyDescent="0.25"/>
    <row r="700" ht="12.75" customHeight="1" x14ac:dyDescent="0.25"/>
    <row r="701" ht="12.75" customHeight="1" x14ac:dyDescent="0.25"/>
    <row r="702" ht="12.75" customHeight="1" x14ac:dyDescent="0.25"/>
    <row r="703" ht="12.75" customHeight="1" x14ac:dyDescent="0.25"/>
    <row r="704" ht="12.75" customHeight="1" x14ac:dyDescent="0.25"/>
    <row r="705" ht="12.75" customHeight="1" x14ac:dyDescent="0.25"/>
    <row r="706" ht="12.75" customHeight="1" x14ac:dyDescent="0.25"/>
    <row r="707" ht="12.75" customHeight="1" x14ac:dyDescent="0.25"/>
    <row r="708" ht="12.75" customHeight="1" x14ac:dyDescent="0.25"/>
    <row r="709" ht="12.75" customHeight="1" x14ac:dyDescent="0.25"/>
    <row r="710" ht="12.75" customHeight="1" x14ac:dyDescent="0.25"/>
    <row r="711" ht="12.75" customHeight="1" x14ac:dyDescent="0.25"/>
    <row r="712" ht="12.75" customHeight="1" x14ac:dyDescent="0.25"/>
    <row r="713" ht="12.75" customHeight="1" x14ac:dyDescent="0.25"/>
    <row r="714" ht="12.75" customHeight="1" x14ac:dyDescent="0.25"/>
    <row r="715" ht="12.75" customHeight="1" x14ac:dyDescent="0.25"/>
    <row r="716" ht="12.75" customHeight="1" x14ac:dyDescent="0.25"/>
    <row r="717" ht="12.75" customHeight="1" x14ac:dyDescent="0.25"/>
    <row r="718" ht="12.75" customHeight="1" x14ac:dyDescent="0.25"/>
    <row r="719" ht="12.75" customHeight="1" x14ac:dyDescent="0.25"/>
    <row r="720" ht="12.75" customHeight="1" x14ac:dyDescent="0.25"/>
    <row r="721" ht="12.75" customHeight="1" x14ac:dyDescent="0.25"/>
    <row r="722" ht="12.75" customHeight="1" x14ac:dyDescent="0.25"/>
    <row r="723" ht="12.75" customHeight="1" x14ac:dyDescent="0.25"/>
    <row r="724" ht="12.75" customHeight="1" x14ac:dyDescent="0.25"/>
    <row r="725" ht="12.75" customHeight="1" x14ac:dyDescent="0.25"/>
    <row r="726" ht="12.75" customHeight="1" x14ac:dyDescent="0.25"/>
    <row r="727" ht="12.75" customHeight="1" x14ac:dyDescent="0.25"/>
    <row r="728" ht="12.75" customHeight="1" x14ac:dyDescent="0.25"/>
    <row r="729" ht="12.75" customHeight="1" x14ac:dyDescent="0.25"/>
    <row r="730" ht="12.75" customHeight="1" x14ac:dyDescent="0.25"/>
    <row r="731" ht="12.75" customHeight="1" x14ac:dyDescent="0.25"/>
    <row r="732" ht="12.75" customHeight="1" x14ac:dyDescent="0.25"/>
    <row r="733" ht="12.75" customHeight="1" x14ac:dyDescent="0.25"/>
    <row r="734" ht="12.75" customHeight="1" x14ac:dyDescent="0.25"/>
    <row r="735" ht="12.75" customHeight="1" x14ac:dyDescent="0.25"/>
    <row r="736" ht="12.75" customHeight="1" x14ac:dyDescent="0.25"/>
    <row r="737" ht="12.75" customHeight="1" x14ac:dyDescent="0.25"/>
    <row r="738" ht="12.75" customHeight="1" x14ac:dyDescent="0.25"/>
    <row r="739" ht="12.75" customHeight="1" x14ac:dyDescent="0.25"/>
    <row r="740" ht="12.75" customHeight="1" x14ac:dyDescent="0.25"/>
    <row r="741" ht="12.75" customHeight="1" x14ac:dyDescent="0.25"/>
    <row r="742" ht="12.75" customHeight="1" x14ac:dyDescent="0.25"/>
    <row r="743" ht="12.75" customHeight="1" x14ac:dyDescent="0.25"/>
    <row r="744" ht="12.75" customHeight="1" x14ac:dyDescent="0.25"/>
    <row r="745" ht="12.75" customHeight="1" x14ac:dyDescent="0.25"/>
    <row r="746" ht="12.75" customHeight="1" x14ac:dyDescent="0.25"/>
    <row r="747" ht="12.75" customHeight="1" x14ac:dyDescent="0.25"/>
    <row r="748" ht="12.75" customHeight="1" x14ac:dyDescent="0.25"/>
    <row r="749" ht="12.75" customHeight="1" x14ac:dyDescent="0.25"/>
    <row r="750" ht="12.75" customHeight="1" x14ac:dyDescent="0.25"/>
    <row r="751" ht="12.75" customHeight="1" x14ac:dyDescent="0.25"/>
    <row r="752" ht="12.75" customHeight="1" x14ac:dyDescent="0.25"/>
    <row r="753" ht="12.75" customHeight="1" x14ac:dyDescent="0.25"/>
    <row r="754" ht="12.75" customHeight="1" x14ac:dyDescent="0.25"/>
    <row r="755" ht="12.75" customHeight="1" x14ac:dyDescent="0.25"/>
    <row r="756" ht="12.75" customHeight="1" x14ac:dyDescent="0.25"/>
    <row r="757" ht="12.75" customHeight="1" x14ac:dyDescent="0.25"/>
    <row r="758" ht="12.75" customHeight="1" x14ac:dyDescent="0.25"/>
    <row r="759" ht="12.75" customHeight="1" x14ac:dyDescent="0.25"/>
    <row r="760" ht="12.75" customHeight="1" x14ac:dyDescent="0.25"/>
    <row r="761" ht="12.75" customHeight="1" x14ac:dyDescent="0.25"/>
    <row r="762" ht="12.75" customHeight="1" x14ac:dyDescent="0.25"/>
    <row r="763" ht="12.75" customHeight="1" x14ac:dyDescent="0.25"/>
    <row r="764" ht="12.75" customHeight="1" x14ac:dyDescent="0.25"/>
    <row r="765" ht="12.75" customHeight="1" x14ac:dyDescent="0.25"/>
    <row r="766" ht="12.75" customHeight="1" x14ac:dyDescent="0.25"/>
    <row r="767" ht="12.75" customHeight="1" x14ac:dyDescent="0.25"/>
    <row r="768" ht="12.75" customHeight="1" x14ac:dyDescent="0.25"/>
    <row r="769" ht="12.75" customHeight="1" x14ac:dyDescent="0.25"/>
    <row r="770" ht="12.75" customHeight="1" x14ac:dyDescent="0.25"/>
    <row r="771" ht="12.75" customHeight="1" x14ac:dyDescent="0.25"/>
    <row r="772" ht="12.75" customHeight="1" x14ac:dyDescent="0.25"/>
    <row r="773" ht="12.75" customHeight="1" x14ac:dyDescent="0.25"/>
    <row r="774" ht="12.75" customHeight="1" x14ac:dyDescent="0.25"/>
    <row r="775" ht="12.75" customHeight="1" x14ac:dyDescent="0.25"/>
    <row r="776" ht="12.75" customHeight="1" x14ac:dyDescent="0.25"/>
    <row r="777" ht="12.75" customHeight="1" x14ac:dyDescent="0.25"/>
    <row r="778" ht="12.75" customHeight="1" x14ac:dyDescent="0.25"/>
    <row r="779" ht="12.75" customHeight="1" x14ac:dyDescent="0.25"/>
    <row r="780" ht="12.75" customHeight="1" x14ac:dyDescent="0.25"/>
    <row r="781" ht="12.75" customHeight="1" x14ac:dyDescent="0.25"/>
    <row r="782" ht="12.75" customHeight="1" x14ac:dyDescent="0.25"/>
    <row r="783" ht="12.75" customHeight="1" x14ac:dyDescent="0.25"/>
    <row r="784" ht="12.75" customHeight="1" x14ac:dyDescent="0.25"/>
    <row r="785" ht="12.75" customHeight="1" x14ac:dyDescent="0.25"/>
    <row r="786" ht="12.75" customHeight="1" x14ac:dyDescent="0.25"/>
    <row r="787" ht="12.75" customHeight="1" x14ac:dyDescent="0.25"/>
    <row r="788" ht="12.75" customHeight="1" x14ac:dyDescent="0.25"/>
    <row r="789" ht="12.75" customHeight="1" x14ac:dyDescent="0.25"/>
    <row r="790" ht="12.75" customHeight="1" x14ac:dyDescent="0.25"/>
    <row r="791" ht="12.75" customHeight="1" x14ac:dyDescent="0.25"/>
    <row r="792" ht="12.75" customHeight="1" x14ac:dyDescent="0.25"/>
    <row r="793" ht="12.75" customHeight="1" x14ac:dyDescent="0.25"/>
    <row r="794" ht="12.75" customHeight="1" x14ac:dyDescent="0.25"/>
    <row r="795" ht="12.75" customHeight="1" x14ac:dyDescent="0.25"/>
    <row r="796" ht="12.75" customHeight="1" x14ac:dyDescent="0.25"/>
    <row r="797" ht="12.75" customHeight="1" x14ac:dyDescent="0.25"/>
    <row r="798" ht="12.75" customHeight="1" x14ac:dyDescent="0.25"/>
    <row r="799" ht="12.75" customHeight="1" x14ac:dyDescent="0.25"/>
    <row r="800" ht="12.75" customHeight="1" x14ac:dyDescent="0.25"/>
    <row r="801" ht="12.75" customHeight="1" x14ac:dyDescent="0.25"/>
    <row r="802" ht="12.75" customHeight="1" x14ac:dyDescent="0.25"/>
    <row r="803" ht="12.75" customHeight="1" x14ac:dyDescent="0.25"/>
    <row r="804" ht="12.75" customHeight="1" x14ac:dyDescent="0.25"/>
    <row r="805" ht="12.75" customHeight="1" x14ac:dyDescent="0.25"/>
    <row r="806" ht="12.75" customHeight="1" x14ac:dyDescent="0.25"/>
    <row r="807" ht="12.75" customHeight="1" x14ac:dyDescent="0.25"/>
    <row r="808" ht="12.75" customHeight="1" x14ac:dyDescent="0.25"/>
    <row r="809" ht="12.75" customHeight="1" x14ac:dyDescent="0.25"/>
    <row r="810" ht="12.75" customHeight="1" x14ac:dyDescent="0.25"/>
    <row r="811" ht="12.75" customHeight="1" x14ac:dyDescent="0.25"/>
    <row r="812" ht="12.75" customHeight="1" x14ac:dyDescent="0.25"/>
    <row r="813" ht="12.75" customHeight="1" x14ac:dyDescent="0.25"/>
    <row r="814" ht="12.75" customHeight="1" x14ac:dyDescent="0.25"/>
    <row r="815" ht="12.75" customHeight="1" x14ac:dyDescent="0.25"/>
    <row r="816" ht="12.75" customHeight="1" x14ac:dyDescent="0.25"/>
    <row r="817" ht="12.75" customHeight="1" x14ac:dyDescent="0.25"/>
    <row r="818" ht="12.75" customHeight="1" x14ac:dyDescent="0.25"/>
    <row r="819" ht="12.75" customHeight="1" x14ac:dyDescent="0.25"/>
    <row r="820" ht="12.75" customHeight="1" x14ac:dyDescent="0.25"/>
    <row r="821" ht="12.75" customHeight="1" x14ac:dyDescent="0.25"/>
    <row r="822" ht="12.75" customHeight="1" x14ac:dyDescent="0.25"/>
    <row r="823" ht="12.75" customHeight="1" x14ac:dyDescent="0.25"/>
    <row r="824" ht="12.75" customHeight="1" x14ac:dyDescent="0.25"/>
    <row r="825" ht="12.75" customHeight="1" x14ac:dyDescent="0.25"/>
    <row r="826" ht="12.75" customHeight="1" x14ac:dyDescent="0.25"/>
    <row r="827" ht="12.75" customHeight="1" x14ac:dyDescent="0.25"/>
    <row r="828" ht="12.75" customHeight="1" x14ac:dyDescent="0.25"/>
    <row r="829" ht="12.75" customHeight="1" x14ac:dyDescent="0.25"/>
    <row r="830" ht="12.75" customHeight="1" x14ac:dyDescent="0.25"/>
    <row r="831" ht="12.75" customHeight="1" x14ac:dyDescent="0.25"/>
    <row r="832" ht="12.75" customHeight="1" x14ac:dyDescent="0.25"/>
    <row r="833" ht="12.75" customHeight="1" x14ac:dyDescent="0.25"/>
    <row r="834" ht="12.75" customHeight="1" x14ac:dyDescent="0.25"/>
    <row r="835" ht="12.75" customHeight="1" x14ac:dyDescent="0.25"/>
    <row r="836" ht="12.75" customHeight="1" x14ac:dyDescent="0.25"/>
    <row r="837" ht="12.75" customHeight="1" x14ac:dyDescent="0.25"/>
    <row r="838" ht="12.75" customHeight="1" x14ac:dyDescent="0.25"/>
    <row r="839" ht="12.75" customHeight="1" x14ac:dyDescent="0.25"/>
    <row r="840" ht="12.75" customHeight="1" x14ac:dyDescent="0.25"/>
    <row r="841" ht="12.75" customHeight="1" x14ac:dyDescent="0.25"/>
    <row r="842" ht="12.75" customHeight="1" x14ac:dyDescent="0.25"/>
    <row r="843" ht="12.75" customHeight="1" x14ac:dyDescent="0.25"/>
    <row r="844" ht="12.75" customHeight="1" x14ac:dyDescent="0.25"/>
    <row r="845" ht="12.75" customHeight="1" x14ac:dyDescent="0.25"/>
    <row r="846" ht="12.75" customHeight="1" x14ac:dyDescent="0.25"/>
    <row r="847" ht="12.75" customHeight="1" x14ac:dyDescent="0.25"/>
    <row r="848" ht="12.75" customHeight="1" x14ac:dyDescent="0.25"/>
    <row r="849" ht="12.75" customHeight="1" x14ac:dyDescent="0.25"/>
    <row r="850" ht="12.75" customHeight="1" x14ac:dyDescent="0.25"/>
    <row r="851" ht="12.75" customHeight="1" x14ac:dyDescent="0.25"/>
    <row r="852" ht="12.75" customHeight="1" x14ac:dyDescent="0.25"/>
    <row r="853" ht="12.75" customHeight="1" x14ac:dyDescent="0.25"/>
    <row r="854" ht="12.75" customHeight="1" x14ac:dyDescent="0.25"/>
    <row r="855" ht="12.75" customHeight="1" x14ac:dyDescent="0.25"/>
    <row r="856" ht="12.75" customHeight="1" x14ac:dyDescent="0.25"/>
    <row r="857" ht="12.75" customHeight="1" x14ac:dyDescent="0.25"/>
    <row r="858" ht="12.75" customHeight="1" x14ac:dyDescent="0.25"/>
    <row r="859" ht="12.75" customHeight="1" x14ac:dyDescent="0.25"/>
    <row r="860" ht="12.75" customHeight="1" x14ac:dyDescent="0.25"/>
    <row r="861" ht="12.75" customHeight="1" x14ac:dyDescent="0.25"/>
    <row r="862" ht="12.75" customHeight="1" x14ac:dyDescent="0.25"/>
    <row r="863" ht="12.75" customHeight="1" x14ac:dyDescent="0.25"/>
    <row r="864" ht="12.75" customHeight="1" x14ac:dyDescent="0.25"/>
    <row r="865" ht="12.75" customHeight="1" x14ac:dyDescent="0.25"/>
    <row r="866" ht="12.75" customHeight="1" x14ac:dyDescent="0.25"/>
    <row r="867" ht="12.75" customHeight="1" x14ac:dyDescent="0.25"/>
    <row r="868" ht="12.75" customHeight="1" x14ac:dyDescent="0.25"/>
    <row r="869" ht="12.75" customHeight="1" x14ac:dyDescent="0.25"/>
    <row r="870" ht="12.75" customHeight="1" x14ac:dyDescent="0.25"/>
    <row r="871" ht="12.75" customHeight="1" x14ac:dyDescent="0.25"/>
    <row r="872" ht="12.75" customHeight="1" x14ac:dyDescent="0.25"/>
    <row r="873" ht="12.75" customHeight="1" x14ac:dyDescent="0.25"/>
    <row r="874" ht="12.75" customHeight="1" x14ac:dyDescent="0.25"/>
    <row r="875" ht="12.75" customHeight="1" x14ac:dyDescent="0.25"/>
    <row r="876" ht="12.75" customHeight="1" x14ac:dyDescent="0.25"/>
    <row r="877" ht="12.75" customHeight="1" x14ac:dyDescent="0.25"/>
    <row r="878" ht="12.75" customHeight="1" x14ac:dyDescent="0.25"/>
    <row r="879" ht="12.75" customHeight="1" x14ac:dyDescent="0.25"/>
    <row r="880" ht="12.75" customHeight="1" x14ac:dyDescent="0.25"/>
    <row r="881" ht="12.75" customHeight="1" x14ac:dyDescent="0.25"/>
    <row r="882" ht="12.75" customHeight="1" x14ac:dyDescent="0.25"/>
    <row r="883" ht="12.75" customHeight="1" x14ac:dyDescent="0.25"/>
    <row r="884" ht="12.75" customHeight="1" x14ac:dyDescent="0.25"/>
    <row r="885" ht="12.75" customHeight="1" x14ac:dyDescent="0.25"/>
    <row r="886" ht="12.75" customHeight="1" x14ac:dyDescent="0.25"/>
    <row r="887" ht="12.75" customHeight="1" x14ac:dyDescent="0.25"/>
    <row r="888" ht="12.75" customHeight="1" x14ac:dyDescent="0.25"/>
    <row r="889" ht="12.75" customHeight="1" x14ac:dyDescent="0.25"/>
    <row r="890" ht="12.75" customHeight="1" x14ac:dyDescent="0.25"/>
    <row r="891" ht="12.75" customHeight="1" x14ac:dyDescent="0.25"/>
    <row r="892" ht="12.75" customHeight="1" x14ac:dyDescent="0.25"/>
    <row r="893" ht="12.75" customHeight="1" x14ac:dyDescent="0.25"/>
    <row r="894" ht="12.75" customHeight="1" x14ac:dyDescent="0.25"/>
    <row r="895" ht="12.75" customHeight="1" x14ac:dyDescent="0.25"/>
    <row r="896" ht="12.75" customHeight="1" x14ac:dyDescent="0.25"/>
    <row r="897" ht="12.75" customHeight="1" x14ac:dyDescent="0.25"/>
    <row r="898" ht="12.75" customHeight="1" x14ac:dyDescent="0.25"/>
    <row r="899" ht="12.75" customHeight="1" x14ac:dyDescent="0.25"/>
    <row r="900" ht="12.75" customHeight="1" x14ac:dyDescent="0.25"/>
    <row r="901" ht="12.75" customHeight="1" x14ac:dyDescent="0.25"/>
    <row r="902" ht="12.75" customHeight="1" x14ac:dyDescent="0.25"/>
    <row r="903" ht="12.75" customHeight="1" x14ac:dyDescent="0.25"/>
    <row r="904" ht="12.75" customHeight="1" x14ac:dyDescent="0.25"/>
    <row r="905" ht="12.75" customHeight="1" x14ac:dyDescent="0.25"/>
    <row r="906" ht="12.75" customHeight="1" x14ac:dyDescent="0.25"/>
    <row r="907" ht="12.75" customHeight="1" x14ac:dyDescent="0.25"/>
    <row r="908" ht="12.75" customHeight="1" x14ac:dyDescent="0.25"/>
    <row r="909" ht="12.75" customHeight="1" x14ac:dyDescent="0.25"/>
    <row r="910" ht="12.75" customHeight="1" x14ac:dyDescent="0.25"/>
    <row r="911" ht="12.75" customHeight="1" x14ac:dyDescent="0.25"/>
    <row r="912" ht="12.75" customHeight="1" x14ac:dyDescent="0.25"/>
    <row r="913" ht="12.75" customHeight="1" x14ac:dyDescent="0.25"/>
    <row r="914" ht="12.75" customHeight="1" x14ac:dyDescent="0.25"/>
    <row r="915" ht="12.75" customHeight="1" x14ac:dyDescent="0.25"/>
    <row r="916" ht="12.75" customHeight="1" x14ac:dyDescent="0.25"/>
    <row r="917" ht="12.75" customHeight="1" x14ac:dyDescent="0.25"/>
    <row r="918" ht="12.75" customHeight="1" x14ac:dyDescent="0.25"/>
    <row r="919" ht="12.75" customHeight="1" x14ac:dyDescent="0.25"/>
    <row r="920" ht="12.75" customHeight="1" x14ac:dyDescent="0.25"/>
    <row r="921" ht="12.75" customHeight="1" x14ac:dyDescent="0.25"/>
    <row r="922" ht="12.75" customHeight="1" x14ac:dyDescent="0.25"/>
    <row r="923" ht="12.75" customHeight="1" x14ac:dyDescent="0.25"/>
    <row r="924" ht="12.75" customHeight="1" x14ac:dyDescent="0.25"/>
    <row r="925" ht="12.75" customHeight="1" x14ac:dyDescent="0.25"/>
    <row r="926" ht="12.75" customHeight="1" x14ac:dyDescent="0.25"/>
    <row r="927" ht="12.75" customHeight="1" x14ac:dyDescent="0.25"/>
    <row r="928" ht="12.75" customHeight="1" x14ac:dyDescent="0.25"/>
    <row r="929" ht="12.75" customHeight="1" x14ac:dyDescent="0.25"/>
    <row r="930" ht="12.75" customHeight="1" x14ac:dyDescent="0.25"/>
    <row r="931" ht="12.75" customHeight="1" x14ac:dyDescent="0.25"/>
    <row r="932" ht="12.75" customHeight="1" x14ac:dyDescent="0.25"/>
    <row r="933" ht="12.75" customHeight="1" x14ac:dyDescent="0.25"/>
    <row r="934" ht="12.75" customHeight="1" x14ac:dyDescent="0.25"/>
    <row r="935" ht="12.75" customHeight="1" x14ac:dyDescent="0.25"/>
    <row r="936" ht="12.75" customHeight="1" x14ac:dyDescent="0.25"/>
    <row r="937" ht="12.75" customHeight="1" x14ac:dyDescent="0.25"/>
    <row r="938" ht="12.75" customHeight="1" x14ac:dyDescent="0.25"/>
    <row r="939" ht="12.75" customHeight="1" x14ac:dyDescent="0.25"/>
    <row r="940" ht="12.75" customHeight="1" x14ac:dyDescent="0.25"/>
    <row r="941" ht="12.75" customHeight="1" x14ac:dyDescent="0.25"/>
    <row r="942" ht="12.75" customHeight="1" x14ac:dyDescent="0.25"/>
    <row r="943" ht="12.75" customHeight="1" x14ac:dyDescent="0.25"/>
    <row r="944" ht="12.75" customHeight="1" x14ac:dyDescent="0.25"/>
    <row r="945" ht="12.75" customHeight="1" x14ac:dyDescent="0.25"/>
    <row r="946" ht="12.75" customHeight="1" x14ac:dyDescent="0.25"/>
    <row r="947" ht="12.75" customHeight="1" x14ac:dyDescent="0.25"/>
    <row r="948" ht="12.75" customHeight="1" x14ac:dyDescent="0.25"/>
    <row r="949" ht="12.75" customHeight="1" x14ac:dyDescent="0.25"/>
    <row r="950" ht="12.75" customHeight="1" x14ac:dyDescent="0.25"/>
    <row r="951" ht="12.75" customHeight="1" x14ac:dyDescent="0.25"/>
    <row r="952" ht="12.75" customHeight="1" x14ac:dyDescent="0.25"/>
    <row r="953" ht="12.75" customHeight="1" x14ac:dyDescent="0.25"/>
    <row r="954" ht="12.75" customHeight="1" x14ac:dyDescent="0.25"/>
    <row r="955" ht="12.75" customHeight="1" x14ac:dyDescent="0.25"/>
    <row r="956" ht="12.75" customHeight="1" x14ac:dyDescent="0.25"/>
    <row r="957" ht="12.75" customHeight="1" x14ac:dyDescent="0.25"/>
    <row r="958" ht="12.75" customHeight="1" x14ac:dyDescent="0.25"/>
    <row r="959" ht="12.75" customHeight="1" x14ac:dyDescent="0.25"/>
    <row r="960" ht="12.75" customHeight="1" x14ac:dyDescent="0.25"/>
    <row r="961" ht="12.75" customHeight="1" x14ac:dyDescent="0.25"/>
    <row r="962" ht="12.75" customHeight="1" x14ac:dyDescent="0.25"/>
    <row r="963" ht="12.75" customHeight="1" x14ac:dyDescent="0.25"/>
    <row r="964" ht="12.75" customHeight="1" x14ac:dyDescent="0.25"/>
    <row r="965" ht="12.75" customHeight="1" x14ac:dyDescent="0.25"/>
    <row r="966" ht="12.75" customHeight="1" x14ac:dyDescent="0.25"/>
    <row r="967" ht="12.75" customHeight="1" x14ac:dyDescent="0.25"/>
    <row r="968" ht="12.75" customHeight="1" x14ac:dyDescent="0.25"/>
    <row r="969" ht="12.75" customHeight="1" x14ac:dyDescent="0.25"/>
    <row r="970" ht="12.75" customHeight="1" x14ac:dyDescent="0.25"/>
    <row r="971" ht="12.75" customHeight="1" x14ac:dyDescent="0.25"/>
    <row r="972" ht="12.75" customHeight="1" x14ac:dyDescent="0.25"/>
    <row r="973" ht="12.75" customHeight="1" x14ac:dyDescent="0.25"/>
    <row r="974" ht="12.75" customHeight="1" x14ac:dyDescent="0.25"/>
    <row r="975" ht="12.75" customHeight="1" x14ac:dyDescent="0.25"/>
    <row r="976" ht="12.75" customHeight="1" x14ac:dyDescent="0.25"/>
    <row r="977" ht="12.75" customHeight="1" x14ac:dyDescent="0.25"/>
    <row r="978" ht="12.75" customHeight="1" x14ac:dyDescent="0.25"/>
    <row r="979" ht="12.75" customHeight="1" x14ac:dyDescent="0.25"/>
    <row r="980" ht="12.75" customHeight="1" x14ac:dyDescent="0.25"/>
    <row r="981" ht="12.75" customHeight="1" x14ac:dyDescent="0.25"/>
    <row r="982" ht="12.75" customHeight="1" x14ac:dyDescent="0.25"/>
    <row r="983" ht="12.75" customHeight="1" x14ac:dyDescent="0.25"/>
    <row r="984" ht="12.75" customHeight="1" x14ac:dyDescent="0.25"/>
    <row r="985" ht="12.75" customHeight="1" x14ac:dyDescent="0.25"/>
    <row r="986" ht="12.75" customHeight="1" x14ac:dyDescent="0.25"/>
    <row r="987" ht="12.75" customHeight="1" x14ac:dyDescent="0.25"/>
    <row r="988" ht="12.75" customHeight="1" x14ac:dyDescent="0.25"/>
    <row r="989" ht="12.75" customHeight="1" x14ac:dyDescent="0.25"/>
    <row r="1048552" ht="12.75" customHeight="1" x14ac:dyDescent="0.25"/>
    <row r="1048553" ht="12.75" customHeight="1" x14ac:dyDescent="0.25"/>
    <row r="1048554" ht="12.75" customHeight="1" x14ac:dyDescent="0.25"/>
    <row r="1048555" ht="12.75" customHeight="1" x14ac:dyDescent="0.25"/>
    <row r="1048556" ht="12.75" customHeight="1" x14ac:dyDescent="0.25"/>
    <row r="1048557" ht="12.75" customHeight="1" x14ac:dyDescent="0.25"/>
  </sheetData>
  <mergeCells count="19">
    <mergeCell ref="BM9:BS9"/>
    <mergeCell ref="BT9:BZ9"/>
    <mergeCell ref="DJ9:DP9"/>
    <mergeCell ref="DQ9:DW9"/>
    <mergeCell ref="CA9:CG9"/>
    <mergeCell ref="CH9:CN9"/>
    <mergeCell ref="CO9:CU9"/>
    <mergeCell ref="CV9:DB9"/>
    <mergeCell ref="DC9:DI9"/>
    <mergeCell ref="AD9:AJ9"/>
    <mergeCell ref="AK9:AQ9"/>
    <mergeCell ref="AR9:AX9"/>
    <mergeCell ref="AY9:BE9"/>
    <mergeCell ref="BF9:BL9"/>
    <mergeCell ref="C6:E6"/>
    <mergeCell ref="C7:D7"/>
    <mergeCell ref="I9:O9"/>
    <mergeCell ref="P9:V9"/>
    <mergeCell ref="W9:AC9"/>
  </mergeCells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Normal="100" workbookViewId="0"/>
  </sheetViews>
  <sheetFormatPr baseColWidth="10" defaultColWidth="8.81640625" defaultRowHeight="12.5" x14ac:dyDescent="0.25"/>
  <cols>
    <col min="1" max="26" width="8"/>
    <col min="27" max="1025" width="17.26953125"/>
  </cols>
  <sheetData>
    <row r="1" spans="1:1" ht="15" customHeight="1" x14ac:dyDescent="0.35">
      <c r="A1" s="39" t="s">
        <v>17</v>
      </c>
    </row>
    <row r="2" spans="1:1" ht="12.75" customHeight="1" x14ac:dyDescent="0.25">
      <c r="A2" s="2" t="s">
        <v>18</v>
      </c>
    </row>
    <row r="3" spans="1:1" ht="12.75" customHeight="1" x14ac:dyDescent="0.25">
      <c r="A3" s="40" t="str">
        <f>HYPERLINK("http://www.vertex42.com/ExcelTemplates/excel-gantt-chart.html","http://www.vertex42.com/ExcelTemplates/excel-gantt-chart.html")</f>
        <v>http://www.vertex42.com/ExcelTemplates/excel-gantt-chart.html</v>
      </c>
    </row>
  </sheetData>
  <pageMargins left="0.74791666666666701" right="0.74791666666666701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Cronograma</vt:lpstr>
      <vt:lpstr>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jenny</cp:lastModifiedBy>
  <cp:revision>0</cp:revision>
  <dcterms:created xsi:type="dcterms:W3CDTF">2017-04-15T02:18:55Z</dcterms:created>
  <dcterms:modified xsi:type="dcterms:W3CDTF">2017-07-08T05:37:04Z</dcterms:modified>
  <dc:language>es-PE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9ec27d68-d98f-44e0-9d6b-6ad143af8f06</vt:lpwstr>
  </property>
</Properties>
</file>