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onas\Desktop\Jonas\2020-2021\semester_2\ProjectOne\week_3\"/>
    </mc:Choice>
  </mc:AlternateContent>
  <xr:revisionPtr revIDLastSave="0" documentId="13_ncr:1_{CF8E90C0-C82D-4B6D-A4C8-C1F02C8E2510}" xr6:coauthVersionLast="45" xr6:coauthVersionMax="45" xr10:uidLastSave="{00000000-0000-0000-0000-000000000000}"/>
  <bookViews>
    <workbookView xWindow="-120" yWindow="-120" windowWidth="29040" windowHeight="1644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K31" i="1" l="1"/>
  <c r="K30" i="1"/>
  <c r="K29" i="1"/>
  <c r="K28" i="1"/>
  <c r="K27" i="1"/>
  <c r="K26" i="1"/>
  <c r="K24" i="1" l="1"/>
  <c r="K15" i="1" l="1"/>
  <c r="M11" i="3" l="1"/>
  <c r="M12" i="3"/>
  <c r="M13" i="3"/>
  <c r="M14" i="3"/>
  <c r="M15" i="3"/>
  <c r="M16" i="3"/>
  <c r="M17" i="3"/>
  <c r="M18" i="3"/>
  <c r="M19" i="3"/>
  <c r="N31" i="3" s="1"/>
  <c r="M20" i="3"/>
  <c r="M21" i="3"/>
  <c r="M22" i="3"/>
  <c r="M23" i="3"/>
  <c r="M24" i="3"/>
  <c r="M31" i="3" s="1"/>
  <c r="E8" i="3" s="1"/>
  <c r="M25" i="3"/>
  <c r="M26" i="3"/>
  <c r="M27" i="3"/>
  <c r="M28" i="3"/>
  <c r="M29" i="3"/>
  <c r="M30" i="3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K16" i="1"/>
  <c r="K17" i="1"/>
  <c r="K18" i="1"/>
  <c r="K19" i="1"/>
  <c r="K20" i="1"/>
  <c r="K21" i="1"/>
  <c r="K22" i="1"/>
  <c r="K23" i="1"/>
  <c r="K25" i="1"/>
  <c r="F32" i="1"/>
  <c r="H9" i="1" l="1"/>
  <c r="K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<sst xmlns="http://schemas.openxmlformats.org/spreadsheetml/2006/main" count="230" uniqueCount="128">
  <si>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</si>
  <si>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</si>
  <si>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</si>
  <si>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</si>
  <si>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</si>
  <si>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</si>
  <si>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</si>
  <si>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</si>
  <si>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</si>
  <si>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</si>
  <si>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</si>
  <si>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</si>
  <si>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</si>
  <si>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</si>
  <si>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</si>
  <si>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</si>
  <si>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</si>
  <si>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</si>
  <si>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</si>
  <si>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</si>
  <si>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</si>
  <si>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</si>
  <si>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</si>
  <si>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</si>
  <si>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</si>
  <si>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</si>
  <si>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</si>
  <si>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</si>
  <si>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</si>
  <si>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</si>
  <si>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</si>
  <si>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</si>
  <si>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</si>
  <si>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</si>
  <si>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</si>
  <si>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</si>
  <si>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</si>
  <si>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</si>
  <si>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</si>
  <si>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</si>
  <si>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</si>
  <si>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</si>
  <si>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</si>
  <si>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</si>
  <si>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</si>
  <si>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</si>
  <si>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</si>
  <si>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</si>
  <si>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</si>
  <si>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</si>
  <si>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</si>
  <si>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</si>
  <si>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</si>
  <si>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</si>
  <si>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</si>
  <si>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</si>
  <si>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</si>
  <si>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</si>
  <si>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</si>
  <si>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</si>
  <si>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</si>
  <si>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</si>
  <si>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</si>
  <si>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</si>
  <si>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</si>
  <si>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</si>
  <si>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</si>
  <si>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</si>
  <si>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</si>
  <si>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</si>
  <si>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</si>
  <si>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</si>
  <si>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1MCT2</t>
  </si>
  <si>
    <t>Jonas</t>
  </si>
  <si>
    <t>Van Slambrouck</t>
  </si>
  <si>
    <t>https://hobbyking.com/en_us/turnigy-plush-32-150a-2-6s-speed-controller-w-bec.html?queryID=9a505cf8705545ec69a22b1695680678&amp;objectID=82115&amp;indexName=hbk_live_magento_en_us_products</t>
  </si>
  <si>
    <t>ECS</t>
  </si>
  <si>
    <t>RPI</t>
  </si>
  <si>
    <t>https://www.sossolutions.nl/raspberry-pi-4-model-b-4gb</t>
  </si>
  <si>
    <t>Battery</t>
  </si>
  <si>
    <t>https://hobbyking.com/en_us/turnigy-battery-5000mah-3s-40c-lipo-pack-xt-90.html?queryID=755deba0cd27f3de869c645357101b7d&amp;objectID=69459&amp;indexName=hbk_live_magento_en_us_products</t>
  </si>
  <si>
    <t>XT-90 harnas</t>
  </si>
  <si>
    <t>https://hobbyking.com/en_us/xt90-battery-harness-10awg-for-2-packs-in-parallel.html?queryID=32811e4fb6cac7b5a99e9f807b4c8308&amp;objectID=4028&amp;indexName=hbk_live_magento_en_us_products</t>
  </si>
  <si>
    <t>Motor Mount</t>
  </si>
  <si>
    <t>https://www.mboards.co/collections/pulleys-and-mounts/products/premium-motor-mount</t>
  </si>
  <si>
    <t>Pulley System</t>
  </si>
  <si>
    <t>https://www.mboards.co/collections/pulleys-and-mounts/products/complete-36t-kegel-pulley-system?variant=31830061449289</t>
  </si>
  <si>
    <t>Motor</t>
  </si>
  <si>
    <t>electronic speed converter</t>
  </si>
  <si>
    <t>raspberry pi 4</t>
  </si>
  <si>
    <t>Turnigy 5000mAh 3S 40C Lipo Pack w/XT-90</t>
  </si>
  <si>
    <t>XT90 Battery Harness 10AWG for 2 Packs in Parallel</t>
  </si>
  <si>
    <t>Premium Motor Mount</t>
  </si>
  <si>
    <t>Complete 36T Kegel Pulley System (8mm)</t>
  </si>
  <si>
    <t>Electric skateboard</t>
  </si>
  <si>
    <t>Accelerometer</t>
  </si>
  <si>
    <t>https://www.sossolutions.nl/163-adxl335-5v-ready-triple-axis-accelerometer-3g-analog-out</t>
  </si>
  <si>
    <t>Battery indicator</t>
  </si>
  <si>
    <t>https://www.sossolutions.nl/seeed-grove-led-bar-v2-0</t>
  </si>
  <si>
    <t>https://www.sossolutions.nl/2088-adafruit-1-44-color-tft-lcd-display-with-microsd-card-breakout</t>
  </si>
  <si>
    <t>LCD</t>
  </si>
  <si>
    <t>https://hobbyking.com/en_us/xt60-harness-for-2-packs-in-parallel-12awg-wire-1pc.html?queryID=fd2ab7fc678f6384517c9a30a726637f&amp;objectID=5157&amp;indexName=hbk_live_magento_en_us_products</t>
  </si>
  <si>
    <t>Connectors</t>
  </si>
  <si>
    <t>XT90-S Anti-Spark Connector (2pairs/bag)</t>
  </si>
  <si>
    <t>https://hobbyking.com/en_us/xt90-s-anti-spark-connector-2pairs-bag.html</t>
  </si>
  <si>
    <t>Silicone wire</t>
  </si>
  <si>
    <t>https://hobbyking.com/en_us/turnigy-high-quality-12awg-silicone-wire-1m-red.html</t>
  </si>
  <si>
    <t>Turnigy High Quality 12AWG Silicone Wire 1m (Red)</t>
  </si>
  <si>
    <t>Turnigy High Quality 12AWG Silicone Wire 2m (Black)</t>
  </si>
  <si>
    <t>https://hobbyking.com/en_us/turnigy-12awg-siliconewire-black-2m.html</t>
  </si>
  <si>
    <t>4mm Male/Female Bullet Brushless Motor Extension Lead 150mm</t>
  </si>
  <si>
    <t>Motor wire</t>
  </si>
  <si>
    <t>https://hobbyking.com/en_us/4mm-m-f-bullet-brushless-motor-extension-lead-150mm.html</t>
  </si>
  <si>
    <t>https://www.bol.com/nl/p/dolphix-wii-remote-controller-voor-nintendo-wii-wii-mini-wii-u-wit/9200000085135606/?bltgh=oBLW-vStFswikHoelbpPRA.2_37.38.ProductTitle</t>
  </si>
  <si>
    <t>Wii remote</t>
  </si>
  <si>
    <t>Dolphix Wii Remote Controller voor Nintendo Wii, Wii Mini en Wii U / wit</t>
  </si>
  <si>
    <t>https://eu.pennyskateboards.com/penny-cruiser-27-bright-light-black+turquoise.html</t>
  </si>
  <si>
    <t>Penny board</t>
  </si>
  <si>
    <t>https://www.sickboards.nl/en/longboards/5334-18786-blood-orange-morgan-pro-model-70mm-wheels.html#/1309-color-white_red</t>
  </si>
  <si>
    <t>BLOOD ORANGE MORGAN PRO MODEL 70MM WHEELS</t>
  </si>
  <si>
    <t>Wheels</t>
  </si>
  <si>
    <t>ADXL335 - 5V ready triple-axis accelerometer (+-3g analog out)</t>
  </si>
  <si>
    <t>Seeed Grove LED Bar v2.0</t>
  </si>
  <si>
    <t>Adafruit 1.44' Color TFT LCD Display with MicroSD Card breakout</t>
  </si>
  <si>
    <t>Image</t>
  </si>
  <si>
    <t>actual cost need to pay</t>
  </si>
  <si>
    <t>MBoards 6355 250KV Motor</t>
  </si>
  <si>
    <t>https://www.mboards.co/collections/electric-skateboard-motors/products/mboards-6355-250kv-motor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</si>
</sst>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€&quot;\ * #,##0.00_-;\-&quot;€&quot;\ * #,##0.00_-;_-&quot;€&quot;\ * &quot;-&quot;??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9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Arial"/>
      <family val="2"/>
    </font>
    <font>
      <sz val="16"/>
      <color theme="0"/>
      <name val="Arial"/>
      <family val="2"/>
    </font>
    <font>
      <u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3DD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59999389629810485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44" fontId="11" fillId="0" borderId="0" xfId="0" applyNumberFormat="1" applyFont="1"/>
    <xf numFmtId="0" fontId="1" fillId="6" borderId="0" xfId="0" applyFont="1" applyFill="1" applyAlignment="1">
      <alignment horizontal="left" vertical="top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horizontal="center" vertical="top"/>
    </xf>
    <xf numFmtId="168" fontId="1" fillId="6" borderId="0" xfId="0" applyNumberFormat="1" applyFont="1" applyFill="1" applyAlignment="1">
      <alignment vertical="top"/>
    </xf>
    <xf numFmtId="0" fontId="1" fillId="3" borderId="0" xfId="0" applyFont="1" applyFill="1" applyAlignment="1">
      <alignment horizontal="left" vertical="top" wrapText="1"/>
    </xf>
    <xf numFmtId="0" fontId="17" fillId="8" borderId="0" xfId="0" applyFont="1" applyFill="1"/>
    <xf numFmtId="166" fontId="7" fillId="7" borderId="0" xfId="0" applyNumberFormat="1" applyFont="1" applyFill="1" applyBorder="1" applyAlignment="1">
      <alignment horizontal="center"/>
    </xf>
    <xf numFmtId="0" fontId="16" fillId="3" borderId="0" xfId="1" applyFill="1" applyAlignment="1">
      <alignment horizontal="left" vertical="top"/>
    </xf>
    <xf numFmtId="0" fontId="16" fillId="5" borderId="0" xfId="1" applyFill="1" applyAlignment="1">
      <alignment horizontal="left" vertical="top"/>
    </xf>
    <xf numFmtId="0" fontId="16" fillId="6" borderId="0" xfId="1" applyFill="1" applyAlignment="1">
      <alignment horizontal="left" vertical="top"/>
    </xf>
    <xf numFmtId="0" fontId="18" fillId="9" borderId="0" xfId="1" applyFont="1" applyFill="1" applyAlignment="1">
      <alignment horizontal="left" vertical="top"/>
    </xf>
    <xf numFmtId="0" fontId="16" fillId="10" borderId="0" xfId="1" applyFill="1" applyAlignment="1">
      <alignment horizontal="left" vertical="top"/>
    </xf>
    <xf numFmtId="0" fontId="5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14" fillId="7" borderId="0" xfId="0" applyFont="1" applyFill="1" applyAlignment="1">
      <alignment horizontal="right"/>
    </xf>
    <xf numFmtId="0" fontId="14" fillId="7" borderId="0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right"/>
    </xf>
    <xf numFmtId="164" fontId="2" fillId="7" borderId="0" xfId="0" applyNumberFormat="1" applyFont="1" applyFill="1" applyBorder="1" applyAlignment="1">
      <alignment horizontal="right"/>
    </xf>
    <xf numFmtId="4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18" Type="http://schemas.openxmlformats.org/officeDocument/2006/relationships/image" Target="../media/image35.png"/><Relationship Id="rId3" Type="http://schemas.openxmlformats.org/officeDocument/2006/relationships/image" Target="../media/image20.png"/><Relationship Id="rId21" Type="http://schemas.openxmlformats.org/officeDocument/2006/relationships/image" Target="../media/image38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17" Type="http://schemas.openxmlformats.org/officeDocument/2006/relationships/image" Target="../media/image34.png"/><Relationship Id="rId2" Type="http://schemas.openxmlformats.org/officeDocument/2006/relationships/image" Target="../media/image19.png"/><Relationship Id="rId16" Type="http://schemas.openxmlformats.org/officeDocument/2006/relationships/image" Target="../media/image33.png"/><Relationship Id="rId20" Type="http://schemas.openxmlformats.org/officeDocument/2006/relationships/image" Target="../media/image37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5" Type="http://schemas.openxmlformats.org/officeDocument/2006/relationships/image" Target="../media/image32.png"/><Relationship Id="rId10" Type="http://schemas.openxmlformats.org/officeDocument/2006/relationships/image" Target="../media/image27.png"/><Relationship Id="rId19" Type="http://schemas.openxmlformats.org/officeDocument/2006/relationships/image" Target="../media/image36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40</xdr:row>
      <xdr:rowOff>142875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D59FDF77-6E78-4954-8F53-34191CF5A9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571500</xdr:colOff>
      <xdr:row>40</xdr:row>
      <xdr:rowOff>142875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3B68D92-F438-4316-AEDF-64BE3B80BA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9524</xdr:colOff>
      <xdr:row>14</xdr:row>
      <xdr:rowOff>1</xdr:rowOff>
    </xdr:from>
    <xdr:to>
      <xdr:col>2</xdr:col>
      <xdr:colOff>876300</xdr:colOff>
      <xdr:row>15</xdr:row>
      <xdr:rowOff>6885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A208-87BF-48EE-A07C-C0C1E6B81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49" y="3076576"/>
          <a:ext cx="866776" cy="635534"/>
        </a:xfrm>
        <a:prstGeom prst="rect">
          <a:avLst/>
        </a:prstGeom>
      </xdr:spPr>
    </xdr:pic>
    <xdr:clientData/>
  </xdr:twoCellAnchor>
  <xdr:twoCellAnchor editAs="oneCell">
    <xdr:from>
      <xdr:col>1</xdr:col>
      <xdr:colOff>1899555</xdr:colOff>
      <xdr:row>15</xdr:row>
      <xdr:rowOff>14968</xdr:rowOff>
    </xdr:from>
    <xdr:to>
      <xdr:col>2</xdr:col>
      <xdr:colOff>926941</xdr:colOff>
      <xdr:row>15</xdr:row>
      <xdr:rowOff>625657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1188312-4CFA-4B1E-8C4E-0F855BE0F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9155" y="3759654"/>
          <a:ext cx="1017815" cy="61068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1</xdr:rowOff>
    </xdr:from>
    <xdr:to>
      <xdr:col>2</xdr:col>
      <xdr:colOff>881743</xdr:colOff>
      <xdr:row>17</xdr:row>
      <xdr:rowOff>17808</xdr:rowOff>
    </xdr:to>
    <xdr:pic>
      <xdr:nvPicPr>
        <xdr:cNvPr id="13" name="Picture 12" descr="Turnigy-battery-5000mah-3s-40c-lipo-xt90">
          <a:extLst>
            <a:ext uri="{FF2B5EF4-FFF2-40B4-BE49-F238E27FC236}">
              <a16:creationId xmlns:a16="http://schemas.microsoft.com/office/drawing/2014/main" id="{51C5A474-3945-4CDD-AF24-C42E75464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4376058"/>
          <a:ext cx="881743" cy="649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17</xdr:row>
      <xdr:rowOff>0</xdr:rowOff>
    </xdr:from>
    <xdr:to>
      <xdr:col>2</xdr:col>
      <xdr:colOff>827315</xdr:colOff>
      <xdr:row>17</xdr:row>
      <xdr:rowOff>609105</xdr:rowOff>
    </xdr:to>
    <xdr:pic>
      <xdr:nvPicPr>
        <xdr:cNvPr id="14" name="Picture 13" descr="XT90 Battery Harness 10AWG for 2 Packs in Parallel">
          <a:extLst>
            <a:ext uri="{FF2B5EF4-FFF2-40B4-BE49-F238E27FC236}">
              <a16:creationId xmlns:a16="http://schemas.microsoft.com/office/drawing/2014/main" id="{F44A2EFE-AC2B-49A8-9452-00B2216D8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7" y="5007429"/>
          <a:ext cx="827314" cy="609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1</xdr:rowOff>
    </xdr:from>
    <xdr:to>
      <xdr:col>2</xdr:col>
      <xdr:colOff>631371</xdr:colOff>
      <xdr:row>19</xdr:row>
      <xdr:rowOff>2062</xdr:rowOff>
    </xdr:to>
    <xdr:pic>
      <xdr:nvPicPr>
        <xdr:cNvPr id="15" name="Picture 14" descr="Premium Motor Mount">
          <a:extLst>
            <a:ext uri="{FF2B5EF4-FFF2-40B4-BE49-F238E27FC236}">
              <a16:creationId xmlns:a16="http://schemas.microsoft.com/office/drawing/2014/main" id="{88764C84-4776-49DE-9800-6871A43A6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5638801"/>
          <a:ext cx="631371" cy="6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631371</xdr:rowOff>
    </xdr:from>
    <xdr:to>
      <xdr:col>2</xdr:col>
      <xdr:colOff>631371</xdr:colOff>
      <xdr:row>20</xdr:row>
      <xdr:rowOff>1803</xdr:rowOff>
    </xdr:to>
    <xdr:pic>
      <xdr:nvPicPr>
        <xdr:cNvPr id="16" name="Picture 15" descr="Complete 36T Kegel Pulley System">
          <a:extLst>
            <a:ext uri="{FF2B5EF4-FFF2-40B4-BE49-F238E27FC236}">
              <a16:creationId xmlns:a16="http://schemas.microsoft.com/office/drawing/2014/main" id="{EFB99D15-0568-4E56-BEA7-AA76A9D49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6270171"/>
          <a:ext cx="631371" cy="63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1</xdr:rowOff>
    </xdr:from>
    <xdr:to>
      <xdr:col>2</xdr:col>
      <xdr:colOff>642257</xdr:colOff>
      <xdr:row>21</xdr:row>
      <xdr:rowOff>12460</xdr:rowOff>
    </xdr:to>
    <xdr:pic>
      <xdr:nvPicPr>
        <xdr:cNvPr id="17" name="Picture 16" descr="MBoards 6355 250KV Motor">
          <a:extLst>
            <a:ext uri="{FF2B5EF4-FFF2-40B4-BE49-F238E27FC236}">
              <a16:creationId xmlns:a16="http://schemas.microsoft.com/office/drawing/2014/main" id="{BBB2FDB6-1E73-405E-ACC0-065ED51A3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6901544"/>
          <a:ext cx="642257" cy="643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1</xdr:rowOff>
    </xdr:from>
    <xdr:to>
      <xdr:col>2</xdr:col>
      <xdr:colOff>843643</xdr:colOff>
      <xdr:row>22</xdr:row>
      <xdr:rowOff>3083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A450D33-1693-4E74-9C89-A8AF1B008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7532915"/>
          <a:ext cx="843643" cy="634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847241</xdr:colOff>
      <xdr:row>23</xdr:row>
      <xdr:rowOff>5443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F1E988F-F784-471E-9E57-3FE91C430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8164286"/>
          <a:ext cx="847241" cy="636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1</xdr:rowOff>
    </xdr:from>
    <xdr:to>
      <xdr:col>2</xdr:col>
      <xdr:colOff>838200</xdr:colOff>
      <xdr:row>24</xdr:row>
      <xdr:rowOff>815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9B9D28F-75A1-4BC8-B43D-C6B088AA0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8795658"/>
          <a:ext cx="838200" cy="630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1</xdr:rowOff>
    </xdr:from>
    <xdr:to>
      <xdr:col>2</xdr:col>
      <xdr:colOff>867326</xdr:colOff>
      <xdr:row>25</xdr:row>
      <xdr:rowOff>5443</xdr:rowOff>
    </xdr:to>
    <xdr:pic>
      <xdr:nvPicPr>
        <xdr:cNvPr id="21" name="Picture 20" descr="XT90-S Anti-Spark Connector (2pairs/bag)">
          <a:extLst>
            <a:ext uri="{FF2B5EF4-FFF2-40B4-BE49-F238E27FC236}">
              <a16:creationId xmlns:a16="http://schemas.microsoft.com/office/drawing/2014/main" id="{CE9BDFE0-C63F-47BB-A510-79CEB67D6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9427030"/>
          <a:ext cx="867326" cy="636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25</xdr:row>
      <xdr:rowOff>0</xdr:rowOff>
    </xdr:from>
    <xdr:to>
      <xdr:col>2</xdr:col>
      <xdr:colOff>1006929</xdr:colOff>
      <xdr:row>25</xdr:row>
      <xdr:rowOff>739312</xdr:rowOff>
    </xdr:to>
    <xdr:pic>
      <xdr:nvPicPr>
        <xdr:cNvPr id="22" name="Picture 21" descr="Turnigy High Quality 12AWG Silicone Wire 1m (Red)">
          <a:extLst>
            <a:ext uri="{FF2B5EF4-FFF2-40B4-BE49-F238E27FC236}">
              <a16:creationId xmlns:a16="http://schemas.microsoft.com/office/drawing/2014/main" id="{463750BD-7098-4EE8-A697-D04412B80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7" y="10058400"/>
          <a:ext cx="1006928" cy="73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1</xdr:rowOff>
    </xdr:from>
    <xdr:to>
      <xdr:col>2</xdr:col>
      <xdr:colOff>872941</xdr:colOff>
      <xdr:row>26</xdr:row>
      <xdr:rowOff>642258</xdr:rowOff>
    </xdr:to>
    <xdr:pic>
      <xdr:nvPicPr>
        <xdr:cNvPr id="23" name="Picture 22" descr="Turnigy High Quality 12AWG Silicone Wire 2m (Black)">
          <a:extLst>
            <a:ext uri="{FF2B5EF4-FFF2-40B4-BE49-F238E27FC236}">
              <a16:creationId xmlns:a16="http://schemas.microsoft.com/office/drawing/2014/main" id="{C3D0F122-25AC-43BF-B91E-8739A0AB7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10804072"/>
          <a:ext cx="872941" cy="642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647700</xdr:rowOff>
    </xdr:from>
    <xdr:to>
      <xdr:col>2</xdr:col>
      <xdr:colOff>1132114</xdr:colOff>
      <xdr:row>27</xdr:row>
      <xdr:rowOff>835227</xdr:rowOff>
    </xdr:to>
    <xdr:pic>
      <xdr:nvPicPr>
        <xdr:cNvPr id="24" name="Picture 23" descr="4mm Male/Female Bullet Brushless Motor Extension Lead 150mm">
          <a:extLst>
            <a:ext uri="{FF2B5EF4-FFF2-40B4-BE49-F238E27FC236}">
              <a16:creationId xmlns:a16="http://schemas.microsoft.com/office/drawing/2014/main" id="{0F849828-99AF-4ED3-BBDA-0255898F4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11451771"/>
          <a:ext cx="1132114" cy="835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838199</xdr:rowOff>
    </xdr:from>
    <xdr:to>
      <xdr:col>2</xdr:col>
      <xdr:colOff>980066</xdr:colOff>
      <xdr:row>28</xdr:row>
      <xdr:rowOff>495299</xdr:rowOff>
    </xdr:to>
    <xdr:pic>
      <xdr:nvPicPr>
        <xdr:cNvPr id="26" name="Picture 25" descr="Dolphix Wii Remote Controller voor Nintendo Wii, Wii Mini en Wii U / wit">
          <a:extLst>
            <a:ext uri="{FF2B5EF4-FFF2-40B4-BE49-F238E27FC236}">
              <a16:creationId xmlns:a16="http://schemas.microsoft.com/office/drawing/2014/main" id="{61213F12-9A33-4303-A275-FB4871043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767869" y="12047587"/>
          <a:ext cx="495300" cy="980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495300</xdr:rowOff>
    </xdr:from>
    <xdr:to>
      <xdr:col>2</xdr:col>
      <xdr:colOff>527957</xdr:colOff>
      <xdr:row>30</xdr:row>
      <xdr:rowOff>1452</xdr:rowOff>
    </xdr:to>
    <xdr:pic>
      <xdr:nvPicPr>
        <xdr:cNvPr id="27" name="Picture 26" descr="Bright Light 27&quot;">
          <a:extLst>
            <a:ext uri="{FF2B5EF4-FFF2-40B4-BE49-F238E27FC236}">
              <a16:creationId xmlns:a16="http://schemas.microsoft.com/office/drawing/2014/main" id="{63EDBA0E-0482-42EA-BAB8-ADADE5A8D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6" y="12785271"/>
          <a:ext cx="527957" cy="534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30</xdr:row>
      <xdr:rowOff>1</xdr:rowOff>
    </xdr:from>
    <xdr:to>
      <xdr:col>2</xdr:col>
      <xdr:colOff>675782</xdr:colOff>
      <xdr:row>31</xdr:row>
      <xdr:rowOff>16328</xdr:rowOff>
    </xdr:to>
    <xdr:pic>
      <xdr:nvPicPr>
        <xdr:cNvPr id="28" name="Picture 27" descr="Blood Orange Morgan Pro Model 70mm Wheels">
          <a:extLst>
            <a:ext uri="{FF2B5EF4-FFF2-40B4-BE49-F238E27FC236}">
              <a16:creationId xmlns:a16="http://schemas.microsoft.com/office/drawing/2014/main" id="{65548074-7C26-4F6F-9A1A-C7BFBD665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487" y="13318672"/>
          <a:ext cx="675781" cy="685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69A30E33-BF3D-4F03-90B0-A35153463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3A94EE99-366C-4427-B3AB-5762B4CB71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3471732A-666C-4BE7-AD7A-47437233D9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45720</xdr:colOff>
      <xdr:row>26</xdr:row>
      <xdr:rowOff>502920</xdr:rowOff>
    </xdr:to>
    <xdr:sp macro="" textlink="">
      <xdr:nvSpPr>
        <xdr:cNvPr id="30" name="AutoShape 3">
          <a:extLst>
            <a:ext uri="{FF2B5EF4-FFF2-40B4-BE49-F238E27FC236}">
              <a16:creationId xmlns:a16="http://schemas.microsoft.com/office/drawing/2014/main" id="{DAD4EDC0-EB8A-42B8-8F67-5FD030E325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4920" cy="12694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45720</xdr:colOff>
      <xdr:row>26</xdr:row>
      <xdr:rowOff>502920</xdr:rowOff>
    </xdr:to>
    <xdr:sp macro="" textlink="">
      <xdr:nvSpPr>
        <xdr:cNvPr id="31" name="AutoShape 3">
          <a:extLst>
            <a:ext uri="{FF2B5EF4-FFF2-40B4-BE49-F238E27FC236}">
              <a16:creationId xmlns:a16="http://schemas.microsoft.com/office/drawing/2014/main" id="{E0F65ACD-1AD1-4B9B-9E3F-6FA9080033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4920" cy="12694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45720</xdr:colOff>
      <xdr:row>26</xdr:row>
      <xdr:rowOff>502920</xdr:rowOff>
    </xdr:to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5D66E86A-0A39-4AA6-AF95-B9D555C8CD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4920" cy="12694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A447B57D-6896-4E22-976B-10FF48ED90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xt90-battery-harness-10awg-for-2-packs-in-parallel.html?queryID=32811e4fb6cac7b5a99e9f807b4c8308&amp;objectID=4028&amp;indexName=hbk_live_magento_en_us_products" TargetMode="External"/><Relationship Id="rId13" Type="http://schemas.openxmlformats.org/officeDocument/2006/relationships/hyperlink" Target="https://hobbyking.com/en_us/xt90-s-anti-spark-connector-2pairs-bag.html" TargetMode="External"/><Relationship Id="rId3" Type="http://schemas.openxmlformats.org/officeDocument/2006/relationships/hyperlink" Target="https://www.mboards.co/collections/electric-skateboard-motors/products/mboards-6355-250kv-motor" TargetMode="External"/><Relationship Id="rId7" Type="http://schemas.openxmlformats.org/officeDocument/2006/relationships/hyperlink" Target="https://hobbyking.com/en_us/xt60-harness-for-2-packs-in-parallel-12awg-wire-1pc.html?queryID=fd2ab7fc678f6384517c9a30a726637f&amp;objectID=5157&amp;indexName=hbk_live_magento_en_us_products" TargetMode="External"/><Relationship Id="rId12" Type="http://schemas.openxmlformats.org/officeDocument/2006/relationships/hyperlink" Target="https://www.sossolutions.nl/2088-adafruit-1-44-color-tft-lcd-display-with-microsd-card-breakout" TargetMode="External"/><Relationship Id="rId2" Type="http://schemas.openxmlformats.org/officeDocument/2006/relationships/hyperlink" Target="https://hobbyking.com/en_us/turnigy-high-quality-12awg-silicone-wire-1m-red.html" TargetMode="External"/><Relationship Id="rId1" Type="http://schemas.openxmlformats.org/officeDocument/2006/relationships/hyperlink" Target="https://hobbyking.com/en_us/turnigy-plush-32-150a-2-6s-speed-controller-w-bec.html?queryID=9a505cf8705545ec69a22b1695680678&amp;objectID=82115&amp;indexName=hbk_live_magento_en_us_products" TargetMode="External"/><Relationship Id="rId6" Type="http://schemas.openxmlformats.org/officeDocument/2006/relationships/hyperlink" Target="https://www.mboards.co/collections/pulleys-and-mounts/products/premium-motor-mount" TargetMode="External"/><Relationship Id="rId11" Type="http://schemas.openxmlformats.org/officeDocument/2006/relationships/hyperlink" Target="https://www.sossolutions.nl/seeed-grove-led-bar-v2-0" TargetMode="External"/><Relationship Id="rId5" Type="http://schemas.openxmlformats.org/officeDocument/2006/relationships/hyperlink" Target="https://www.mboards.co/collections/pulleys-and-mounts/products/complete-36t-kegel-pulley-system?variant=31830061449289" TargetMode="External"/><Relationship Id="rId10" Type="http://schemas.openxmlformats.org/officeDocument/2006/relationships/hyperlink" Target="https://www.sossolutions.nl/raspberry-pi-4-model-b-4gb" TargetMode="External"/><Relationship Id="rId4" Type="http://schemas.openxmlformats.org/officeDocument/2006/relationships/hyperlink" Target="https://www.sossolutions.nl/163-adxl335-5v-ready-triple-axis-accelerometer-3g-analog-out" TargetMode="External"/><Relationship Id="rId9" Type="http://schemas.openxmlformats.org/officeDocument/2006/relationships/hyperlink" Target="https://hobbyking.com/en_us/turnigy-battery-5000mah-3s-40c-lipo-pack-xt-90.html?queryID=755deba0cd27f3de869c645357101b7d&amp;objectID=69459&amp;indexName=hbk_live_magento_en_us_products" TargetMode="Externa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showGridLines="0" tabSelected="1" topLeftCell="A4" zoomScaleNormal="100" workbookViewId="0">
      <selection activeCell="C5" sqref="C5:D5"/>
    </sheetView>
  </sheetViews>
  <sheetFormatPr defaultColWidth="15.125" defaultRowHeight="15" customHeight="1" x14ac:dyDescent="0.2"/>
  <cols>
    <col min="1" max="1" width="8" style="8" customWidth="1"/>
    <col min="2" max="2" width="26.125" style="8" customWidth="1"/>
    <col min="3" max="3" width="15.375" style="8" customWidth="1"/>
    <col min="4" max="4" width="19.375" style="8" customWidth="1"/>
    <col min="5" max="5" width="8.625" style="8" customWidth="1"/>
    <col min="6" max="6" width="8.125" style="8" customWidth="1"/>
    <col min="7" max="7" width="34.375" style="8" customWidth="1"/>
    <col min="8" max="8" width="24.625" style="8" customWidth="1"/>
    <col min="9" max="9" width="6.375" style="8" customWidth="1"/>
    <col min="10" max="11" width="8.625" style="8" customWidth="1"/>
    <col min="12" max="12" width="8.375" style="8" customWidth="1"/>
    <col min="13" max="13" width="22.625" style="8" customWidth="1"/>
    <col min="14" max="14" width="10.125" style="8" customWidth="1"/>
    <col min="15" max="15" width="14.375" style="8" customWidth="1"/>
    <col min="16" max="27" width="8.875" style="8" customWidth="1"/>
    <col min="28" max="16384" width="15.125" style="8"/>
  </cols>
  <sheetData>
    <row r="1" spans="1:27" ht="13.5" customHeight="1" x14ac:dyDescent="0.2">
      <c r="A1" s="17"/>
      <c r="B1" s="7"/>
      <c r="C1" s="80"/>
      <c r="D1" s="80"/>
      <c r="E1" s="7"/>
      <c r="F1" s="17"/>
      <c r="G1" s="17"/>
      <c r="H1" s="17"/>
      <c r="I1" s="17"/>
      <c r="J1" s="17"/>
      <c r="K1" s="7"/>
      <c r="L1" s="7"/>
      <c r="M1" s="1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9.5" customHeight="1" x14ac:dyDescent="0.3">
      <c r="A2" s="17"/>
      <c r="B2" s="73" t="s">
        <v>67</v>
      </c>
      <c r="C2" s="81" t="s">
        <v>72</v>
      </c>
      <c r="D2" s="81"/>
      <c r="E2" s="7"/>
      <c r="F2" s="17"/>
      <c r="G2" s="17"/>
      <c r="H2" s="17"/>
      <c r="I2" s="17"/>
      <c r="J2" s="17"/>
      <c r="K2" s="7"/>
      <c r="L2" s="7"/>
      <c r="M2" s="1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9.5" customHeight="1" x14ac:dyDescent="0.35">
      <c r="A3" s="17"/>
      <c r="B3" s="73" t="s">
        <v>69</v>
      </c>
      <c r="C3" s="82" t="s">
        <v>73</v>
      </c>
      <c r="D3" s="82"/>
      <c r="E3" s="7"/>
      <c r="F3" s="17"/>
      <c r="G3" s="17"/>
      <c r="H3" s="17"/>
      <c r="I3" s="17"/>
      <c r="J3" s="17"/>
      <c r="K3" s="7"/>
      <c r="L3" s="7"/>
      <c r="M3" s="1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9.5" customHeight="1" x14ac:dyDescent="0.35">
      <c r="A4" s="17"/>
      <c r="B4" s="73" t="s">
        <v>68</v>
      </c>
      <c r="C4" s="82" t="s">
        <v>74</v>
      </c>
      <c r="D4" s="82"/>
      <c r="E4" s="7"/>
      <c r="F4" s="17"/>
      <c r="G4" s="17"/>
      <c r="H4" s="17"/>
      <c r="I4" s="17"/>
      <c r="J4" s="17"/>
      <c r="K4" s="7"/>
      <c r="L4" s="7"/>
      <c r="M4" s="1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9.5" customHeight="1" x14ac:dyDescent="0.35">
      <c r="A5" s="7"/>
      <c r="B5" s="73" t="s">
        <v>70</v>
      </c>
      <c r="C5" s="83" t="s">
        <v>94</v>
      </c>
      <c r="D5" s="83"/>
      <c r="E5" s="7"/>
      <c r="F5" s="7"/>
      <c r="G5" s="7"/>
      <c r="H5" s="7"/>
      <c r="I5" s="7"/>
      <c r="J5" s="7"/>
      <c r="K5" s="7"/>
      <c r="L5" s="7"/>
      <c r="M5" s="1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9.5" customHeight="1" x14ac:dyDescent="0.3">
      <c r="A6" s="7"/>
      <c r="B6" s="73" t="s">
        <v>1</v>
      </c>
      <c r="C6" s="84">
        <v>1</v>
      </c>
      <c r="D6" s="84"/>
      <c r="E6" s="14"/>
      <c r="F6" s="17"/>
      <c r="G6" s="1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9.5" customHeight="1" x14ac:dyDescent="0.3">
      <c r="A7" s="7"/>
      <c r="B7" s="73" t="s">
        <v>2</v>
      </c>
      <c r="C7" s="74"/>
      <c r="D7" s="74"/>
      <c r="E7" s="7"/>
      <c r="F7" s="19"/>
      <c r="G7" s="19"/>
      <c r="H7" s="19"/>
      <c r="I7" s="19"/>
      <c r="J7" s="19"/>
      <c r="K7" s="19"/>
      <c r="L7" s="1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9.5" customHeight="1" x14ac:dyDescent="0.3">
      <c r="A8" s="7"/>
      <c r="B8" s="73" t="s">
        <v>3</v>
      </c>
      <c r="C8" s="84">
        <f>BillOfMaterials!$F$32</f>
        <v>12</v>
      </c>
      <c r="D8" s="84"/>
      <c r="E8" s="7"/>
      <c r="F8" s="19"/>
      <c r="G8" s="19"/>
      <c r="H8" s="19"/>
      <c r="I8" s="19"/>
      <c r="J8" s="19"/>
      <c r="K8" s="19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9.5" customHeight="1" x14ac:dyDescent="0.3">
      <c r="A9" s="7"/>
      <c r="B9" s="73" t="s">
        <v>4</v>
      </c>
      <c r="C9" s="85">
        <f>K32</f>
        <v>592.71</v>
      </c>
      <c r="D9" s="85"/>
      <c r="E9" s="7"/>
      <c r="F9" s="19"/>
      <c r="G9" s="19" t="s">
        <v>125</v>
      </c>
      <c r="H9" s="67">
        <f>K15+K19+K20+K21+K23+K28+K25+K27+K26+K18+K17</f>
        <v>271.93000000000006</v>
      </c>
      <c r="I9" s="19"/>
      <c r="J9" s="19"/>
      <c r="K9" s="19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3.5" customHeight="1" x14ac:dyDescent="0.2">
      <c r="A10" s="7"/>
      <c r="B10" s="48"/>
      <c r="C10" s="48"/>
      <c r="D10" s="62"/>
      <c r="E10" s="7"/>
      <c r="F10" s="19"/>
      <c r="G10" s="19"/>
      <c r="H10" s="19"/>
      <c r="I10" s="19"/>
      <c r="J10" s="19"/>
      <c r="K10" s="19"/>
      <c r="L10" s="1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3.5" customHeight="1" x14ac:dyDescent="0.2">
      <c r="A11" s="7"/>
      <c r="B11" s="48"/>
      <c r="C11" s="48"/>
      <c r="D11" s="62"/>
      <c r="E11" s="7"/>
      <c r="F11" s="19"/>
      <c r="G11" s="19"/>
      <c r="H11" s="19"/>
      <c r="I11" s="19"/>
      <c r="J11" s="19"/>
      <c r="K11" s="19"/>
      <c r="L11" s="1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3.5" customHeight="1" x14ac:dyDescent="0.2">
      <c r="A12" s="7"/>
      <c r="B12" s="48"/>
      <c r="C12" s="48"/>
      <c r="D12" s="62"/>
      <c r="E12" s="7"/>
      <c r="F12" s="19"/>
      <c r="G12" s="19"/>
      <c r="H12" s="63"/>
      <c r="I12" s="19"/>
      <c r="J12" s="19"/>
      <c r="K12" s="19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customHeight="1" x14ac:dyDescent="0.2">
      <c r="A13" s="7"/>
      <c r="B13" s="7"/>
      <c r="C13" s="7"/>
      <c r="D13" s="7"/>
      <c r="E13" s="7"/>
      <c r="F13" s="19"/>
      <c r="G13" s="19"/>
      <c r="H13" s="19"/>
      <c r="I13" s="19"/>
      <c r="J13" s="19"/>
      <c r="K13" s="19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9.5" customHeight="1" x14ac:dyDescent="0.2">
      <c r="A14" s="24" t="s">
        <v>5</v>
      </c>
      <c r="B14" s="24" t="s">
        <v>6</v>
      </c>
      <c r="C14" s="24" t="s">
        <v>124</v>
      </c>
      <c r="D14" s="24" t="s">
        <v>7</v>
      </c>
      <c r="E14" s="23" t="s">
        <v>8</v>
      </c>
      <c r="F14" s="25" t="s">
        <v>9</v>
      </c>
      <c r="G14" s="25" t="s">
        <v>10</v>
      </c>
      <c r="H14" s="25" t="s">
        <v>11</v>
      </c>
      <c r="I14" s="25" t="s">
        <v>12</v>
      </c>
      <c r="J14" s="25" t="s">
        <v>13</v>
      </c>
      <c r="K14" s="25" t="s">
        <v>14</v>
      </c>
      <c r="L14" s="27" t="s">
        <v>15</v>
      </c>
      <c r="M14" s="8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49.5" customHeight="1" x14ac:dyDescent="0.2">
      <c r="A15" s="29">
        <v>1</v>
      </c>
      <c r="B15" s="28" t="s">
        <v>76</v>
      </c>
      <c r="C15" s="28"/>
      <c r="D15" s="28" t="s">
        <v>88</v>
      </c>
      <c r="E15" s="28">
        <v>1</v>
      </c>
      <c r="F15" s="1">
        <v>1</v>
      </c>
      <c r="G15" s="75" t="s">
        <v>75</v>
      </c>
      <c r="H15" s="29"/>
      <c r="I15" s="1">
        <v>1</v>
      </c>
      <c r="J15" s="32">
        <v>48.5</v>
      </c>
      <c r="K15" s="64">
        <f>BillOfMaterials!$F15*BillOfMaterials!$J15</f>
        <v>48.5</v>
      </c>
      <c r="L15" s="65">
        <v>48.5</v>
      </c>
      <c r="M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49.5" customHeight="1" x14ac:dyDescent="0.2">
      <c r="A16" s="36">
        <f>A15+1</f>
        <v>2</v>
      </c>
      <c r="B16" s="35" t="s">
        <v>77</v>
      </c>
      <c r="C16" s="35"/>
      <c r="D16" s="35" t="s">
        <v>89</v>
      </c>
      <c r="E16" s="35">
        <v>1</v>
      </c>
      <c r="F16" s="37">
        <v>1</v>
      </c>
      <c r="G16" s="76" t="s">
        <v>78</v>
      </c>
      <c r="H16" s="36"/>
      <c r="I16" s="37">
        <v>1</v>
      </c>
      <c r="J16" s="40">
        <v>59.95</v>
      </c>
      <c r="K16" s="64">
        <f>BillOfMaterials!$F16*BillOfMaterials!$J16</f>
        <v>59.95</v>
      </c>
      <c r="L16" s="65">
        <v>59.95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49.5" customHeight="1" x14ac:dyDescent="0.2">
      <c r="A17" s="72">
        <f t="shared" ref="A17:A31" si="0">A16+1</f>
        <v>3</v>
      </c>
      <c r="B17" s="28" t="s">
        <v>79</v>
      </c>
      <c r="C17" s="28"/>
      <c r="D17" s="28" t="s">
        <v>90</v>
      </c>
      <c r="E17" s="28">
        <v>1</v>
      </c>
      <c r="F17" s="1">
        <v>2</v>
      </c>
      <c r="G17" s="75" t="s">
        <v>80</v>
      </c>
      <c r="H17" s="29"/>
      <c r="I17" s="1">
        <v>1</v>
      </c>
      <c r="J17" s="32">
        <v>35.53</v>
      </c>
      <c r="K17" s="64">
        <f>BillOfMaterials!$F17*BillOfMaterials!$J17</f>
        <v>71.06</v>
      </c>
      <c r="L17" s="65">
        <v>35.53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49.5" customHeight="1" x14ac:dyDescent="0.2">
      <c r="A18" s="36">
        <f t="shared" si="0"/>
        <v>4</v>
      </c>
      <c r="B18" s="35" t="s">
        <v>81</v>
      </c>
      <c r="C18"/>
      <c r="D18" s="35" t="s">
        <v>91</v>
      </c>
      <c r="E18" s="35">
        <v>1</v>
      </c>
      <c r="F18" s="37">
        <v>1</v>
      </c>
      <c r="G18" s="79" t="s">
        <v>82</v>
      </c>
      <c r="H18" s="78" t="s">
        <v>101</v>
      </c>
      <c r="I18" s="37">
        <v>1</v>
      </c>
      <c r="J18" s="40">
        <v>2.5</v>
      </c>
      <c r="K18" s="64">
        <f>BillOfMaterials!$F18*BillOfMaterials!$J18</f>
        <v>2.5</v>
      </c>
      <c r="L18" s="65">
        <v>2.5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49.5" customHeight="1" x14ac:dyDescent="0.2">
      <c r="A19" s="72">
        <f t="shared" si="0"/>
        <v>5</v>
      </c>
      <c r="B19" s="28" t="s">
        <v>83</v>
      </c>
      <c r="C19" s="28"/>
      <c r="D19" s="28" t="s">
        <v>92</v>
      </c>
      <c r="E19" s="28">
        <v>1</v>
      </c>
      <c r="F19" s="1">
        <v>1</v>
      </c>
      <c r="G19" s="75" t="s">
        <v>84</v>
      </c>
      <c r="H19" s="29"/>
      <c r="I19" s="1">
        <v>1</v>
      </c>
      <c r="J19" s="32">
        <v>36.97</v>
      </c>
      <c r="K19" s="64">
        <f>BillOfMaterials!$F19*BillOfMaterials!$J19</f>
        <v>36.97</v>
      </c>
      <c r="L19" s="65">
        <v>36.97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49.5" customHeight="1" x14ac:dyDescent="0.2">
      <c r="A20" s="36">
        <f t="shared" si="0"/>
        <v>6</v>
      </c>
      <c r="B20" s="35" t="s">
        <v>85</v>
      </c>
      <c r="C20"/>
      <c r="D20" s="35" t="s">
        <v>93</v>
      </c>
      <c r="E20" s="35">
        <v>1</v>
      </c>
      <c r="F20" s="37">
        <v>1</v>
      </c>
      <c r="G20" s="76" t="s">
        <v>86</v>
      </c>
      <c r="H20" s="36"/>
      <c r="I20" s="37">
        <v>1</v>
      </c>
      <c r="J20" s="40">
        <v>32.86</v>
      </c>
      <c r="K20" s="64">
        <f>BillOfMaterials!$F20*BillOfMaterials!$J20</f>
        <v>32.86</v>
      </c>
      <c r="L20" s="65">
        <v>32.86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49.5" customHeight="1" x14ac:dyDescent="0.2">
      <c r="A21" s="72">
        <f t="shared" si="0"/>
        <v>7</v>
      </c>
      <c r="B21" s="28" t="s">
        <v>87</v>
      </c>
      <c r="C21"/>
      <c r="D21" s="28" t="s">
        <v>126</v>
      </c>
      <c r="E21" s="28">
        <v>1</v>
      </c>
      <c r="F21" s="1">
        <v>1</v>
      </c>
      <c r="G21" s="75" t="s">
        <v>127</v>
      </c>
      <c r="H21" s="29"/>
      <c r="I21" s="1">
        <v>1</v>
      </c>
      <c r="J21" s="32">
        <v>61.61</v>
      </c>
      <c r="K21" s="64">
        <f>BillOfMaterials!$F21*BillOfMaterials!$J21</f>
        <v>61.61</v>
      </c>
      <c r="L21" s="65">
        <v>61.61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49.5" customHeight="1" x14ac:dyDescent="0.2">
      <c r="A22" s="36">
        <f t="shared" si="0"/>
        <v>8</v>
      </c>
      <c r="B22" s="35" t="s">
        <v>95</v>
      </c>
      <c r="C22"/>
      <c r="D22" s="35" t="s">
        <v>121</v>
      </c>
      <c r="E22" s="35">
        <v>1</v>
      </c>
      <c r="F22" s="37">
        <v>1</v>
      </c>
      <c r="G22" s="76" t="s">
        <v>96</v>
      </c>
      <c r="H22" s="36"/>
      <c r="I22" s="37">
        <v>1</v>
      </c>
      <c r="J22" s="40">
        <v>24.95</v>
      </c>
      <c r="K22" s="64">
        <f>BillOfMaterials!$F22*BillOfMaterials!$J22</f>
        <v>24.95</v>
      </c>
      <c r="L22" s="65">
        <v>24.95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49.5" customHeight="1" x14ac:dyDescent="0.2">
      <c r="A23" s="72">
        <f t="shared" si="0"/>
        <v>9</v>
      </c>
      <c r="B23" s="28" t="s">
        <v>97</v>
      </c>
      <c r="C23" s="28"/>
      <c r="D23" s="28" t="s">
        <v>122</v>
      </c>
      <c r="E23" s="28">
        <v>1</v>
      </c>
      <c r="F23" s="1">
        <v>1</v>
      </c>
      <c r="G23" s="75" t="s">
        <v>98</v>
      </c>
      <c r="H23" s="29"/>
      <c r="I23" s="1">
        <v>1</v>
      </c>
      <c r="J23" s="32">
        <v>4.99</v>
      </c>
      <c r="K23" s="64">
        <f>BillOfMaterials!$F23*BillOfMaterials!$J23</f>
        <v>4.99</v>
      </c>
      <c r="L23" s="65">
        <v>4.99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49.5" customHeight="1" x14ac:dyDescent="0.2">
      <c r="A24" s="36">
        <f t="shared" si="0"/>
        <v>10</v>
      </c>
      <c r="B24" s="35" t="s">
        <v>100</v>
      </c>
      <c r="C24" s="35"/>
      <c r="D24" s="35" t="s">
        <v>123</v>
      </c>
      <c r="E24" s="35">
        <v>1</v>
      </c>
      <c r="F24" s="37">
        <v>1</v>
      </c>
      <c r="G24" s="76" t="s">
        <v>99</v>
      </c>
      <c r="H24" s="36"/>
      <c r="I24" s="37">
        <v>1</v>
      </c>
      <c r="J24" s="40">
        <v>24.95</v>
      </c>
      <c r="K24" s="64">
        <f>BillOfMaterials!$F24*BillOfMaterials!$J24</f>
        <v>24.95</v>
      </c>
      <c r="L24" s="65">
        <v>24.95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49.5" customHeight="1" x14ac:dyDescent="0.2">
      <c r="A25" s="72">
        <f t="shared" si="0"/>
        <v>11</v>
      </c>
      <c r="B25" s="28" t="s">
        <v>102</v>
      </c>
      <c r="C25" s="28"/>
      <c r="D25" s="28" t="s">
        <v>103</v>
      </c>
      <c r="E25" s="28">
        <v>1</v>
      </c>
      <c r="F25" s="1">
        <v>1</v>
      </c>
      <c r="G25" s="75" t="s">
        <v>104</v>
      </c>
      <c r="H25" s="29"/>
      <c r="I25" s="1">
        <v>1</v>
      </c>
      <c r="J25" s="32">
        <v>5.34</v>
      </c>
      <c r="K25" s="64">
        <f>BillOfMaterials!$F25*BillOfMaterials!$J25</f>
        <v>5.34</v>
      </c>
      <c r="L25" s="65">
        <v>5.34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58.9" customHeight="1" x14ac:dyDescent="0.2">
      <c r="A26" s="36">
        <f t="shared" si="0"/>
        <v>12</v>
      </c>
      <c r="B26" s="69" t="s">
        <v>105</v>
      </c>
      <c r="C26"/>
      <c r="D26" s="69" t="s">
        <v>107</v>
      </c>
      <c r="E26" s="69">
        <v>1</v>
      </c>
      <c r="F26" s="70">
        <v>1</v>
      </c>
      <c r="G26" s="77" t="s">
        <v>106</v>
      </c>
      <c r="H26" s="68"/>
      <c r="I26" s="70">
        <v>1</v>
      </c>
      <c r="J26" s="71">
        <v>2.06</v>
      </c>
      <c r="K26" s="64">
        <f>BillOfMaterials!$F26*BillOfMaterials!$J26</f>
        <v>2.06</v>
      </c>
      <c r="L26" s="65">
        <v>2.06</v>
      </c>
    </row>
    <row r="27" spans="1:27" ht="51" customHeight="1" x14ac:dyDescent="0.2">
      <c r="A27" s="72">
        <f t="shared" si="0"/>
        <v>13</v>
      </c>
      <c r="B27" s="28" t="s">
        <v>105</v>
      </c>
      <c r="C27" s="28"/>
      <c r="D27" s="28" t="s">
        <v>108</v>
      </c>
      <c r="E27" s="28">
        <v>1</v>
      </c>
      <c r="F27" s="1">
        <v>1</v>
      </c>
      <c r="G27" s="75" t="s">
        <v>109</v>
      </c>
      <c r="H27" s="29"/>
      <c r="I27" s="1">
        <v>1</v>
      </c>
      <c r="J27" s="32">
        <v>3.43</v>
      </c>
      <c r="K27" s="64">
        <f>BillOfMaterials!$F27*BillOfMaterials!$J27</f>
        <v>3.43</v>
      </c>
      <c r="L27" s="65">
        <v>3.43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66.599999999999994" customHeight="1" x14ac:dyDescent="0.2">
      <c r="A28" s="36">
        <f t="shared" si="0"/>
        <v>14</v>
      </c>
      <c r="B28" s="69" t="s">
        <v>111</v>
      </c>
      <c r="C28"/>
      <c r="D28" s="69" t="s">
        <v>110</v>
      </c>
      <c r="E28" s="69">
        <v>1</v>
      </c>
      <c r="F28" s="70">
        <v>1</v>
      </c>
      <c r="G28" s="77" t="s">
        <v>112</v>
      </c>
      <c r="H28" s="68"/>
      <c r="I28" s="70">
        <v>1</v>
      </c>
      <c r="J28" s="71">
        <v>2.61</v>
      </c>
      <c r="K28" s="64">
        <f>BillOfMaterials!$F28*BillOfMaterials!$J28</f>
        <v>2.61</v>
      </c>
      <c r="L28" s="65">
        <v>2.61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39.6" customHeight="1" x14ac:dyDescent="0.2">
      <c r="A29" s="72">
        <f t="shared" si="0"/>
        <v>15</v>
      </c>
      <c r="B29" s="28" t="s">
        <v>114</v>
      </c>
      <c r="C29" s="28"/>
      <c r="D29" s="28" t="s">
        <v>115</v>
      </c>
      <c r="E29" s="28">
        <v>1</v>
      </c>
      <c r="F29" s="1">
        <v>1</v>
      </c>
      <c r="G29" s="75" t="s">
        <v>113</v>
      </c>
      <c r="H29" s="29"/>
      <c r="I29" s="1">
        <v>1</v>
      </c>
      <c r="J29" s="32">
        <v>25.99</v>
      </c>
      <c r="K29" s="64">
        <f>BillOfMaterials!$F29*BillOfMaterials!$J29</f>
        <v>25.99</v>
      </c>
      <c r="L29" s="65">
        <v>25.99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42.6" customHeight="1" x14ac:dyDescent="0.2">
      <c r="A30" s="36">
        <f t="shared" si="0"/>
        <v>16</v>
      </c>
      <c r="B30" s="69" t="s">
        <v>117</v>
      </c>
      <c r="C30"/>
      <c r="D30" s="69" t="s">
        <v>107</v>
      </c>
      <c r="E30" s="69">
        <v>1</v>
      </c>
      <c r="F30" s="70">
        <v>1</v>
      </c>
      <c r="G30" s="77" t="s">
        <v>116</v>
      </c>
      <c r="H30" s="68"/>
      <c r="I30" s="70">
        <v>1</v>
      </c>
      <c r="J30" s="71">
        <v>119.99</v>
      </c>
      <c r="K30" s="64">
        <f>BillOfMaterials!$F30*BillOfMaterials!$J30</f>
        <v>119.99</v>
      </c>
      <c r="L30" s="65">
        <v>119.99</v>
      </c>
      <c r="M30" s="1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52.9" customHeight="1" x14ac:dyDescent="0.2">
      <c r="A31" s="72">
        <f t="shared" si="0"/>
        <v>17</v>
      </c>
      <c r="B31" s="28" t="s">
        <v>120</v>
      </c>
      <c r="C31" s="28"/>
      <c r="D31" s="28" t="s">
        <v>119</v>
      </c>
      <c r="E31" s="28">
        <v>1</v>
      </c>
      <c r="F31" s="1">
        <v>1</v>
      </c>
      <c r="G31" s="75" t="s">
        <v>118</v>
      </c>
      <c r="H31" s="29"/>
      <c r="I31" s="1">
        <v>1</v>
      </c>
      <c r="J31" s="32">
        <v>64.95</v>
      </c>
      <c r="K31" s="64">
        <f>BillOfMaterials!$F31*BillOfMaterials!$J31</f>
        <v>64.95</v>
      </c>
      <c r="L31" s="65">
        <v>64.95</v>
      </c>
      <c r="M31" s="1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3.5" customHeight="1" x14ac:dyDescent="0.2">
      <c r="A32" s="17"/>
      <c r="B32" s="41" t="s">
        <v>16</v>
      </c>
      <c r="C32" s="41"/>
      <c r="D32" s="41"/>
      <c r="E32" s="41"/>
      <c r="F32" s="42">
        <f>SUBTOTAL(109,BillOfMaterials!$F$15:$F$25)</f>
        <v>12</v>
      </c>
      <c r="G32" s="42"/>
      <c r="H32" s="42"/>
      <c r="I32" s="42"/>
      <c r="J32" s="43"/>
      <c r="K32" s="66">
        <f>SUBTOTAL(109,BillOfMaterials!$K$15:$K$31)</f>
        <v>592.71</v>
      </c>
      <c r="L32" s="65"/>
      <c r="M32" s="1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3.5" customHeight="1" x14ac:dyDescent="0.2">
      <c r="A33" s="17"/>
      <c r="B33" s="7"/>
      <c r="C33" s="7"/>
      <c r="D33" s="7"/>
      <c r="E33" s="7"/>
      <c r="F33" s="17"/>
      <c r="G33" s="17"/>
      <c r="H33" s="17"/>
      <c r="I33" s="17"/>
      <c r="J33" s="17"/>
      <c r="K33" s="7"/>
      <c r="L33" s="7"/>
      <c r="M33" s="1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3.5" customHeight="1" x14ac:dyDescent="0.2">
      <c r="A34" s="17"/>
      <c r="B34" s="7"/>
      <c r="C34" s="7"/>
      <c r="D34" s="7"/>
      <c r="E34" s="7"/>
      <c r="F34" s="17"/>
      <c r="G34" s="17"/>
      <c r="H34" s="17"/>
      <c r="I34" s="17"/>
      <c r="J34" s="17"/>
      <c r="K34" s="7"/>
      <c r="L34" s="7"/>
      <c r="M34" s="1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3.5" customHeight="1" x14ac:dyDescent="0.2">
      <c r="A35" s="17"/>
      <c r="B35" s="7"/>
      <c r="C35" s="7"/>
      <c r="D35" s="7"/>
      <c r="E35" s="7"/>
      <c r="F35" s="17"/>
      <c r="G35" s="17"/>
      <c r="H35" s="17"/>
      <c r="I35" s="17"/>
      <c r="J35" s="17"/>
      <c r="K35" s="7"/>
      <c r="L35" s="7"/>
      <c r="M35" s="1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3.5" customHeight="1" x14ac:dyDescent="0.2">
      <c r="A36" s="41"/>
      <c r="M36" s="1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3.5" customHeight="1" x14ac:dyDescent="0.2">
      <c r="A37" s="17"/>
      <c r="B37" s="7"/>
      <c r="C37" s="7"/>
      <c r="D37" s="7"/>
      <c r="E37" s="7"/>
      <c r="F37" s="17"/>
      <c r="G37" s="17"/>
      <c r="H37" s="17"/>
      <c r="I37" s="17"/>
      <c r="J37" s="17"/>
      <c r="K37" s="7"/>
      <c r="L37" s="7"/>
      <c r="M37" s="1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3.5" customHeight="1" x14ac:dyDescent="0.2">
      <c r="A38" s="17"/>
      <c r="B38" s="7"/>
      <c r="C38" s="7"/>
      <c r="D38" s="7"/>
      <c r="E38" s="7"/>
      <c r="F38" s="17"/>
      <c r="G38" s="17"/>
      <c r="H38" s="17"/>
      <c r="I38" s="17"/>
      <c r="J38" s="17"/>
      <c r="K38" s="7"/>
      <c r="L38" s="7"/>
      <c r="M38" s="1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3.5" customHeight="1" x14ac:dyDescent="0.2">
      <c r="A39" s="17"/>
      <c r="B39" s="7"/>
      <c r="C39" s="7"/>
      <c r="D39" s="7"/>
      <c r="E39" s="7"/>
      <c r="F39" s="17"/>
      <c r="G39" s="17"/>
      <c r="H39" s="17"/>
      <c r="I39" s="17"/>
      <c r="J39" s="17"/>
      <c r="K39" s="7"/>
      <c r="L39" s="7"/>
      <c r="M39" s="1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3.5" customHeight="1" x14ac:dyDescent="0.2">
      <c r="A40" s="17"/>
      <c r="B40" s="7"/>
      <c r="C40" s="7"/>
      <c r="D40" s="7"/>
      <c r="E40" s="7"/>
      <c r="F40" s="17"/>
      <c r="G40" s="17"/>
      <c r="H40" s="17"/>
      <c r="I40" s="17"/>
      <c r="J40" s="17"/>
      <c r="K40" s="7"/>
      <c r="L40" s="7"/>
      <c r="M40" s="1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3.5" customHeight="1" x14ac:dyDescent="0.2">
      <c r="A41" s="17"/>
      <c r="B41" s="7"/>
      <c r="C41" s="7"/>
      <c r="D41" s="7"/>
      <c r="E41" s="7"/>
      <c r="F41" s="17"/>
      <c r="G41" s="17"/>
      <c r="H41" s="17"/>
      <c r="I41" s="17"/>
      <c r="J41" s="17"/>
      <c r="K41" s="7"/>
      <c r="L41" s="7"/>
      <c r="M41" s="1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3.5" customHeight="1" x14ac:dyDescent="0.2">
      <c r="A42" s="17"/>
      <c r="B42" s="7"/>
      <c r="C42" s="7"/>
      <c r="D42" s="7"/>
      <c r="E42" s="7"/>
      <c r="F42" s="17"/>
      <c r="G42" s="17"/>
      <c r="H42" s="17"/>
      <c r="I42" s="17"/>
      <c r="J42" s="17"/>
      <c r="K42" s="7"/>
      <c r="L42" s="7"/>
      <c r="M42" s="1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3.5" customHeight="1" x14ac:dyDescent="0.2">
      <c r="A43" s="17"/>
      <c r="B43" s="7"/>
      <c r="C43" s="7"/>
      <c r="D43" s="7"/>
      <c r="E43" s="7"/>
      <c r="F43" s="17"/>
      <c r="G43" s="17"/>
      <c r="H43" s="17"/>
      <c r="I43" s="17"/>
      <c r="J43" s="17"/>
      <c r="K43" s="7"/>
      <c r="L43" s="7"/>
      <c r="M43" s="1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3.5" customHeight="1" x14ac:dyDescent="0.2">
      <c r="A44" s="17"/>
      <c r="B44" s="7"/>
      <c r="C44" s="7"/>
      <c r="D44" s="7"/>
      <c r="E44" s="7"/>
      <c r="F44" s="17"/>
      <c r="G44" s="17"/>
      <c r="H44" s="17"/>
      <c r="I44" s="17"/>
      <c r="J44" s="17"/>
      <c r="K44" s="7"/>
      <c r="L44" s="7"/>
      <c r="M44" s="1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3.5" customHeight="1" x14ac:dyDescent="0.2">
      <c r="A45" s="17"/>
      <c r="B45" s="7"/>
      <c r="C45" s="7"/>
      <c r="D45" s="7"/>
      <c r="E45" s="7"/>
      <c r="F45" s="17"/>
      <c r="G45" s="17"/>
      <c r="H45" s="17"/>
      <c r="I45" s="17"/>
      <c r="J45" s="17"/>
      <c r="K45" s="7"/>
      <c r="L45" s="7"/>
      <c r="M45" s="1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3.5" customHeight="1" x14ac:dyDescent="0.2">
      <c r="A46" s="17"/>
      <c r="B46" s="7"/>
      <c r="C46" s="7"/>
      <c r="D46" s="7"/>
      <c r="E46" s="7"/>
      <c r="F46" s="17"/>
      <c r="G46" s="17"/>
      <c r="H46" s="17"/>
      <c r="I46" s="17"/>
      <c r="J46" s="17"/>
      <c r="K46" s="7"/>
      <c r="L46" s="7"/>
      <c r="M46" s="1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3.5" customHeight="1" x14ac:dyDescent="0.2">
      <c r="A47" s="17"/>
      <c r="B47" s="7"/>
      <c r="C47" s="7"/>
      <c r="D47" s="7"/>
      <c r="E47" s="7"/>
      <c r="F47" s="17"/>
      <c r="G47" s="17"/>
      <c r="H47" s="17"/>
      <c r="I47" s="17"/>
      <c r="J47" s="17"/>
      <c r="K47" s="7"/>
      <c r="L47" s="7"/>
      <c r="M47" s="1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3.5" customHeight="1" x14ac:dyDescent="0.2">
      <c r="A48" s="17"/>
      <c r="B48" s="7"/>
      <c r="C48" s="7"/>
      <c r="D48" s="7"/>
      <c r="E48" s="7"/>
      <c r="F48" s="17"/>
      <c r="G48" s="17"/>
      <c r="H48" s="17"/>
      <c r="I48" s="17"/>
      <c r="J48" s="17"/>
      <c r="K48" s="7"/>
      <c r="L48" s="7"/>
      <c r="M48" s="1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3.5" customHeight="1" x14ac:dyDescent="0.2">
      <c r="A49" s="17"/>
      <c r="B49" s="7"/>
      <c r="C49" s="7"/>
      <c r="D49" s="7"/>
      <c r="E49" s="7"/>
      <c r="F49" s="17"/>
      <c r="G49" s="17"/>
      <c r="H49" s="17"/>
      <c r="I49" s="17"/>
      <c r="J49" s="17"/>
      <c r="K49" s="7"/>
      <c r="L49" s="7"/>
      <c r="M49" s="1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3.5" customHeight="1" x14ac:dyDescent="0.2">
      <c r="A50" s="17"/>
      <c r="B50" s="7"/>
      <c r="C50" s="7"/>
      <c r="D50" s="7"/>
      <c r="E50" s="7"/>
      <c r="F50" s="17"/>
      <c r="G50" s="17"/>
      <c r="H50" s="17"/>
      <c r="I50" s="17"/>
      <c r="J50" s="17"/>
      <c r="K50" s="7"/>
      <c r="L50" s="7"/>
      <c r="M50" s="1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3.5" customHeight="1" x14ac:dyDescent="0.2">
      <c r="A51" s="17"/>
      <c r="B51" s="7"/>
      <c r="C51" s="7"/>
      <c r="D51" s="7"/>
      <c r="E51" s="7"/>
      <c r="F51" s="17"/>
      <c r="G51" s="17"/>
      <c r="H51" s="17"/>
      <c r="I51" s="17"/>
      <c r="J51" s="17"/>
      <c r="K51" s="7"/>
      <c r="L51" s="7"/>
      <c r="M51" s="1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3.5" customHeight="1" x14ac:dyDescent="0.2">
      <c r="A52" s="17"/>
      <c r="B52" s="7"/>
      <c r="C52" s="7"/>
      <c r="D52" s="7"/>
      <c r="E52" s="7"/>
      <c r="F52" s="17"/>
      <c r="G52" s="17"/>
      <c r="H52" s="17"/>
      <c r="I52" s="17"/>
      <c r="J52" s="17"/>
      <c r="K52" s="7"/>
      <c r="L52" s="7"/>
      <c r="M52" s="1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3.5" customHeight="1" x14ac:dyDescent="0.2">
      <c r="A53" s="17"/>
      <c r="B53" s="7"/>
      <c r="C53" s="7"/>
      <c r="D53" s="7"/>
      <c r="E53" s="7"/>
      <c r="F53" s="17"/>
      <c r="G53" s="17"/>
      <c r="H53" s="17"/>
      <c r="I53" s="17"/>
      <c r="J53" s="17"/>
      <c r="K53" s="7"/>
      <c r="L53" s="7"/>
      <c r="M53" s="1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3.5" customHeight="1" x14ac:dyDescent="0.2">
      <c r="A54" s="17"/>
      <c r="B54" s="7"/>
      <c r="C54" s="7"/>
      <c r="D54" s="7"/>
      <c r="E54" s="7"/>
      <c r="F54" s="17"/>
      <c r="G54" s="17"/>
      <c r="H54" s="17"/>
      <c r="I54" s="17"/>
      <c r="J54" s="17"/>
      <c r="K54" s="7"/>
      <c r="L54" s="7"/>
      <c r="M54" s="1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3.5" customHeight="1" x14ac:dyDescent="0.2">
      <c r="A55" s="17"/>
      <c r="B55" s="7"/>
      <c r="C55" s="7"/>
      <c r="D55" s="7"/>
      <c r="E55" s="7"/>
      <c r="F55" s="17"/>
      <c r="G55" s="17"/>
      <c r="H55" s="17"/>
      <c r="I55" s="17"/>
      <c r="J55" s="17"/>
      <c r="K55" s="7"/>
      <c r="L55" s="7"/>
      <c r="M55" s="1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3.5" customHeight="1" x14ac:dyDescent="0.2">
      <c r="A56" s="17"/>
      <c r="B56" s="7"/>
      <c r="C56" s="7"/>
      <c r="D56" s="7"/>
      <c r="E56" s="7"/>
      <c r="F56" s="17"/>
      <c r="G56" s="17"/>
      <c r="H56" s="17"/>
      <c r="I56" s="17"/>
      <c r="J56" s="17"/>
      <c r="K56" s="7"/>
      <c r="L56" s="7"/>
      <c r="M56" s="1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3.5" customHeight="1" x14ac:dyDescent="0.2">
      <c r="A57" s="17"/>
      <c r="B57" s="7"/>
      <c r="C57" s="7"/>
      <c r="D57" s="7"/>
      <c r="E57" s="7"/>
      <c r="F57" s="17"/>
      <c r="G57" s="17"/>
      <c r="H57" s="17"/>
      <c r="I57" s="17"/>
      <c r="J57" s="17"/>
      <c r="K57" s="7"/>
      <c r="L57" s="7"/>
      <c r="M57" s="1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3.5" customHeight="1" x14ac:dyDescent="0.2">
      <c r="A58" s="17"/>
      <c r="B58" s="7"/>
      <c r="C58" s="7"/>
      <c r="D58" s="7"/>
      <c r="E58" s="7"/>
      <c r="F58" s="17"/>
      <c r="G58" s="17"/>
      <c r="H58" s="17"/>
      <c r="I58" s="17"/>
      <c r="J58" s="17"/>
      <c r="K58" s="7"/>
      <c r="L58" s="7"/>
      <c r="M58" s="1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3.5" customHeight="1" x14ac:dyDescent="0.2">
      <c r="A59" s="17"/>
      <c r="B59" s="7"/>
      <c r="C59" s="7"/>
      <c r="D59" s="7"/>
      <c r="E59" s="7"/>
      <c r="F59" s="17"/>
      <c r="G59" s="17"/>
      <c r="H59" s="17"/>
      <c r="I59" s="17"/>
      <c r="J59" s="17"/>
      <c r="K59" s="7"/>
      <c r="L59" s="7"/>
      <c r="M59" s="1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3.5" customHeight="1" x14ac:dyDescent="0.2">
      <c r="A60" s="17"/>
      <c r="B60" s="7"/>
      <c r="C60" s="7"/>
      <c r="D60" s="7"/>
      <c r="E60" s="7"/>
      <c r="F60" s="17"/>
      <c r="G60" s="17"/>
      <c r="H60" s="17"/>
      <c r="I60" s="17"/>
      <c r="J60" s="17"/>
      <c r="K60" s="7"/>
      <c r="L60" s="7"/>
      <c r="M60" s="1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3.5" customHeight="1" x14ac:dyDescent="0.2">
      <c r="A61" s="17"/>
      <c r="B61" s="7"/>
      <c r="C61" s="7"/>
      <c r="D61" s="7"/>
      <c r="E61" s="7"/>
      <c r="F61" s="17"/>
      <c r="G61" s="17"/>
      <c r="H61" s="17"/>
      <c r="I61" s="17"/>
      <c r="J61" s="17"/>
      <c r="K61" s="7"/>
      <c r="L61" s="7"/>
      <c r="M61" s="1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3.5" customHeight="1" x14ac:dyDescent="0.2">
      <c r="A62" s="17"/>
      <c r="B62" s="7"/>
      <c r="C62" s="7"/>
      <c r="D62" s="7"/>
      <c r="E62" s="7"/>
      <c r="F62" s="17"/>
      <c r="G62" s="17"/>
      <c r="H62" s="17"/>
      <c r="I62" s="17"/>
      <c r="J62" s="17"/>
      <c r="K62" s="7"/>
      <c r="L62" s="7"/>
      <c r="M62" s="1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3.5" customHeight="1" x14ac:dyDescent="0.2">
      <c r="A63" s="17"/>
      <c r="B63" s="7"/>
      <c r="C63" s="7"/>
      <c r="D63" s="7"/>
      <c r="E63" s="7"/>
      <c r="F63" s="17"/>
      <c r="G63" s="17"/>
      <c r="H63" s="17"/>
      <c r="I63" s="17"/>
      <c r="J63" s="17"/>
      <c r="K63" s="7"/>
      <c r="L63" s="7"/>
      <c r="M63" s="1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3.5" customHeight="1" x14ac:dyDescent="0.2">
      <c r="A64" s="17"/>
      <c r="B64" s="7"/>
      <c r="C64" s="7"/>
      <c r="D64" s="7"/>
      <c r="E64" s="7"/>
      <c r="F64" s="17"/>
      <c r="G64" s="17"/>
      <c r="H64" s="17"/>
      <c r="I64" s="17"/>
      <c r="J64" s="17"/>
      <c r="K64" s="7"/>
      <c r="L64" s="7"/>
      <c r="M64" s="1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3.5" customHeight="1" x14ac:dyDescent="0.2">
      <c r="A65" s="17"/>
      <c r="B65" s="7"/>
      <c r="C65" s="7"/>
      <c r="D65" s="7"/>
      <c r="E65" s="7"/>
      <c r="F65" s="17"/>
      <c r="G65" s="17"/>
      <c r="H65" s="17"/>
      <c r="I65" s="17"/>
      <c r="J65" s="17"/>
      <c r="K65" s="7"/>
      <c r="L65" s="7"/>
      <c r="M65" s="1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3.5" customHeight="1" x14ac:dyDescent="0.2">
      <c r="A66" s="17"/>
      <c r="B66" s="7"/>
      <c r="C66" s="7"/>
      <c r="D66" s="7"/>
      <c r="E66" s="7"/>
      <c r="F66" s="17"/>
      <c r="G66" s="17"/>
      <c r="H66" s="17"/>
      <c r="I66" s="17"/>
      <c r="J66" s="17"/>
      <c r="K66" s="7"/>
      <c r="L66" s="7"/>
      <c r="M66" s="1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3.5" customHeight="1" x14ac:dyDescent="0.2">
      <c r="A67" s="17"/>
      <c r="B67" s="7"/>
      <c r="C67" s="7"/>
      <c r="D67" s="7"/>
      <c r="E67" s="7"/>
      <c r="F67" s="17"/>
      <c r="G67" s="17"/>
      <c r="H67" s="17"/>
      <c r="I67" s="17"/>
      <c r="J67" s="17"/>
      <c r="K67" s="7"/>
      <c r="L67" s="7"/>
      <c r="M67" s="1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3.5" customHeight="1" x14ac:dyDescent="0.2">
      <c r="A68" s="17"/>
      <c r="B68" s="7"/>
      <c r="C68" s="7"/>
      <c r="D68" s="7"/>
      <c r="E68" s="7"/>
      <c r="F68" s="17"/>
      <c r="G68" s="17"/>
      <c r="H68" s="17"/>
      <c r="I68" s="17"/>
      <c r="J68" s="17"/>
      <c r="K68" s="7"/>
      <c r="L68" s="7"/>
      <c r="M68" s="1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3.5" customHeight="1" x14ac:dyDescent="0.2">
      <c r="A69" s="17"/>
      <c r="B69" s="7"/>
      <c r="C69" s="7"/>
      <c r="D69" s="7"/>
      <c r="E69" s="7"/>
      <c r="F69" s="17"/>
      <c r="G69" s="17"/>
      <c r="H69" s="17"/>
      <c r="I69" s="17"/>
      <c r="J69" s="17"/>
      <c r="K69" s="7"/>
      <c r="L69" s="7"/>
      <c r="M69" s="1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3.5" customHeight="1" x14ac:dyDescent="0.2">
      <c r="A70" s="17"/>
      <c r="B70" s="7"/>
      <c r="C70" s="7"/>
      <c r="D70" s="7"/>
      <c r="E70" s="7"/>
      <c r="F70" s="17"/>
      <c r="G70" s="17"/>
      <c r="H70" s="17"/>
      <c r="I70" s="17"/>
      <c r="J70" s="17"/>
      <c r="K70" s="7"/>
      <c r="L70" s="7"/>
      <c r="M70" s="1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3.5" customHeight="1" x14ac:dyDescent="0.2">
      <c r="A71" s="17"/>
      <c r="B71" s="7"/>
      <c r="C71" s="7"/>
      <c r="D71" s="7"/>
      <c r="E71" s="7"/>
      <c r="F71" s="17"/>
      <c r="G71" s="17"/>
      <c r="H71" s="17"/>
      <c r="I71" s="17"/>
      <c r="J71" s="17"/>
      <c r="K71" s="7"/>
      <c r="L71" s="7"/>
      <c r="M71" s="1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3.5" customHeight="1" x14ac:dyDescent="0.2">
      <c r="A72" s="17"/>
      <c r="B72" s="7"/>
      <c r="C72" s="7"/>
      <c r="D72" s="7"/>
      <c r="E72" s="7"/>
      <c r="F72" s="17"/>
      <c r="G72" s="17"/>
      <c r="H72" s="17"/>
      <c r="I72" s="17"/>
      <c r="J72" s="17"/>
      <c r="K72" s="7"/>
      <c r="L72" s="7"/>
      <c r="M72" s="1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3.5" customHeight="1" x14ac:dyDescent="0.2">
      <c r="A73" s="17"/>
      <c r="B73" s="7"/>
      <c r="C73" s="7"/>
      <c r="D73" s="7"/>
      <c r="E73" s="7"/>
      <c r="F73" s="17"/>
      <c r="G73" s="17"/>
      <c r="H73" s="17"/>
      <c r="I73" s="17"/>
      <c r="J73" s="17"/>
      <c r="K73" s="7"/>
      <c r="L73" s="7"/>
      <c r="M73" s="1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3.5" customHeight="1" x14ac:dyDescent="0.2">
      <c r="A74" s="17"/>
      <c r="B74" s="7"/>
      <c r="C74" s="7"/>
      <c r="D74" s="7"/>
      <c r="E74" s="7"/>
      <c r="F74" s="17"/>
      <c r="G74" s="17"/>
      <c r="H74" s="17"/>
      <c r="I74" s="17"/>
      <c r="J74" s="17"/>
      <c r="K74" s="7"/>
      <c r="L74" s="7"/>
      <c r="M74" s="1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3.5" customHeight="1" x14ac:dyDescent="0.2">
      <c r="A75" s="17"/>
      <c r="B75" s="7"/>
      <c r="C75" s="7"/>
      <c r="D75" s="7"/>
      <c r="E75" s="7"/>
      <c r="F75" s="17"/>
      <c r="G75" s="17"/>
      <c r="H75" s="17"/>
      <c r="I75" s="17"/>
      <c r="J75" s="17"/>
      <c r="K75" s="7"/>
      <c r="L75" s="7"/>
      <c r="M75" s="1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3.5" customHeight="1" x14ac:dyDescent="0.2">
      <c r="A76" s="17"/>
      <c r="B76" s="7"/>
      <c r="C76" s="7"/>
      <c r="D76" s="7"/>
      <c r="E76" s="7"/>
      <c r="F76" s="17"/>
      <c r="G76" s="17"/>
      <c r="H76" s="17"/>
      <c r="I76" s="17"/>
      <c r="J76" s="17"/>
      <c r="K76" s="7"/>
      <c r="L76" s="7"/>
      <c r="M76" s="1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3.5" customHeight="1" x14ac:dyDescent="0.2">
      <c r="A77" s="17"/>
      <c r="B77" s="7"/>
      <c r="C77" s="7"/>
      <c r="D77" s="7"/>
      <c r="E77" s="7"/>
      <c r="F77" s="17"/>
      <c r="G77" s="17"/>
      <c r="H77" s="17"/>
      <c r="I77" s="17"/>
      <c r="J77" s="17"/>
      <c r="K77" s="7"/>
      <c r="L77" s="7"/>
      <c r="M77" s="1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3.5" customHeight="1" x14ac:dyDescent="0.2">
      <c r="A78" s="17"/>
      <c r="B78" s="7"/>
      <c r="C78" s="7"/>
      <c r="D78" s="7"/>
      <c r="E78" s="7"/>
      <c r="F78" s="17"/>
      <c r="G78" s="17"/>
      <c r="H78" s="17"/>
      <c r="I78" s="17"/>
      <c r="J78" s="17"/>
      <c r="K78" s="7"/>
      <c r="L78" s="7"/>
      <c r="M78" s="1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3.5" customHeight="1" x14ac:dyDescent="0.2">
      <c r="A79" s="17"/>
      <c r="B79" s="7"/>
      <c r="C79" s="7"/>
      <c r="D79" s="7"/>
      <c r="E79" s="7"/>
      <c r="F79" s="17"/>
      <c r="G79" s="17"/>
      <c r="H79" s="17"/>
      <c r="I79" s="17"/>
      <c r="J79" s="17"/>
      <c r="K79" s="7"/>
      <c r="L79" s="7"/>
      <c r="M79" s="1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3.5" customHeight="1" x14ac:dyDescent="0.2">
      <c r="A80" s="17"/>
      <c r="B80" s="7"/>
      <c r="C80" s="7"/>
      <c r="D80" s="7"/>
      <c r="E80" s="7"/>
      <c r="F80" s="17"/>
      <c r="G80" s="17"/>
      <c r="H80" s="17"/>
      <c r="I80" s="17"/>
      <c r="J80" s="17"/>
      <c r="K80" s="7"/>
      <c r="L80" s="7"/>
      <c r="M80" s="1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3.5" customHeight="1" x14ac:dyDescent="0.2">
      <c r="A81" s="17"/>
      <c r="B81" s="7"/>
      <c r="C81" s="7"/>
      <c r="D81" s="7"/>
      <c r="E81" s="7"/>
      <c r="F81" s="17"/>
      <c r="G81" s="17"/>
      <c r="H81" s="17"/>
      <c r="I81" s="17"/>
      <c r="J81" s="17"/>
      <c r="K81" s="7"/>
      <c r="L81" s="7"/>
      <c r="M81" s="1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3.5" customHeight="1" x14ac:dyDescent="0.2">
      <c r="A82" s="17"/>
      <c r="B82" s="7"/>
      <c r="C82" s="7"/>
      <c r="D82" s="7"/>
      <c r="E82" s="7"/>
      <c r="F82" s="17"/>
      <c r="G82" s="17"/>
      <c r="H82" s="17"/>
      <c r="I82" s="17"/>
      <c r="J82" s="17"/>
      <c r="K82" s="7"/>
      <c r="L82" s="7"/>
      <c r="M82" s="1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3.5" customHeight="1" x14ac:dyDescent="0.2">
      <c r="A83" s="17"/>
      <c r="B83" s="7"/>
      <c r="C83" s="7"/>
      <c r="D83" s="7"/>
      <c r="E83" s="7"/>
      <c r="F83" s="17"/>
      <c r="G83" s="17"/>
      <c r="H83" s="17"/>
      <c r="I83" s="17"/>
      <c r="J83" s="17"/>
      <c r="K83" s="7"/>
      <c r="L83" s="7"/>
      <c r="M83" s="1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3.5" customHeight="1" x14ac:dyDescent="0.2">
      <c r="A84" s="17"/>
      <c r="B84" s="7"/>
      <c r="C84" s="7"/>
      <c r="D84" s="7"/>
      <c r="E84" s="7"/>
      <c r="F84" s="17"/>
      <c r="G84" s="17"/>
      <c r="H84" s="17"/>
      <c r="I84" s="17"/>
      <c r="J84" s="17"/>
      <c r="K84" s="7"/>
      <c r="L84" s="7"/>
      <c r="M84" s="1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3.5" customHeight="1" x14ac:dyDescent="0.2">
      <c r="A85" s="17"/>
      <c r="B85" s="7"/>
      <c r="C85" s="7"/>
      <c r="D85" s="7"/>
      <c r="E85" s="7"/>
      <c r="F85" s="17"/>
      <c r="G85" s="17"/>
      <c r="H85" s="17"/>
      <c r="I85" s="17"/>
      <c r="J85" s="17"/>
      <c r="K85" s="7"/>
      <c r="L85" s="7"/>
      <c r="M85" s="1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3.5" customHeight="1" x14ac:dyDescent="0.2">
      <c r="A86" s="17"/>
      <c r="B86" s="7"/>
      <c r="C86" s="7"/>
      <c r="D86" s="7"/>
      <c r="E86" s="7"/>
      <c r="F86" s="17"/>
      <c r="G86" s="17"/>
      <c r="H86" s="17"/>
      <c r="I86" s="17"/>
      <c r="J86" s="17"/>
      <c r="K86" s="7"/>
      <c r="L86" s="7"/>
      <c r="M86" s="1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3.5" customHeight="1" x14ac:dyDescent="0.2">
      <c r="A87" s="17"/>
      <c r="B87" s="7"/>
      <c r="C87" s="7"/>
      <c r="D87" s="7"/>
      <c r="E87" s="7"/>
      <c r="F87" s="17"/>
      <c r="G87" s="17"/>
      <c r="H87" s="17"/>
      <c r="I87" s="17"/>
      <c r="J87" s="17"/>
      <c r="K87" s="7"/>
      <c r="L87" s="7"/>
      <c r="M87" s="1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3.5" customHeight="1" x14ac:dyDescent="0.2">
      <c r="A88" s="17"/>
      <c r="B88" s="7"/>
      <c r="C88" s="7"/>
      <c r="D88" s="7"/>
      <c r="E88" s="7"/>
      <c r="F88" s="17"/>
      <c r="G88" s="17"/>
      <c r="H88" s="17"/>
      <c r="I88" s="17"/>
      <c r="J88" s="17"/>
      <c r="K88" s="7"/>
      <c r="L88" s="7"/>
      <c r="M88" s="1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3.5" customHeight="1" x14ac:dyDescent="0.2">
      <c r="A89" s="17"/>
      <c r="B89" s="7"/>
      <c r="C89" s="7"/>
      <c r="D89" s="7"/>
      <c r="E89" s="7"/>
      <c r="F89" s="17"/>
      <c r="G89" s="17"/>
      <c r="H89" s="17"/>
      <c r="I89" s="17"/>
      <c r="J89" s="17"/>
      <c r="K89" s="7"/>
      <c r="L89" s="7"/>
      <c r="M89" s="1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3.5" customHeight="1" x14ac:dyDescent="0.2">
      <c r="A90" s="17"/>
      <c r="B90" s="7"/>
      <c r="C90" s="7"/>
      <c r="D90" s="7"/>
      <c r="E90" s="7"/>
      <c r="F90" s="17"/>
      <c r="G90" s="17"/>
      <c r="H90" s="17"/>
      <c r="I90" s="17"/>
      <c r="J90" s="17"/>
      <c r="K90" s="7"/>
      <c r="L90" s="7"/>
      <c r="M90" s="1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3.5" customHeight="1" x14ac:dyDescent="0.2">
      <c r="A91" s="17"/>
      <c r="B91" s="7"/>
      <c r="C91" s="7"/>
      <c r="D91" s="7"/>
      <c r="E91" s="7"/>
      <c r="F91" s="17"/>
      <c r="G91" s="17"/>
      <c r="H91" s="17"/>
      <c r="I91" s="17"/>
      <c r="J91" s="17"/>
      <c r="K91" s="7"/>
      <c r="L91" s="7"/>
      <c r="M91" s="1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3.5" customHeight="1" x14ac:dyDescent="0.2">
      <c r="A92" s="17"/>
      <c r="B92" s="7"/>
      <c r="C92" s="7"/>
      <c r="D92" s="7"/>
      <c r="E92" s="7"/>
      <c r="F92" s="17"/>
      <c r="G92" s="17"/>
      <c r="H92" s="17"/>
      <c r="I92" s="17"/>
      <c r="J92" s="17"/>
      <c r="K92" s="7"/>
      <c r="L92" s="7"/>
      <c r="M92" s="1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3.5" customHeight="1" x14ac:dyDescent="0.2">
      <c r="A93" s="17"/>
      <c r="B93" s="7"/>
      <c r="C93" s="7"/>
      <c r="D93" s="7"/>
      <c r="E93" s="7"/>
      <c r="F93" s="17"/>
      <c r="G93" s="17"/>
      <c r="H93" s="17"/>
      <c r="I93" s="17"/>
      <c r="J93" s="17"/>
      <c r="K93" s="7"/>
      <c r="L93" s="7"/>
      <c r="M93" s="1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3.5" customHeight="1" x14ac:dyDescent="0.2">
      <c r="A94" s="17"/>
      <c r="B94" s="7"/>
      <c r="C94" s="7"/>
      <c r="D94" s="7"/>
      <c r="E94" s="7"/>
      <c r="F94" s="17"/>
      <c r="G94" s="17"/>
      <c r="H94" s="17"/>
      <c r="I94" s="17"/>
      <c r="J94" s="17"/>
      <c r="K94" s="7"/>
      <c r="L94" s="7"/>
      <c r="M94" s="1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3.5" customHeight="1" x14ac:dyDescent="0.2">
      <c r="A95" s="17"/>
      <c r="B95" s="7"/>
      <c r="C95" s="7"/>
      <c r="D95" s="7"/>
      <c r="E95" s="7"/>
      <c r="F95" s="17"/>
      <c r="G95" s="17"/>
      <c r="H95" s="17"/>
      <c r="I95" s="17"/>
      <c r="J95" s="17"/>
      <c r="K95" s="7"/>
      <c r="L95" s="7"/>
      <c r="M95" s="1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3.5" customHeight="1" x14ac:dyDescent="0.2">
      <c r="A96" s="17"/>
      <c r="B96" s="7"/>
      <c r="C96" s="7"/>
      <c r="D96" s="7"/>
      <c r="E96" s="7"/>
      <c r="F96" s="17"/>
      <c r="G96" s="17"/>
      <c r="H96" s="17"/>
      <c r="I96" s="17"/>
      <c r="J96" s="17"/>
      <c r="K96" s="7"/>
      <c r="L96" s="7"/>
      <c r="M96" s="1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3.5" customHeight="1" x14ac:dyDescent="0.2">
      <c r="A97" s="17"/>
      <c r="B97" s="7"/>
      <c r="C97" s="7"/>
      <c r="D97" s="7"/>
      <c r="E97" s="7"/>
      <c r="F97" s="17"/>
      <c r="G97" s="17"/>
      <c r="H97" s="17"/>
      <c r="I97" s="17"/>
      <c r="J97" s="17"/>
      <c r="K97" s="7"/>
      <c r="L97" s="7"/>
      <c r="M97" s="1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3.5" customHeight="1" x14ac:dyDescent="0.2">
      <c r="A98" s="17"/>
      <c r="B98" s="7"/>
      <c r="C98" s="7"/>
      <c r="D98" s="7"/>
      <c r="E98" s="7"/>
      <c r="F98" s="17"/>
      <c r="G98" s="17"/>
      <c r="H98" s="17"/>
      <c r="I98" s="17"/>
      <c r="J98" s="17"/>
      <c r="K98" s="7"/>
      <c r="L98" s="7"/>
      <c r="M98" s="1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3.5" customHeight="1" x14ac:dyDescent="0.2">
      <c r="A99" s="17"/>
      <c r="B99" s="7"/>
      <c r="C99" s="7"/>
      <c r="D99" s="7"/>
      <c r="E99" s="7"/>
      <c r="F99" s="17"/>
      <c r="G99" s="17"/>
      <c r="H99" s="17"/>
      <c r="I99" s="17"/>
      <c r="J99" s="17"/>
      <c r="K99" s="7"/>
      <c r="L99" s="7"/>
      <c r="M99" s="1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3.5" customHeight="1" x14ac:dyDescent="0.2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7"/>
      <c r="L100" s="7"/>
      <c r="M100" s="1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3.5" customHeight="1" x14ac:dyDescent="0.2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7"/>
      <c r="L101" s="7"/>
      <c r="M101" s="1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3.5" customHeight="1" x14ac:dyDescent="0.2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7"/>
      <c r="L102" s="7"/>
      <c r="M102" s="1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3.5" customHeight="1" x14ac:dyDescent="0.2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7"/>
      <c r="L103" s="7"/>
      <c r="M103" s="1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3.5" customHeight="1" x14ac:dyDescent="0.2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7"/>
      <c r="L104" s="7"/>
      <c r="M104" s="1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3.5" customHeight="1" x14ac:dyDescent="0.2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7"/>
      <c r="L105" s="7"/>
      <c r="M105" s="1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3.5" customHeight="1" x14ac:dyDescent="0.2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7"/>
      <c r="L106" s="7"/>
      <c r="M106" s="1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3.5" customHeight="1" x14ac:dyDescent="0.2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7"/>
      <c r="L107" s="7"/>
      <c r="M107" s="1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3.5" customHeight="1" x14ac:dyDescent="0.2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7"/>
      <c r="L108" s="7"/>
      <c r="M108" s="1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3.5" customHeight="1" x14ac:dyDescent="0.2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7"/>
      <c r="L109" s="7"/>
      <c r="M109" s="1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3.5" customHeight="1" x14ac:dyDescent="0.2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7"/>
      <c r="L110" s="7"/>
      <c r="M110" s="1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3.5" customHeight="1" x14ac:dyDescent="0.2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7"/>
      <c r="L111" s="7"/>
      <c r="M111" s="1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3.5" customHeight="1" x14ac:dyDescent="0.2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7"/>
      <c r="L112" s="7"/>
      <c r="M112" s="1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3.5" customHeight="1" x14ac:dyDescent="0.2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7"/>
      <c r="L113" s="7"/>
      <c r="M113" s="1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3.5" customHeight="1" x14ac:dyDescent="0.2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7"/>
      <c r="L114" s="7"/>
      <c r="M114" s="1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3.5" customHeight="1" x14ac:dyDescent="0.2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7"/>
      <c r="L115" s="7"/>
      <c r="M115" s="1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3.5" customHeight="1" x14ac:dyDescent="0.2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7"/>
      <c r="L116" s="7"/>
      <c r="M116" s="1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3.5" customHeight="1" x14ac:dyDescent="0.2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7"/>
      <c r="L117" s="7"/>
      <c r="M117" s="1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3.5" customHeight="1" x14ac:dyDescent="0.2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7"/>
      <c r="L118" s="7"/>
      <c r="M118" s="1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3.5" customHeight="1" x14ac:dyDescent="0.2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7"/>
      <c r="L119" s="7"/>
      <c r="M119" s="1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3.5" customHeight="1" x14ac:dyDescent="0.2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7"/>
      <c r="L120" s="7"/>
      <c r="M120" s="1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3.5" customHeight="1" x14ac:dyDescent="0.2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7"/>
      <c r="L121" s="7"/>
      <c r="M121" s="1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3.5" customHeight="1" x14ac:dyDescent="0.2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7"/>
      <c r="L122" s="7"/>
      <c r="M122" s="1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3.5" customHeight="1" x14ac:dyDescent="0.2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7"/>
      <c r="L123" s="7"/>
      <c r="M123" s="1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3.5" customHeight="1" x14ac:dyDescent="0.2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7"/>
      <c r="L124" s="7"/>
      <c r="M124" s="1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3.5" customHeight="1" x14ac:dyDescent="0.2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7"/>
      <c r="L125" s="7"/>
      <c r="M125" s="1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3.5" customHeight="1" x14ac:dyDescent="0.2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7"/>
      <c r="L126" s="7"/>
      <c r="M126" s="1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3.5" customHeight="1" x14ac:dyDescent="0.2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7"/>
      <c r="L127" s="7"/>
      <c r="M127" s="1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3.5" customHeight="1" x14ac:dyDescent="0.2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7"/>
      <c r="L128" s="7"/>
      <c r="M128" s="1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3.5" customHeight="1" x14ac:dyDescent="0.2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7"/>
      <c r="L129" s="7"/>
      <c r="M129" s="1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3.5" customHeight="1" x14ac:dyDescent="0.2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7"/>
      <c r="L130" s="7"/>
      <c r="M130" s="1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3.5" customHeight="1" x14ac:dyDescent="0.2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7"/>
      <c r="L131" s="7"/>
      <c r="M131" s="1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3.5" customHeight="1" x14ac:dyDescent="0.2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7"/>
      <c r="L132" s="7"/>
      <c r="M132" s="1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3.5" customHeight="1" x14ac:dyDescent="0.2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7"/>
      <c r="L133" s="7"/>
      <c r="M133" s="1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3.5" customHeight="1" x14ac:dyDescent="0.2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7"/>
      <c r="L134" s="7"/>
      <c r="M134" s="1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3.5" customHeight="1" x14ac:dyDescent="0.2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7"/>
      <c r="L135" s="7"/>
      <c r="M135" s="1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3.5" customHeight="1" x14ac:dyDescent="0.2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7"/>
      <c r="L136" s="7"/>
      <c r="M136" s="1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3.5" customHeight="1" x14ac:dyDescent="0.2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7"/>
      <c r="L137" s="7"/>
      <c r="M137" s="1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3.5" customHeight="1" x14ac:dyDescent="0.2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7"/>
      <c r="L138" s="7"/>
      <c r="M138" s="1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3.5" customHeight="1" x14ac:dyDescent="0.2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7"/>
      <c r="L139" s="7"/>
      <c r="M139" s="1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3.5" customHeight="1" x14ac:dyDescent="0.2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7"/>
      <c r="L140" s="7"/>
      <c r="M140" s="1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3.5" customHeight="1" x14ac:dyDescent="0.2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7"/>
      <c r="L141" s="7"/>
      <c r="M141" s="1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3.5" customHeight="1" x14ac:dyDescent="0.2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7"/>
      <c r="L142" s="7"/>
      <c r="M142" s="1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3.5" customHeight="1" x14ac:dyDescent="0.2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7"/>
      <c r="L143" s="7"/>
      <c r="M143" s="1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3.5" customHeight="1" x14ac:dyDescent="0.2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7"/>
      <c r="L144" s="7"/>
      <c r="M144" s="1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3.5" customHeight="1" x14ac:dyDescent="0.2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7"/>
      <c r="L145" s="7"/>
      <c r="M145" s="1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3.5" customHeight="1" x14ac:dyDescent="0.2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7"/>
      <c r="L146" s="7"/>
      <c r="M146" s="1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3.5" customHeight="1" x14ac:dyDescent="0.2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7"/>
      <c r="L147" s="7"/>
      <c r="M147" s="1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3.5" customHeight="1" x14ac:dyDescent="0.2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7"/>
      <c r="L148" s="7"/>
      <c r="M148" s="1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3.5" customHeight="1" x14ac:dyDescent="0.2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7"/>
      <c r="L149" s="7"/>
      <c r="M149" s="1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3.5" customHeight="1" x14ac:dyDescent="0.2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7"/>
      <c r="L150" s="7"/>
      <c r="M150" s="1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3.5" customHeight="1" x14ac:dyDescent="0.2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7"/>
      <c r="L151" s="7"/>
      <c r="M151" s="1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3.5" customHeight="1" x14ac:dyDescent="0.2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7"/>
      <c r="L152" s="7"/>
      <c r="M152" s="1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3.5" customHeight="1" x14ac:dyDescent="0.2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7"/>
      <c r="L153" s="7"/>
      <c r="M153" s="1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3.5" customHeight="1" x14ac:dyDescent="0.2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7"/>
      <c r="L154" s="7"/>
      <c r="M154" s="1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3.5" customHeight="1" x14ac:dyDescent="0.2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7"/>
      <c r="L155" s="7"/>
      <c r="M155" s="1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3.5" customHeight="1" x14ac:dyDescent="0.2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7"/>
      <c r="L156" s="7"/>
      <c r="M156" s="1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3.5" customHeight="1" x14ac:dyDescent="0.2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7"/>
      <c r="L157" s="7"/>
      <c r="M157" s="1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3.5" customHeight="1" x14ac:dyDescent="0.2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7"/>
      <c r="L158" s="7"/>
      <c r="M158" s="1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3.5" customHeight="1" x14ac:dyDescent="0.2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7"/>
      <c r="L159" s="7"/>
      <c r="M159" s="1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3.5" customHeight="1" x14ac:dyDescent="0.2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7"/>
      <c r="L160" s="7"/>
      <c r="M160" s="1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3.5" customHeight="1" x14ac:dyDescent="0.2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7"/>
      <c r="L161" s="7"/>
      <c r="M161" s="1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3.5" customHeight="1" x14ac:dyDescent="0.2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7"/>
      <c r="L162" s="7"/>
      <c r="M162" s="1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3.5" customHeight="1" x14ac:dyDescent="0.2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7"/>
      <c r="L163" s="7"/>
      <c r="M163" s="1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3.5" customHeight="1" x14ac:dyDescent="0.2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7"/>
      <c r="L164" s="7"/>
      <c r="M164" s="1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3.5" customHeight="1" x14ac:dyDescent="0.2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7"/>
      <c r="L165" s="7"/>
      <c r="M165" s="1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3.5" customHeight="1" x14ac:dyDescent="0.2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7"/>
      <c r="L166" s="7"/>
      <c r="M166" s="1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3.5" customHeight="1" x14ac:dyDescent="0.2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7"/>
      <c r="L167" s="7"/>
      <c r="M167" s="1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3.5" customHeight="1" x14ac:dyDescent="0.2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7"/>
      <c r="L168" s="7"/>
      <c r="M168" s="1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3.5" customHeight="1" x14ac:dyDescent="0.2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7"/>
      <c r="L169" s="7"/>
      <c r="M169" s="1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3.5" customHeight="1" x14ac:dyDescent="0.2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7"/>
      <c r="L170" s="7"/>
      <c r="M170" s="1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3.5" customHeight="1" x14ac:dyDescent="0.2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7"/>
      <c r="L171" s="7"/>
      <c r="M171" s="1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3.5" customHeight="1" x14ac:dyDescent="0.2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7"/>
      <c r="L172" s="7"/>
      <c r="M172" s="1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3.5" customHeight="1" x14ac:dyDescent="0.2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7"/>
      <c r="L173" s="7"/>
      <c r="M173" s="1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3.5" customHeight="1" x14ac:dyDescent="0.2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7"/>
      <c r="L174" s="7"/>
      <c r="M174" s="1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3.5" customHeight="1" x14ac:dyDescent="0.2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7"/>
      <c r="L175" s="7"/>
      <c r="M175" s="1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3.5" customHeight="1" x14ac:dyDescent="0.2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7"/>
      <c r="L176" s="7"/>
      <c r="M176" s="1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3.5" customHeight="1" x14ac:dyDescent="0.2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7"/>
      <c r="L177" s="7"/>
      <c r="M177" s="1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3.5" customHeight="1" x14ac:dyDescent="0.2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7"/>
      <c r="L178" s="7"/>
      <c r="M178" s="1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3.5" customHeight="1" x14ac:dyDescent="0.2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7"/>
      <c r="L179" s="7"/>
      <c r="M179" s="1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3.5" customHeight="1" x14ac:dyDescent="0.2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7"/>
      <c r="L180" s="7"/>
      <c r="M180" s="1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3.5" customHeight="1" x14ac:dyDescent="0.2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7"/>
      <c r="L181" s="7"/>
      <c r="M181" s="1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3.5" customHeight="1" x14ac:dyDescent="0.2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7"/>
      <c r="L182" s="7"/>
      <c r="M182" s="1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3.5" customHeight="1" x14ac:dyDescent="0.2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7"/>
      <c r="L183" s="7"/>
      <c r="M183" s="1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3.5" customHeight="1" x14ac:dyDescent="0.2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7"/>
      <c r="L184" s="7"/>
      <c r="M184" s="1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3.5" customHeight="1" x14ac:dyDescent="0.2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7"/>
      <c r="L185" s="7"/>
      <c r="M185" s="1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3.5" customHeight="1" x14ac:dyDescent="0.2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7"/>
      <c r="L186" s="7"/>
      <c r="M186" s="1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3.5" customHeight="1" x14ac:dyDescent="0.2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7"/>
      <c r="L187" s="7"/>
      <c r="M187" s="1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3.5" customHeight="1" x14ac:dyDescent="0.2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7"/>
      <c r="L188" s="7"/>
      <c r="M188" s="1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3.5" customHeight="1" x14ac:dyDescent="0.2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7"/>
      <c r="L189" s="7"/>
      <c r="M189" s="1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3.5" customHeight="1" x14ac:dyDescent="0.2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7"/>
      <c r="L190" s="7"/>
      <c r="M190" s="1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3.5" customHeight="1" x14ac:dyDescent="0.2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7"/>
      <c r="L191" s="7"/>
      <c r="M191" s="1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3.5" customHeight="1" x14ac:dyDescent="0.2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7"/>
      <c r="L192" s="7"/>
      <c r="M192" s="1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3.5" customHeight="1" x14ac:dyDescent="0.2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7"/>
      <c r="L193" s="7"/>
      <c r="M193" s="1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3.5" customHeight="1" x14ac:dyDescent="0.2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7"/>
      <c r="L194" s="7"/>
      <c r="M194" s="1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3.5" customHeight="1" x14ac:dyDescent="0.2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7"/>
      <c r="L195" s="7"/>
      <c r="M195" s="1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3.5" customHeight="1" x14ac:dyDescent="0.2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7"/>
      <c r="L196" s="7"/>
      <c r="M196" s="1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3.5" customHeight="1" x14ac:dyDescent="0.2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7"/>
      <c r="L197" s="7"/>
      <c r="M197" s="1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3.5" customHeight="1" x14ac:dyDescent="0.2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7"/>
      <c r="L198" s="7"/>
      <c r="M198" s="1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3.5" customHeight="1" x14ac:dyDescent="0.2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7"/>
      <c r="L199" s="7"/>
      <c r="M199" s="1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3.5" customHeight="1" x14ac:dyDescent="0.2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7"/>
      <c r="L200" s="7"/>
      <c r="M200" s="1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3.5" customHeight="1" x14ac:dyDescent="0.2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7"/>
      <c r="L201" s="7"/>
      <c r="M201" s="1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3.5" customHeight="1" x14ac:dyDescent="0.2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7"/>
      <c r="L202" s="7"/>
      <c r="M202" s="1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3.5" customHeight="1" x14ac:dyDescent="0.2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7"/>
      <c r="L203" s="7"/>
      <c r="M203" s="1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3.5" customHeight="1" x14ac:dyDescent="0.2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7"/>
      <c r="L204" s="7"/>
      <c r="M204" s="1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3.5" customHeight="1" x14ac:dyDescent="0.2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7"/>
      <c r="L205" s="7"/>
      <c r="M205" s="1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3.5" customHeight="1" x14ac:dyDescent="0.2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7"/>
      <c r="L206" s="7"/>
      <c r="M206" s="1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3.5" customHeight="1" x14ac:dyDescent="0.2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7"/>
      <c r="L207" s="7"/>
      <c r="M207" s="1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3.5" customHeight="1" x14ac:dyDescent="0.2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7"/>
      <c r="L208" s="7"/>
      <c r="M208" s="1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3.5" customHeight="1" x14ac:dyDescent="0.2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7"/>
      <c r="L209" s="7"/>
      <c r="M209" s="1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3.5" customHeight="1" x14ac:dyDescent="0.2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7"/>
      <c r="L210" s="7"/>
      <c r="M210" s="1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3.5" customHeight="1" x14ac:dyDescent="0.2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7"/>
      <c r="L211" s="7"/>
      <c r="M211" s="1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3.5" customHeight="1" x14ac:dyDescent="0.2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7"/>
      <c r="L212" s="7"/>
      <c r="M212" s="1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3.5" customHeight="1" x14ac:dyDescent="0.2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7"/>
      <c r="L213" s="7"/>
      <c r="M213" s="1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3.5" customHeight="1" x14ac:dyDescent="0.2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7"/>
      <c r="L214" s="7"/>
      <c r="M214" s="1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3.5" customHeight="1" x14ac:dyDescent="0.2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7"/>
      <c r="L215" s="7"/>
      <c r="M215" s="1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3.5" customHeight="1" x14ac:dyDescent="0.2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7"/>
      <c r="L216" s="7"/>
      <c r="M216" s="1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3.5" customHeight="1" x14ac:dyDescent="0.2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7"/>
      <c r="L217" s="7"/>
      <c r="M217" s="1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3.5" customHeight="1" x14ac:dyDescent="0.2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7"/>
      <c r="L218" s="7"/>
      <c r="M218" s="1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3.5" customHeight="1" x14ac:dyDescent="0.2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7"/>
      <c r="L219" s="7"/>
      <c r="M219" s="1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3.5" customHeight="1" x14ac:dyDescent="0.2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7"/>
      <c r="L220" s="7"/>
      <c r="M220" s="1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3.5" customHeight="1" x14ac:dyDescent="0.2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7"/>
      <c r="L221" s="7"/>
      <c r="M221" s="1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3.5" customHeight="1" x14ac:dyDescent="0.2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7"/>
      <c r="L222" s="7"/>
      <c r="M222" s="1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3.5" customHeight="1" x14ac:dyDescent="0.2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7"/>
      <c r="L223" s="7"/>
      <c r="M223" s="1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3.5" customHeight="1" x14ac:dyDescent="0.2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7"/>
      <c r="L224" s="7"/>
      <c r="M224" s="1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3.5" customHeight="1" x14ac:dyDescent="0.2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7"/>
      <c r="L225" s="7"/>
      <c r="M225" s="1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3.5" customHeight="1" x14ac:dyDescent="0.2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7"/>
      <c r="L226" s="7"/>
      <c r="M226" s="1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3.5" customHeight="1" x14ac:dyDescent="0.2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7"/>
      <c r="L227" s="7"/>
      <c r="M227" s="1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3.5" customHeight="1" x14ac:dyDescent="0.2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7"/>
      <c r="L228" s="7"/>
      <c r="M228" s="1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3.5" customHeight="1" x14ac:dyDescent="0.2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7"/>
      <c r="L229" s="7"/>
      <c r="M229" s="1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3.5" customHeight="1" x14ac:dyDescent="0.2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7"/>
      <c r="L230" s="7"/>
      <c r="M230" s="1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3.5" customHeight="1" x14ac:dyDescent="0.2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7"/>
      <c r="L231" s="7"/>
      <c r="M231" s="1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3.5" customHeight="1" x14ac:dyDescent="0.2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7"/>
      <c r="L232" s="7"/>
      <c r="M232" s="1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3.5" customHeight="1" x14ac:dyDescent="0.2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7"/>
      <c r="L233" s="7"/>
      <c r="M233" s="1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3.5" customHeight="1" x14ac:dyDescent="0.2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7"/>
      <c r="L234" s="7"/>
      <c r="M234" s="1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3.5" customHeight="1" x14ac:dyDescent="0.2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7"/>
      <c r="L235" s="7"/>
      <c r="M235" s="1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3.5" customHeight="1" x14ac:dyDescent="0.2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7"/>
      <c r="L236" s="7"/>
      <c r="M236" s="1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3.5" customHeight="1" x14ac:dyDescent="0.2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7"/>
      <c r="L237" s="7"/>
      <c r="M237" s="1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3.5" customHeight="1" x14ac:dyDescent="0.2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7"/>
      <c r="L238" s="7"/>
      <c r="M238" s="1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3.5" customHeight="1" x14ac:dyDescent="0.2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7"/>
      <c r="L239" s="7"/>
      <c r="M239" s="1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3.5" customHeight="1" x14ac:dyDescent="0.2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7"/>
      <c r="L240" s="7"/>
      <c r="M240" s="1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3.5" customHeight="1" x14ac:dyDescent="0.2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7"/>
      <c r="L241" s="7"/>
      <c r="M241" s="1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3.5" customHeight="1" x14ac:dyDescent="0.2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7"/>
      <c r="L242" s="7"/>
      <c r="M242" s="1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3.5" customHeight="1" x14ac:dyDescent="0.2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7"/>
      <c r="L243" s="7"/>
      <c r="M243" s="1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3.5" customHeight="1" x14ac:dyDescent="0.2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7"/>
      <c r="L244" s="7"/>
      <c r="M244" s="1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3.5" customHeight="1" x14ac:dyDescent="0.2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7"/>
      <c r="L245" s="7"/>
      <c r="M245" s="1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3.5" customHeight="1" x14ac:dyDescent="0.2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7"/>
      <c r="L246" s="7"/>
      <c r="M246" s="1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3.5" customHeight="1" x14ac:dyDescent="0.2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7"/>
      <c r="L247" s="7"/>
      <c r="M247" s="1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3.5" customHeight="1" x14ac:dyDescent="0.2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7"/>
      <c r="L248" s="7"/>
      <c r="M248" s="1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3.5" customHeight="1" x14ac:dyDescent="0.2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7"/>
      <c r="L249" s="7"/>
      <c r="M249" s="1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3.5" customHeight="1" x14ac:dyDescent="0.2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7"/>
      <c r="L250" s="7"/>
      <c r="M250" s="1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3.5" customHeight="1" x14ac:dyDescent="0.2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7"/>
      <c r="L251" s="7"/>
      <c r="M251" s="1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3.5" customHeight="1" x14ac:dyDescent="0.2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7"/>
      <c r="L252" s="7"/>
      <c r="M252" s="1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3.5" customHeight="1" x14ac:dyDescent="0.2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7"/>
      <c r="L253" s="7"/>
      <c r="M253" s="1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3.5" customHeight="1" x14ac:dyDescent="0.2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7"/>
      <c r="L254" s="7"/>
      <c r="M254" s="1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3.5" customHeight="1" x14ac:dyDescent="0.2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7"/>
      <c r="L255" s="7"/>
      <c r="M255" s="1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3.5" customHeight="1" x14ac:dyDescent="0.2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7"/>
      <c r="L256" s="7"/>
      <c r="M256" s="1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3.5" customHeight="1" x14ac:dyDescent="0.2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7"/>
      <c r="L257" s="7"/>
      <c r="M257" s="1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3.5" customHeight="1" x14ac:dyDescent="0.2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7"/>
      <c r="L258" s="7"/>
      <c r="M258" s="1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3.5" customHeight="1" x14ac:dyDescent="0.2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7"/>
      <c r="L259" s="7"/>
      <c r="M259" s="1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3.5" customHeight="1" x14ac:dyDescent="0.2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7"/>
      <c r="L260" s="7"/>
      <c r="M260" s="1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3.5" customHeight="1" x14ac:dyDescent="0.2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7"/>
      <c r="L261" s="7"/>
      <c r="M261" s="1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3.5" customHeight="1" x14ac:dyDescent="0.2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7"/>
      <c r="L262" s="7"/>
      <c r="M262" s="1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3.5" customHeight="1" x14ac:dyDescent="0.2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7"/>
      <c r="L263" s="7"/>
      <c r="M263" s="1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3.5" customHeight="1" x14ac:dyDescent="0.2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7"/>
      <c r="L264" s="7"/>
      <c r="M264" s="1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3.5" customHeight="1" x14ac:dyDescent="0.2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7"/>
      <c r="L265" s="7"/>
      <c r="M265" s="1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3.5" customHeight="1" x14ac:dyDescent="0.2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7"/>
      <c r="L266" s="7"/>
      <c r="M266" s="1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3.5" customHeight="1" x14ac:dyDescent="0.2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7"/>
      <c r="L267" s="7"/>
      <c r="M267" s="1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3.5" customHeight="1" x14ac:dyDescent="0.2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7"/>
      <c r="L268" s="7"/>
      <c r="M268" s="1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3.5" customHeight="1" x14ac:dyDescent="0.2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7"/>
      <c r="L269" s="7"/>
      <c r="M269" s="1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3.5" customHeight="1" x14ac:dyDescent="0.2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7"/>
      <c r="L270" s="7"/>
      <c r="M270" s="1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3.5" customHeight="1" x14ac:dyDescent="0.2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7"/>
      <c r="L271" s="7"/>
      <c r="M271" s="1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3.5" customHeight="1" x14ac:dyDescent="0.2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7"/>
      <c r="L272" s="7"/>
      <c r="M272" s="1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3.5" customHeight="1" x14ac:dyDescent="0.2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7"/>
      <c r="L273" s="7"/>
      <c r="M273" s="1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3.5" customHeight="1" x14ac:dyDescent="0.2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7"/>
      <c r="L274" s="7"/>
      <c r="M274" s="1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3.5" customHeight="1" x14ac:dyDescent="0.2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7"/>
      <c r="L275" s="7"/>
      <c r="M275" s="1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3.5" customHeight="1" x14ac:dyDescent="0.2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7"/>
      <c r="L276" s="7"/>
      <c r="M276" s="1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3.5" customHeight="1" x14ac:dyDescent="0.2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7"/>
      <c r="L277" s="7"/>
      <c r="M277" s="1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3.5" customHeight="1" x14ac:dyDescent="0.2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7"/>
      <c r="L278" s="7"/>
      <c r="M278" s="1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3.5" customHeight="1" x14ac:dyDescent="0.2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7"/>
      <c r="L279" s="7"/>
      <c r="M279" s="1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3.5" customHeight="1" x14ac:dyDescent="0.2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7"/>
      <c r="L280" s="7"/>
      <c r="M280" s="1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3.5" customHeight="1" x14ac:dyDescent="0.2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7"/>
      <c r="L281" s="7"/>
      <c r="M281" s="1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3.5" customHeight="1" x14ac:dyDescent="0.2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7"/>
      <c r="L282" s="7"/>
      <c r="M282" s="1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3.5" customHeight="1" x14ac:dyDescent="0.2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7"/>
      <c r="L283" s="7"/>
      <c r="M283" s="1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3.5" customHeight="1" x14ac:dyDescent="0.2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7"/>
      <c r="L284" s="7"/>
      <c r="M284" s="1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3.5" customHeight="1" x14ac:dyDescent="0.2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7"/>
      <c r="L285" s="7"/>
      <c r="M285" s="1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3.5" customHeight="1" x14ac:dyDescent="0.2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7"/>
      <c r="L286" s="7"/>
      <c r="M286" s="1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3.5" customHeight="1" x14ac:dyDescent="0.2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7"/>
      <c r="L287" s="7"/>
      <c r="M287" s="1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3.5" customHeight="1" x14ac:dyDescent="0.2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7"/>
      <c r="L288" s="7"/>
      <c r="M288" s="1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3.5" customHeight="1" x14ac:dyDescent="0.2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7"/>
      <c r="L289" s="7"/>
      <c r="M289" s="1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3.5" customHeight="1" x14ac:dyDescent="0.2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7"/>
      <c r="L290" s="7"/>
      <c r="M290" s="1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3.5" customHeight="1" x14ac:dyDescent="0.2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7"/>
      <c r="L291" s="7"/>
      <c r="M291" s="1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3.5" customHeight="1" x14ac:dyDescent="0.2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7"/>
      <c r="L292" s="7"/>
      <c r="M292" s="1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3.5" customHeight="1" x14ac:dyDescent="0.2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7"/>
      <c r="L293" s="7"/>
      <c r="M293" s="1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3.5" customHeight="1" x14ac:dyDescent="0.2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7"/>
      <c r="L294" s="7"/>
      <c r="M294" s="1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3.5" customHeight="1" x14ac:dyDescent="0.2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7"/>
      <c r="L295" s="7"/>
      <c r="M295" s="1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3.5" customHeight="1" x14ac:dyDescent="0.2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7"/>
      <c r="L296" s="7"/>
      <c r="M296" s="1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3.5" customHeight="1" x14ac:dyDescent="0.2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7"/>
      <c r="L297" s="7"/>
      <c r="M297" s="1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3.5" customHeight="1" x14ac:dyDescent="0.2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7"/>
      <c r="L298" s="7"/>
      <c r="M298" s="1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3.5" customHeight="1" x14ac:dyDescent="0.2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7"/>
      <c r="L299" s="7"/>
      <c r="M299" s="1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3.5" customHeight="1" x14ac:dyDescent="0.2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7"/>
      <c r="L300" s="7"/>
      <c r="M300" s="1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3.5" customHeight="1" x14ac:dyDescent="0.2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7"/>
      <c r="L301" s="7"/>
      <c r="M301" s="1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3.5" customHeight="1" x14ac:dyDescent="0.2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7"/>
      <c r="L302" s="7"/>
      <c r="M302" s="1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3.5" customHeight="1" x14ac:dyDescent="0.2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7"/>
      <c r="L303" s="7"/>
      <c r="M303" s="1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3.5" customHeight="1" x14ac:dyDescent="0.2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7"/>
      <c r="L304" s="7"/>
      <c r="M304" s="1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3.5" customHeight="1" x14ac:dyDescent="0.2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7"/>
      <c r="L305" s="7"/>
      <c r="M305" s="1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3.5" customHeight="1" x14ac:dyDescent="0.2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7"/>
      <c r="L306" s="7"/>
      <c r="M306" s="1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3.5" customHeight="1" x14ac:dyDescent="0.2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7"/>
      <c r="L307" s="7"/>
      <c r="M307" s="1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3.5" customHeight="1" x14ac:dyDescent="0.2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7"/>
      <c r="L308" s="7"/>
      <c r="M308" s="1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3.5" customHeight="1" x14ac:dyDescent="0.2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7"/>
      <c r="L309" s="7"/>
      <c r="M309" s="1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3.5" customHeight="1" x14ac:dyDescent="0.2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7"/>
      <c r="L310" s="7"/>
      <c r="M310" s="1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3.5" customHeight="1" x14ac:dyDescent="0.2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7"/>
      <c r="L311" s="7"/>
      <c r="M311" s="1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3.5" customHeight="1" x14ac:dyDescent="0.2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7"/>
      <c r="L312" s="7"/>
      <c r="M312" s="1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3.5" customHeight="1" x14ac:dyDescent="0.2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7"/>
      <c r="L313" s="7"/>
      <c r="M313" s="1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3.5" customHeight="1" x14ac:dyDescent="0.2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7"/>
      <c r="L314" s="7"/>
      <c r="M314" s="1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3.5" customHeight="1" x14ac:dyDescent="0.2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7"/>
      <c r="L315" s="7"/>
      <c r="M315" s="1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3.5" customHeight="1" x14ac:dyDescent="0.2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7"/>
      <c r="L316" s="7"/>
      <c r="M316" s="1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3.5" customHeight="1" x14ac:dyDescent="0.2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7"/>
      <c r="L317" s="7"/>
      <c r="M317" s="1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3.5" customHeight="1" x14ac:dyDescent="0.2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7"/>
      <c r="L318" s="7"/>
      <c r="M318" s="1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3.5" customHeight="1" x14ac:dyDescent="0.2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7"/>
      <c r="L319" s="7"/>
      <c r="M319" s="1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3.5" customHeight="1" x14ac:dyDescent="0.2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7"/>
      <c r="L320" s="7"/>
      <c r="M320" s="1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3.5" customHeight="1" x14ac:dyDescent="0.2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7"/>
      <c r="L321" s="7"/>
      <c r="M321" s="1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3.5" customHeight="1" x14ac:dyDescent="0.2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7"/>
      <c r="L322" s="7"/>
      <c r="M322" s="1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3.5" customHeight="1" x14ac:dyDescent="0.2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7"/>
      <c r="L323" s="7"/>
      <c r="M323" s="1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3.5" customHeight="1" x14ac:dyDescent="0.2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7"/>
      <c r="L324" s="7"/>
      <c r="M324" s="1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3.5" customHeight="1" x14ac:dyDescent="0.2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7"/>
      <c r="L325" s="7"/>
      <c r="M325" s="1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3.5" customHeight="1" x14ac:dyDescent="0.2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7"/>
      <c r="L326" s="7"/>
      <c r="M326" s="1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3.5" customHeight="1" x14ac:dyDescent="0.2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7"/>
      <c r="L327" s="7"/>
      <c r="M327" s="1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3.5" customHeight="1" x14ac:dyDescent="0.2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7"/>
      <c r="L328" s="7"/>
      <c r="M328" s="1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3.5" customHeight="1" x14ac:dyDescent="0.2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7"/>
      <c r="L329" s="7"/>
      <c r="M329" s="1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3.5" customHeight="1" x14ac:dyDescent="0.2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7"/>
      <c r="L330" s="7"/>
      <c r="M330" s="1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3.5" customHeight="1" x14ac:dyDescent="0.2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7"/>
      <c r="L331" s="7"/>
      <c r="M331" s="1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3.5" customHeight="1" x14ac:dyDescent="0.2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7"/>
      <c r="L332" s="7"/>
      <c r="M332" s="1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3.5" customHeight="1" x14ac:dyDescent="0.2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7"/>
      <c r="L333" s="7"/>
      <c r="M333" s="1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3.5" customHeight="1" x14ac:dyDescent="0.2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7"/>
      <c r="L334" s="7"/>
      <c r="M334" s="1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3.5" customHeight="1" x14ac:dyDescent="0.2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7"/>
      <c r="L335" s="7"/>
      <c r="M335" s="1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3.5" customHeight="1" x14ac:dyDescent="0.2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7"/>
      <c r="L336" s="7"/>
      <c r="M336" s="1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3.5" customHeight="1" x14ac:dyDescent="0.2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7"/>
      <c r="L337" s="7"/>
      <c r="M337" s="1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3.5" customHeight="1" x14ac:dyDescent="0.2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7"/>
      <c r="L338" s="7"/>
      <c r="M338" s="1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3.5" customHeight="1" x14ac:dyDescent="0.2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7"/>
      <c r="L339" s="7"/>
      <c r="M339" s="1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3.5" customHeight="1" x14ac:dyDescent="0.2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7"/>
      <c r="L340" s="7"/>
      <c r="M340" s="1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3.5" customHeight="1" x14ac:dyDescent="0.2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7"/>
      <c r="L341" s="7"/>
      <c r="M341" s="1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3.5" customHeight="1" x14ac:dyDescent="0.2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7"/>
      <c r="L342" s="7"/>
      <c r="M342" s="1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3.5" customHeight="1" x14ac:dyDescent="0.2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7"/>
      <c r="L343" s="7"/>
      <c r="M343" s="1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3.5" customHeight="1" x14ac:dyDescent="0.2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7"/>
      <c r="L344" s="7"/>
      <c r="M344" s="1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3.5" customHeight="1" x14ac:dyDescent="0.2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7"/>
      <c r="L345" s="7"/>
      <c r="M345" s="1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3.5" customHeight="1" x14ac:dyDescent="0.2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7"/>
      <c r="L346" s="7"/>
      <c r="M346" s="1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3.5" customHeight="1" x14ac:dyDescent="0.2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7"/>
      <c r="L347" s="7"/>
      <c r="M347" s="1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3.5" customHeight="1" x14ac:dyDescent="0.2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7"/>
      <c r="L348" s="7"/>
      <c r="M348" s="1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3.5" customHeight="1" x14ac:dyDescent="0.2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7"/>
      <c r="L349" s="7"/>
      <c r="M349" s="1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3.5" customHeight="1" x14ac:dyDescent="0.2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7"/>
      <c r="L350" s="7"/>
      <c r="M350" s="1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3.5" customHeight="1" x14ac:dyDescent="0.2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7"/>
      <c r="L351" s="7"/>
      <c r="M351" s="1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3.5" customHeight="1" x14ac:dyDescent="0.2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7"/>
      <c r="L352" s="7"/>
      <c r="M352" s="1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3.5" customHeight="1" x14ac:dyDescent="0.2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7"/>
      <c r="L353" s="7"/>
      <c r="M353" s="1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3.5" customHeight="1" x14ac:dyDescent="0.2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7"/>
      <c r="L354" s="7"/>
      <c r="M354" s="1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3.5" customHeight="1" x14ac:dyDescent="0.2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7"/>
      <c r="L355" s="7"/>
      <c r="M355" s="1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3.5" customHeight="1" x14ac:dyDescent="0.2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7"/>
      <c r="L356" s="7"/>
      <c r="M356" s="1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3.5" customHeight="1" x14ac:dyDescent="0.2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7"/>
      <c r="L357" s="7"/>
      <c r="M357" s="1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3.5" customHeight="1" x14ac:dyDescent="0.2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7"/>
      <c r="L358" s="7"/>
      <c r="M358" s="1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3.5" customHeight="1" x14ac:dyDescent="0.2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7"/>
      <c r="L359" s="7"/>
      <c r="M359" s="1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3.5" customHeight="1" x14ac:dyDescent="0.2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7"/>
      <c r="L360" s="7"/>
      <c r="M360" s="1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3.5" customHeight="1" x14ac:dyDescent="0.2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7"/>
      <c r="L361" s="7"/>
      <c r="M361" s="1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3.5" customHeight="1" x14ac:dyDescent="0.2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7"/>
      <c r="L362" s="7"/>
      <c r="M362" s="1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3.5" customHeight="1" x14ac:dyDescent="0.2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7"/>
      <c r="L363" s="7"/>
      <c r="M363" s="1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3.5" customHeight="1" x14ac:dyDescent="0.2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7"/>
      <c r="L364" s="7"/>
      <c r="M364" s="1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3.5" customHeight="1" x14ac:dyDescent="0.2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7"/>
      <c r="L365" s="7"/>
      <c r="M365" s="1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3.5" customHeight="1" x14ac:dyDescent="0.2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7"/>
      <c r="L366" s="7"/>
      <c r="M366" s="1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3.5" customHeight="1" x14ac:dyDescent="0.2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7"/>
      <c r="L367" s="7"/>
      <c r="M367" s="1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3.5" customHeight="1" x14ac:dyDescent="0.2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7"/>
      <c r="L368" s="7"/>
      <c r="M368" s="1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3.5" customHeight="1" x14ac:dyDescent="0.2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7"/>
      <c r="L369" s="7"/>
      <c r="M369" s="1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3.5" customHeight="1" x14ac:dyDescent="0.2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7"/>
      <c r="L370" s="7"/>
      <c r="M370" s="1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3.5" customHeight="1" x14ac:dyDescent="0.2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7"/>
      <c r="L371" s="7"/>
      <c r="M371" s="1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3.5" customHeight="1" x14ac:dyDescent="0.2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7"/>
      <c r="L372" s="7"/>
      <c r="M372" s="1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3.5" customHeight="1" x14ac:dyDescent="0.2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7"/>
      <c r="L373" s="7"/>
      <c r="M373" s="1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3.5" customHeight="1" x14ac:dyDescent="0.2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7"/>
      <c r="L374" s="7"/>
      <c r="M374" s="1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3.5" customHeight="1" x14ac:dyDescent="0.2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7"/>
      <c r="L375" s="7"/>
      <c r="M375" s="1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3.5" customHeight="1" x14ac:dyDescent="0.2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7"/>
      <c r="L376" s="7"/>
      <c r="M376" s="1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3.5" customHeight="1" x14ac:dyDescent="0.2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7"/>
      <c r="L377" s="7"/>
      <c r="M377" s="1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3.5" customHeight="1" x14ac:dyDescent="0.2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7"/>
      <c r="L378" s="7"/>
      <c r="M378" s="1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3.5" customHeight="1" x14ac:dyDescent="0.2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7"/>
      <c r="L379" s="7"/>
      <c r="M379" s="1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3.5" customHeight="1" x14ac:dyDescent="0.2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7"/>
      <c r="L380" s="7"/>
      <c r="M380" s="1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3.5" customHeight="1" x14ac:dyDescent="0.2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7"/>
      <c r="L381" s="7"/>
      <c r="M381" s="1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3.5" customHeight="1" x14ac:dyDescent="0.2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7"/>
      <c r="L382" s="7"/>
      <c r="M382" s="1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3.5" customHeight="1" x14ac:dyDescent="0.2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7"/>
      <c r="L383" s="7"/>
      <c r="M383" s="1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3.5" customHeight="1" x14ac:dyDescent="0.2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7"/>
      <c r="L384" s="7"/>
      <c r="M384" s="1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3.5" customHeight="1" x14ac:dyDescent="0.2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7"/>
      <c r="L385" s="7"/>
      <c r="M385" s="1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3.5" customHeight="1" x14ac:dyDescent="0.2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7"/>
      <c r="L386" s="7"/>
      <c r="M386" s="1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3.5" customHeight="1" x14ac:dyDescent="0.2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7"/>
      <c r="L387" s="7"/>
      <c r="M387" s="1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3.5" customHeight="1" x14ac:dyDescent="0.2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7"/>
      <c r="L388" s="7"/>
      <c r="M388" s="1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3.5" customHeight="1" x14ac:dyDescent="0.2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7"/>
      <c r="L389" s="7"/>
      <c r="M389" s="1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3.5" customHeight="1" x14ac:dyDescent="0.2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7"/>
      <c r="L390" s="7"/>
      <c r="M390" s="1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3.5" customHeight="1" x14ac:dyDescent="0.2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7"/>
      <c r="L391" s="7"/>
      <c r="M391" s="1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3.5" customHeight="1" x14ac:dyDescent="0.2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7"/>
      <c r="L392" s="7"/>
      <c r="M392" s="1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3.5" customHeight="1" x14ac:dyDescent="0.2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7"/>
      <c r="L393" s="7"/>
      <c r="M393" s="1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3.5" customHeight="1" x14ac:dyDescent="0.2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7"/>
      <c r="L394" s="7"/>
      <c r="M394" s="1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3.5" customHeight="1" x14ac:dyDescent="0.2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7"/>
      <c r="L395" s="7"/>
      <c r="M395" s="1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3.5" customHeight="1" x14ac:dyDescent="0.2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7"/>
      <c r="L396" s="7"/>
      <c r="M396" s="1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3.5" customHeight="1" x14ac:dyDescent="0.2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7"/>
      <c r="L397" s="7"/>
      <c r="M397" s="1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3.5" customHeight="1" x14ac:dyDescent="0.2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7"/>
      <c r="L398" s="7"/>
      <c r="M398" s="1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3.5" customHeight="1" x14ac:dyDescent="0.2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7"/>
      <c r="L399" s="7"/>
      <c r="M399" s="1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3.5" customHeight="1" x14ac:dyDescent="0.2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7"/>
      <c r="L400" s="7"/>
      <c r="M400" s="1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3.5" customHeight="1" x14ac:dyDescent="0.2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7"/>
      <c r="L401" s="7"/>
      <c r="M401" s="1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3.5" customHeight="1" x14ac:dyDescent="0.2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7"/>
      <c r="L402" s="7"/>
      <c r="M402" s="1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3.5" customHeight="1" x14ac:dyDescent="0.2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7"/>
      <c r="L403" s="7"/>
      <c r="M403" s="1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3.5" customHeight="1" x14ac:dyDescent="0.2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7"/>
      <c r="L404" s="7"/>
      <c r="M404" s="1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3.5" customHeight="1" x14ac:dyDescent="0.2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7"/>
      <c r="L405" s="7"/>
      <c r="M405" s="1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3.5" customHeight="1" x14ac:dyDescent="0.2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7"/>
      <c r="L406" s="7"/>
      <c r="M406" s="1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3.5" customHeight="1" x14ac:dyDescent="0.2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7"/>
      <c r="L407" s="7"/>
      <c r="M407" s="1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3.5" customHeight="1" x14ac:dyDescent="0.2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7"/>
      <c r="L408" s="7"/>
      <c r="M408" s="1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3.5" customHeight="1" x14ac:dyDescent="0.2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7"/>
      <c r="L409" s="7"/>
      <c r="M409" s="1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3.5" customHeight="1" x14ac:dyDescent="0.2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7"/>
      <c r="L410" s="7"/>
      <c r="M410" s="1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3.5" customHeight="1" x14ac:dyDescent="0.2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7"/>
      <c r="L411" s="7"/>
      <c r="M411" s="1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3.5" customHeight="1" x14ac:dyDescent="0.2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7"/>
      <c r="L412" s="7"/>
      <c r="M412" s="1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3.5" customHeight="1" x14ac:dyDescent="0.2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7"/>
      <c r="L413" s="7"/>
      <c r="M413" s="1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3.5" customHeight="1" x14ac:dyDescent="0.2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7"/>
      <c r="L414" s="7"/>
      <c r="M414" s="1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3.5" customHeight="1" x14ac:dyDescent="0.2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7"/>
      <c r="L415" s="7"/>
      <c r="M415" s="1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3.5" customHeight="1" x14ac:dyDescent="0.2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7"/>
      <c r="L416" s="7"/>
      <c r="M416" s="1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3.5" customHeight="1" x14ac:dyDescent="0.2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7"/>
      <c r="L417" s="7"/>
      <c r="M417" s="1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3.5" customHeight="1" x14ac:dyDescent="0.2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7"/>
      <c r="L418" s="7"/>
      <c r="M418" s="1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3.5" customHeight="1" x14ac:dyDescent="0.2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7"/>
      <c r="L419" s="7"/>
      <c r="M419" s="1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3.5" customHeight="1" x14ac:dyDescent="0.2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7"/>
      <c r="L420" s="7"/>
      <c r="M420" s="1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3.5" customHeight="1" x14ac:dyDescent="0.2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7"/>
      <c r="L421" s="7"/>
      <c r="M421" s="1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3.5" customHeight="1" x14ac:dyDescent="0.2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7"/>
      <c r="L422" s="7"/>
      <c r="M422" s="1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3.5" customHeight="1" x14ac:dyDescent="0.2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7"/>
      <c r="L423" s="7"/>
      <c r="M423" s="1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3.5" customHeight="1" x14ac:dyDescent="0.2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7"/>
      <c r="L424" s="7"/>
      <c r="M424" s="1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3.5" customHeight="1" x14ac:dyDescent="0.2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7"/>
      <c r="L425" s="7"/>
      <c r="M425" s="1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3.5" customHeight="1" x14ac:dyDescent="0.2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7"/>
      <c r="L426" s="7"/>
      <c r="M426" s="1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3.5" customHeight="1" x14ac:dyDescent="0.2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7"/>
      <c r="L427" s="7"/>
      <c r="M427" s="1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3.5" customHeight="1" x14ac:dyDescent="0.2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7"/>
      <c r="L428" s="7"/>
      <c r="M428" s="1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3.5" customHeight="1" x14ac:dyDescent="0.2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7"/>
      <c r="L429" s="7"/>
      <c r="M429" s="1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3.5" customHeight="1" x14ac:dyDescent="0.2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7"/>
      <c r="L430" s="7"/>
      <c r="M430" s="1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3.5" customHeight="1" x14ac:dyDescent="0.2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7"/>
      <c r="L431" s="7"/>
      <c r="M431" s="1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3.5" customHeight="1" x14ac:dyDescent="0.2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7"/>
      <c r="L432" s="7"/>
      <c r="M432" s="1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3.5" customHeight="1" x14ac:dyDescent="0.2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7"/>
      <c r="L433" s="7"/>
      <c r="M433" s="1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3.5" customHeight="1" x14ac:dyDescent="0.2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7"/>
      <c r="L434" s="7"/>
      <c r="M434" s="1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3.5" customHeight="1" x14ac:dyDescent="0.2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7"/>
      <c r="L435" s="7"/>
      <c r="M435" s="1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3.5" customHeight="1" x14ac:dyDescent="0.2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7"/>
      <c r="L436" s="7"/>
      <c r="M436" s="1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3.5" customHeight="1" x14ac:dyDescent="0.2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7"/>
      <c r="L437" s="7"/>
      <c r="M437" s="1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3.5" customHeight="1" x14ac:dyDescent="0.2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7"/>
      <c r="L438" s="7"/>
      <c r="M438" s="1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3.5" customHeight="1" x14ac:dyDescent="0.2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7"/>
      <c r="L439" s="7"/>
      <c r="M439" s="1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3.5" customHeight="1" x14ac:dyDescent="0.2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7"/>
      <c r="L440" s="7"/>
      <c r="M440" s="1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3.5" customHeight="1" x14ac:dyDescent="0.2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7"/>
      <c r="L441" s="7"/>
      <c r="M441" s="1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3.5" customHeight="1" x14ac:dyDescent="0.2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7"/>
      <c r="L442" s="7"/>
      <c r="M442" s="1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3.5" customHeight="1" x14ac:dyDescent="0.2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7"/>
      <c r="L443" s="7"/>
      <c r="M443" s="1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3.5" customHeight="1" x14ac:dyDescent="0.2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7"/>
      <c r="L444" s="7"/>
      <c r="M444" s="1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3.5" customHeight="1" x14ac:dyDescent="0.2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7"/>
      <c r="L445" s="7"/>
      <c r="M445" s="1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3.5" customHeight="1" x14ac:dyDescent="0.2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7"/>
      <c r="L446" s="7"/>
      <c r="M446" s="1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3.5" customHeight="1" x14ac:dyDescent="0.2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7"/>
      <c r="L447" s="7"/>
      <c r="M447" s="1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3.5" customHeight="1" x14ac:dyDescent="0.2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7"/>
      <c r="L448" s="7"/>
      <c r="M448" s="1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3.5" customHeight="1" x14ac:dyDescent="0.2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7"/>
      <c r="L449" s="7"/>
      <c r="M449" s="1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3.5" customHeight="1" x14ac:dyDescent="0.2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7"/>
      <c r="L450" s="7"/>
      <c r="M450" s="1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3.5" customHeight="1" x14ac:dyDescent="0.2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7"/>
      <c r="L451" s="7"/>
      <c r="M451" s="1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3.5" customHeight="1" x14ac:dyDescent="0.2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7"/>
      <c r="L452" s="7"/>
      <c r="M452" s="1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3.5" customHeight="1" x14ac:dyDescent="0.2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7"/>
      <c r="L453" s="7"/>
      <c r="M453" s="1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3.5" customHeight="1" x14ac:dyDescent="0.2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7"/>
      <c r="L454" s="7"/>
      <c r="M454" s="1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3.5" customHeight="1" x14ac:dyDescent="0.2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7"/>
      <c r="L455" s="7"/>
      <c r="M455" s="1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3.5" customHeight="1" x14ac:dyDescent="0.2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7"/>
      <c r="L456" s="7"/>
      <c r="M456" s="1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3.5" customHeight="1" x14ac:dyDescent="0.2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7"/>
      <c r="L457" s="7"/>
      <c r="M457" s="1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3.5" customHeight="1" x14ac:dyDescent="0.2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7"/>
      <c r="L458" s="7"/>
      <c r="M458" s="1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3.5" customHeight="1" x14ac:dyDescent="0.2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7"/>
      <c r="L459" s="7"/>
      <c r="M459" s="1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3.5" customHeight="1" x14ac:dyDescent="0.2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7"/>
      <c r="L460" s="7"/>
      <c r="M460" s="1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3.5" customHeight="1" x14ac:dyDescent="0.2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7"/>
      <c r="L461" s="7"/>
      <c r="M461" s="1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3.5" customHeight="1" x14ac:dyDescent="0.2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7"/>
      <c r="L462" s="7"/>
      <c r="M462" s="1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3.5" customHeight="1" x14ac:dyDescent="0.2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7"/>
      <c r="L463" s="7"/>
      <c r="M463" s="1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3.5" customHeight="1" x14ac:dyDescent="0.2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7"/>
      <c r="L464" s="7"/>
      <c r="M464" s="1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3.5" customHeight="1" x14ac:dyDescent="0.2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7"/>
      <c r="L465" s="7"/>
      <c r="M465" s="1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3.5" customHeight="1" x14ac:dyDescent="0.2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7"/>
      <c r="L466" s="7"/>
      <c r="M466" s="1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3.5" customHeight="1" x14ac:dyDescent="0.2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7"/>
      <c r="L467" s="7"/>
      <c r="M467" s="1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3.5" customHeight="1" x14ac:dyDescent="0.2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7"/>
      <c r="L468" s="7"/>
      <c r="M468" s="1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3.5" customHeight="1" x14ac:dyDescent="0.2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7"/>
      <c r="L469" s="7"/>
      <c r="M469" s="1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3.5" customHeight="1" x14ac:dyDescent="0.2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7"/>
      <c r="L470" s="7"/>
      <c r="M470" s="1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3.5" customHeight="1" x14ac:dyDescent="0.2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7"/>
      <c r="L471" s="7"/>
      <c r="M471" s="1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3.5" customHeight="1" x14ac:dyDescent="0.2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7"/>
      <c r="L472" s="7"/>
      <c r="M472" s="1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3.5" customHeight="1" x14ac:dyDescent="0.2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7"/>
      <c r="L473" s="7"/>
      <c r="M473" s="1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3.5" customHeight="1" x14ac:dyDescent="0.2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7"/>
      <c r="L474" s="7"/>
      <c r="M474" s="1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3.5" customHeight="1" x14ac:dyDescent="0.2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7"/>
      <c r="L475" s="7"/>
      <c r="M475" s="1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3.5" customHeight="1" x14ac:dyDescent="0.2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7"/>
      <c r="L476" s="7"/>
      <c r="M476" s="1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3.5" customHeight="1" x14ac:dyDescent="0.2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7"/>
      <c r="L477" s="7"/>
      <c r="M477" s="1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3.5" customHeight="1" x14ac:dyDescent="0.2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7"/>
      <c r="L478" s="7"/>
      <c r="M478" s="1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3.5" customHeight="1" x14ac:dyDescent="0.2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7"/>
      <c r="L479" s="7"/>
      <c r="M479" s="1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3.5" customHeight="1" x14ac:dyDescent="0.2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7"/>
      <c r="L480" s="7"/>
      <c r="M480" s="1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3.5" customHeight="1" x14ac:dyDescent="0.2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7"/>
      <c r="L481" s="7"/>
      <c r="M481" s="1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3.5" customHeight="1" x14ac:dyDescent="0.2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7"/>
      <c r="L482" s="7"/>
      <c r="M482" s="1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3.5" customHeight="1" x14ac:dyDescent="0.2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7"/>
      <c r="L483" s="7"/>
      <c r="M483" s="1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3.5" customHeight="1" x14ac:dyDescent="0.2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7"/>
      <c r="L484" s="7"/>
      <c r="M484" s="1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3.5" customHeight="1" x14ac:dyDescent="0.2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7"/>
      <c r="L485" s="7"/>
      <c r="M485" s="1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3.5" customHeight="1" x14ac:dyDescent="0.2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7"/>
      <c r="L486" s="7"/>
      <c r="M486" s="1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3.5" customHeight="1" x14ac:dyDescent="0.2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7"/>
      <c r="L487" s="7"/>
      <c r="M487" s="1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3.5" customHeight="1" x14ac:dyDescent="0.2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7"/>
      <c r="L488" s="7"/>
      <c r="M488" s="1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3.5" customHeight="1" x14ac:dyDescent="0.2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7"/>
      <c r="L489" s="7"/>
      <c r="M489" s="1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3.5" customHeight="1" x14ac:dyDescent="0.2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7"/>
      <c r="L490" s="7"/>
      <c r="M490" s="1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3.5" customHeight="1" x14ac:dyDescent="0.2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7"/>
      <c r="L491" s="7"/>
      <c r="M491" s="1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3.5" customHeight="1" x14ac:dyDescent="0.2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7"/>
      <c r="L492" s="7"/>
      <c r="M492" s="1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3.5" customHeight="1" x14ac:dyDescent="0.2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7"/>
      <c r="L493" s="7"/>
      <c r="M493" s="1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3.5" customHeight="1" x14ac:dyDescent="0.2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7"/>
      <c r="L494" s="7"/>
      <c r="M494" s="1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3.5" customHeight="1" x14ac:dyDescent="0.2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7"/>
      <c r="L495" s="7"/>
      <c r="M495" s="1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3.5" customHeight="1" x14ac:dyDescent="0.2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7"/>
      <c r="L496" s="7"/>
      <c r="M496" s="1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3.5" customHeight="1" x14ac:dyDescent="0.2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7"/>
      <c r="L497" s="7"/>
      <c r="M497" s="1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3.5" customHeight="1" x14ac:dyDescent="0.2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7"/>
      <c r="L498" s="7"/>
      <c r="M498" s="1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3.5" customHeight="1" x14ac:dyDescent="0.2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7"/>
      <c r="L499" s="7"/>
      <c r="M499" s="1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3.5" customHeight="1" x14ac:dyDescent="0.2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7"/>
      <c r="L500" s="7"/>
      <c r="M500" s="1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3.5" customHeight="1" x14ac:dyDescent="0.2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7"/>
      <c r="L501" s="7"/>
      <c r="M501" s="1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3.5" customHeight="1" x14ac:dyDescent="0.2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7"/>
      <c r="L502" s="7"/>
      <c r="M502" s="1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3.5" customHeight="1" x14ac:dyDescent="0.2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7"/>
      <c r="L503" s="7"/>
      <c r="M503" s="1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3.5" customHeight="1" x14ac:dyDescent="0.2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7"/>
      <c r="L504" s="7"/>
      <c r="M504" s="1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3.5" customHeight="1" x14ac:dyDescent="0.2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7"/>
      <c r="L505" s="7"/>
      <c r="M505" s="1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3.5" customHeight="1" x14ac:dyDescent="0.2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7"/>
      <c r="L506" s="7"/>
      <c r="M506" s="1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3.5" customHeight="1" x14ac:dyDescent="0.2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7"/>
      <c r="L507" s="7"/>
      <c r="M507" s="1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3.5" customHeight="1" x14ac:dyDescent="0.2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7"/>
      <c r="L508" s="7"/>
      <c r="M508" s="1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3.5" customHeight="1" x14ac:dyDescent="0.2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7"/>
      <c r="L509" s="7"/>
      <c r="M509" s="1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3.5" customHeight="1" x14ac:dyDescent="0.2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7"/>
      <c r="L510" s="7"/>
      <c r="M510" s="1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3.5" customHeight="1" x14ac:dyDescent="0.2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7"/>
      <c r="L511" s="7"/>
      <c r="M511" s="1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3.5" customHeight="1" x14ac:dyDescent="0.2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7"/>
      <c r="L512" s="7"/>
      <c r="M512" s="1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3.5" customHeight="1" x14ac:dyDescent="0.2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7"/>
      <c r="L513" s="7"/>
      <c r="M513" s="1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3.5" customHeight="1" x14ac:dyDescent="0.2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7"/>
      <c r="L514" s="7"/>
      <c r="M514" s="1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3.5" customHeight="1" x14ac:dyDescent="0.2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7"/>
      <c r="L515" s="7"/>
      <c r="M515" s="1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3.5" customHeight="1" x14ac:dyDescent="0.2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7"/>
      <c r="L516" s="7"/>
      <c r="M516" s="1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3.5" customHeight="1" x14ac:dyDescent="0.2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7"/>
      <c r="L517" s="7"/>
      <c r="M517" s="1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3.5" customHeight="1" x14ac:dyDescent="0.2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7"/>
      <c r="L518" s="7"/>
      <c r="M518" s="1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3.5" customHeight="1" x14ac:dyDescent="0.2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7"/>
      <c r="L519" s="7"/>
      <c r="M519" s="1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3.5" customHeight="1" x14ac:dyDescent="0.2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7"/>
      <c r="L520" s="7"/>
      <c r="M520" s="1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3.5" customHeight="1" x14ac:dyDescent="0.2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7"/>
      <c r="L521" s="7"/>
      <c r="M521" s="1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3.5" customHeight="1" x14ac:dyDescent="0.2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7"/>
      <c r="L522" s="7"/>
      <c r="M522" s="1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3.5" customHeight="1" x14ac:dyDescent="0.2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7"/>
      <c r="L523" s="7"/>
      <c r="M523" s="1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3.5" customHeight="1" x14ac:dyDescent="0.2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7"/>
      <c r="L524" s="7"/>
      <c r="M524" s="1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3.5" customHeight="1" x14ac:dyDescent="0.2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7"/>
      <c r="L525" s="7"/>
      <c r="M525" s="1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3.5" customHeight="1" x14ac:dyDescent="0.2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7"/>
      <c r="L526" s="7"/>
      <c r="M526" s="1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3.5" customHeight="1" x14ac:dyDescent="0.2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7"/>
      <c r="L527" s="7"/>
      <c r="M527" s="1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3.5" customHeight="1" x14ac:dyDescent="0.2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7"/>
      <c r="L528" s="7"/>
      <c r="M528" s="1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3.5" customHeight="1" x14ac:dyDescent="0.2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7"/>
      <c r="L529" s="7"/>
      <c r="M529" s="1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3.5" customHeight="1" x14ac:dyDescent="0.2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7"/>
      <c r="L530" s="7"/>
      <c r="M530" s="1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3.5" customHeight="1" x14ac:dyDescent="0.2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7"/>
      <c r="L531" s="7"/>
      <c r="M531" s="1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3.5" customHeight="1" x14ac:dyDescent="0.2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7"/>
      <c r="L532" s="7"/>
      <c r="M532" s="1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3.5" customHeight="1" x14ac:dyDescent="0.2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7"/>
      <c r="L533" s="7"/>
      <c r="M533" s="1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3.5" customHeight="1" x14ac:dyDescent="0.2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7"/>
      <c r="L534" s="7"/>
      <c r="M534" s="1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3.5" customHeight="1" x14ac:dyDescent="0.2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7"/>
      <c r="L535" s="7"/>
      <c r="M535" s="1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3.5" customHeight="1" x14ac:dyDescent="0.2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7"/>
      <c r="L536" s="7"/>
      <c r="M536" s="1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3.5" customHeight="1" x14ac:dyDescent="0.2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7"/>
      <c r="L537" s="7"/>
      <c r="M537" s="1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3.5" customHeight="1" x14ac:dyDescent="0.2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7"/>
      <c r="L538" s="7"/>
      <c r="M538" s="1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3.5" customHeight="1" x14ac:dyDescent="0.2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7"/>
      <c r="L539" s="7"/>
      <c r="M539" s="1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3.5" customHeight="1" x14ac:dyDescent="0.2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7"/>
      <c r="L540" s="7"/>
      <c r="M540" s="1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3.5" customHeight="1" x14ac:dyDescent="0.2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7"/>
      <c r="L541" s="7"/>
      <c r="M541" s="1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3.5" customHeight="1" x14ac:dyDescent="0.2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7"/>
      <c r="L542" s="7"/>
      <c r="M542" s="1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3.5" customHeight="1" x14ac:dyDescent="0.2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7"/>
      <c r="L543" s="7"/>
      <c r="M543" s="1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3.5" customHeight="1" x14ac:dyDescent="0.2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7"/>
      <c r="L544" s="7"/>
      <c r="M544" s="1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3.5" customHeight="1" x14ac:dyDescent="0.2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7"/>
      <c r="L545" s="7"/>
      <c r="M545" s="1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3.5" customHeight="1" x14ac:dyDescent="0.2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7"/>
      <c r="L546" s="7"/>
      <c r="M546" s="1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3.5" customHeight="1" x14ac:dyDescent="0.2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7"/>
      <c r="L547" s="7"/>
      <c r="M547" s="1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3.5" customHeight="1" x14ac:dyDescent="0.2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7"/>
      <c r="L548" s="7"/>
      <c r="M548" s="1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3.5" customHeight="1" x14ac:dyDescent="0.2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7"/>
      <c r="L549" s="7"/>
      <c r="M549" s="1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3.5" customHeight="1" x14ac:dyDescent="0.2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7"/>
      <c r="L550" s="7"/>
      <c r="M550" s="1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3.5" customHeight="1" x14ac:dyDescent="0.2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7"/>
      <c r="L551" s="7"/>
      <c r="M551" s="1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3.5" customHeight="1" x14ac:dyDescent="0.2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7"/>
      <c r="L552" s="7"/>
      <c r="M552" s="1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3.5" customHeight="1" x14ac:dyDescent="0.2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7"/>
      <c r="L553" s="7"/>
      <c r="M553" s="1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3.5" customHeight="1" x14ac:dyDescent="0.2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7"/>
      <c r="L554" s="7"/>
      <c r="M554" s="1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3.5" customHeight="1" x14ac:dyDescent="0.2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7"/>
      <c r="L555" s="7"/>
      <c r="M555" s="1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3.5" customHeight="1" x14ac:dyDescent="0.2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7"/>
      <c r="L556" s="7"/>
      <c r="M556" s="1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3.5" customHeight="1" x14ac:dyDescent="0.2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7"/>
      <c r="L557" s="7"/>
      <c r="M557" s="1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3.5" customHeight="1" x14ac:dyDescent="0.2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7"/>
      <c r="L558" s="7"/>
      <c r="M558" s="1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3.5" customHeight="1" x14ac:dyDescent="0.2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7"/>
      <c r="L559" s="7"/>
      <c r="M559" s="1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3.5" customHeight="1" x14ac:dyDescent="0.2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7"/>
      <c r="L560" s="7"/>
      <c r="M560" s="1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3.5" customHeight="1" x14ac:dyDescent="0.2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7"/>
      <c r="L561" s="7"/>
      <c r="M561" s="1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3.5" customHeight="1" x14ac:dyDescent="0.2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7"/>
      <c r="L562" s="7"/>
      <c r="M562" s="1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3.5" customHeight="1" x14ac:dyDescent="0.2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7"/>
      <c r="L563" s="7"/>
      <c r="M563" s="1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3.5" customHeight="1" x14ac:dyDescent="0.2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7"/>
      <c r="L564" s="7"/>
      <c r="M564" s="1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3.5" customHeight="1" x14ac:dyDescent="0.2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7"/>
      <c r="L565" s="7"/>
      <c r="M565" s="1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3.5" customHeight="1" x14ac:dyDescent="0.2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7"/>
      <c r="L566" s="7"/>
      <c r="M566" s="1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3.5" customHeight="1" x14ac:dyDescent="0.2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7"/>
      <c r="L567" s="7"/>
      <c r="M567" s="1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3.5" customHeight="1" x14ac:dyDescent="0.2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7"/>
      <c r="L568" s="7"/>
      <c r="M568" s="1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3.5" customHeight="1" x14ac:dyDescent="0.2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7"/>
      <c r="L569" s="7"/>
      <c r="M569" s="1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3.5" customHeight="1" x14ac:dyDescent="0.2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7"/>
      <c r="L570" s="7"/>
      <c r="M570" s="1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3.5" customHeight="1" x14ac:dyDescent="0.2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7"/>
      <c r="L571" s="7"/>
      <c r="M571" s="1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3.5" customHeight="1" x14ac:dyDescent="0.2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7"/>
      <c r="L572" s="7"/>
      <c r="M572" s="1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3.5" customHeight="1" x14ac:dyDescent="0.2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7"/>
      <c r="L573" s="7"/>
      <c r="M573" s="1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3.5" customHeight="1" x14ac:dyDescent="0.2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7"/>
      <c r="L574" s="7"/>
      <c r="M574" s="1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3.5" customHeight="1" x14ac:dyDescent="0.2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7"/>
      <c r="L575" s="7"/>
      <c r="M575" s="1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3.5" customHeight="1" x14ac:dyDescent="0.2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7"/>
      <c r="L576" s="7"/>
      <c r="M576" s="1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3.5" customHeight="1" x14ac:dyDescent="0.2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7"/>
      <c r="L577" s="7"/>
      <c r="M577" s="1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3.5" customHeight="1" x14ac:dyDescent="0.2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7"/>
      <c r="L578" s="7"/>
      <c r="M578" s="1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3.5" customHeight="1" x14ac:dyDescent="0.2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7"/>
      <c r="L579" s="7"/>
      <c r="M579" s="1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3.5" customHeight="1" x14ac:dyDescent="0.2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7"/>
      <c r="L580" s="7"/>
      <c r="M580" s="1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3.5" customHeight="1" x14ac:dyDescent="0.2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7"/>
      <c r="L581" s="7"/>
      <c r="M581" s="1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3.5" customHeight="1" x14ac:dyDescent="0.2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7"/>
      <c r="L582" s="7"/>
      <c r="M582" s="1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3.5" customHeight="1" x14ac:dyDescent="0.2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7"/>
      <c r="L583" s="7"/>
      <c r="M583" s="1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3.5" customHeight="1" x14ac:dyDescent="0.2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7"/>
      <c r="L584" s="7"/>
      <c r="M584" s="1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3.5" customHeight="1" x14ac:dyDescent="0.2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7"/>
      <c r="L585" s="7"/>
      <c r="M585" s="1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3.5" customHeight="1" x14ac:dyDescent="0.2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7"/>
      <c r="L586" s="7"/>
      <c r="M586" s="1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3.5" customHeight="1" x14ac:dyDescent="0.2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7"/>
      <c r="L587" s="7"/>
      <c r="M587" s="1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3.5" customHeight="1" x14ac:dyDescent="0.2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7"/>
      <c r="L588" s="7"/>
      <c r="M588" s="1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3.5" customHeight="1" x14ac:dyDescent="0.2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7"/>
      <c r="L589" s="7"/>
      <c r="M589" s="1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3.5" customHeight="1" x14ac:dyDescent="0.2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7"/>
      <c r="L590" s="7"/>
      <c r="M590" s="1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3.5" customHeight="1" x14ac:dyDescent="0.2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7"/>
      <c r="L591" s="7"/>
      <c r="M591" s="1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3.5" customHeight="1" x14ac:dyDescent="0.2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7"/>
      <c r="L592" s="7"/>
      <c r="M592" s="1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3.5" customHeight="1" x14ac:dyDescent="0.2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7"/>
      <c r="L593" s="7"/>
      <c r="M593" s="1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3.5" customHeight="1" x14ac:dyDescent="0.2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7"/>
      <c r="L594" s="7"/>
      <c r="M594" s="1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3.5" customHeight="1" x14ac:dyDescent="0.2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7"/>
      <c r="L595" s="7"/>
      <c r="M595" s="1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3.5" customHeight="1" x14ac:dyDescent="0.2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7"/>
      <c r="L596" s="7"/>
      <c r="M596" s="1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3.5" customHeight="1" x14ac:dyDescent="0.2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7"/>
      <c r="L597" s="7"/>
      <c r="M597" s="1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3.5" customHeight="1" x14ac:dyDescent="0.2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7"/>
      <c r="L598" s="7"/>
      <c r="M598" s="1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3.5" customHeight="1" x14ac:dyDescent="0.2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7"/>
      <c r="L599" s="7"/>
      <c r="M599" s="1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3.5" customHeight="1" x14ac:dyDescent="0.2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7"/>
      <c r="L600" s="7"/>
      <c r="M600" s="1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3.5" customHeight="1" x14ac:dyDescent="0.2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7"/>
      <c r="L601" s="7"/>
      <c r="M601" s="1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3.5" customHeight="1" x14ac:dyDescent="0.2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7"/>
      <c r="L602" s="7"/>
      <c r="M602" s="1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3.5" customHeight="1" x14ac:dyDescent="0.2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7"/>
      <c r="L603" s="7"/>
      <c r="M603" s="1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3.5" customHeight="1" x14ac:dyDescent="0.2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7"/>
      <c r="L604" s="7"/>
      <c r="M604" s="1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3.5" customHeight="1" x14ac:dyDescent="0.2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7"/>
      <c r="L605" s="7"/>
      <c r="M605" s="1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3.5" customHeight="1" x14ac:dyDescent="0.2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7"/>
      <c r="L606" s="7"/>
      <c r="M606" s="1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3.5" customHeight="1" x14ac:dyDescent="0.2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7"/>
      <c r="L607" s="7"/>
      <c r="M607" s="1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3.5" customHeight="1" x14ac:dyDescent="0.2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7"/>
      <c r="L608" s="7"/>
      <c r="M608" s="1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3.5" customHeight="1" x14ac:dyDescent="0.2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7"/>
      <c r="L609" s="7"/>
      <c r="M609" s="1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3.5" customHeight="1" x14ac:dyDescent="0.2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7"/>
      <c r="L610" s="7"/>
      <c r="M610" s="1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3.5" customHeight="1" x14ac:dyDescent="0.2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7"/>
      <c r="L611" s="7"/>
      <c r="M611" s="1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3.5" customHeight="1" x14ac:dyDescent="0.2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7"/>
      <c r="L612" s="7"/>
      <c r="M612" s="1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3.5" customHeight="1" x14ac:dyDescent="0.2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7"/>
      <c r="L613" s="7"/>
      <c r="M613" s="1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3.5" customHeight="1" x14ac:dyDescent="0.2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7"/>
      <c r="L614" s="7"/>
      <c r="M614" s="1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3.5" customHeight="1" x14ac:dyDescent="0.2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7"/>
      <c r="L615" s="7"/>
      <c r="M615" s="1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3.5" customHeight="1" x14ac:dyDescent="0.2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7"/>
      <c r="L616" s="7"/>
      <c r="M616" s="1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3.5" customHeight="1" x14ac:dyDescent="0.2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7"/>
      <c r="L617" s="7"/>
      <c r="M617" s="1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3.5" customHeight="1" x14ac:dyDescent="0.2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7"/>
      <c r="L618" s="7"/>
      <c r="M618" s="1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3.5" customHeight="1" x14ac:dyDescent="0.2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7"/>
      <c r="L619" s="7"/>
      <c r="M619" s="1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3.5" customHeight="1" x14ac:dyDescent="0.2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7"/>
      <c r="L620" s="7"/>
      <c r="M620" s="1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3.5" customHeight="1" x14ac:dyDescent="0.2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7"/>
      <c r="L621" s="7"/>
      <c r="M621" s="1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3.5" customHeight="1" x14ac:dyDescent="0.2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7"/>
      <c r="L622" s="7"/>
      <c r="M622" s="1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3.5" customHeight="1" x14ac:dyDescent="0.2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7"/>
      <c r="L623" s="7"/>
      <c r="M623" s="1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3.5" customHeight="1" x14ac:dyDescent="0.2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7"/>
      <c r="L624" s="7"/>
      <c r="M624" s="1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3.5" customHeight="1" x14ac:dyDescent="0.2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7"/>
      <c r="L625" s="7"/>
      <c r="M625" s="1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3.5" customHeight="1" x14ac:dyDescent="0.2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7"/>
      <c r="L626" s="7"/>
      <c r="M626" s="1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3.5" customHeight="1" x14ac:dyDescent="0.2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7"/>
      <c r="L627" s="7"/>
      <c r="M627" s="1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3.5" customHeight="1" x14ac:dyDescent="0.2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7"/>
      <c r="L628" s="7"/>
      <c r="M628" s="1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3.5" customHeight="1" x14ac:dyDescent="0.2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7"/>
      <c r="L629" s="7"/>
      <c r="M629" s="1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3.5" customHeight="1" x14ac:dyDescent="0.2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7"/>
      <c r="L630" s="7"/>
      <c r="M630" s="1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3.5" customHeight="1" x14ac:dyDescent="0.2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7"/>
      <c r="L631" s="7"/>
      <c r="M631" s="1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3.5" customHeight="1" x14ac:dyDescent="0.2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7"/>
      <c r="L632" s="7"/>
      <c r="M632" s="1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3.5" customHeight="1" x14ac:dyDescent="0.2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7"/>
      <c r="L633" s="7"/>
      <c r="M633" s="1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3.5" customHeight="1" x14ac:dyDescent="0.2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7"/>
      <c r="L634" s="7"/>
      <c r="M634" s="1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3.5" customHeight="1" x14ac:dyDescent="0.2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7"/>
      <c r="L635" s="7"/>
      <c r="M635" s="1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3.5" customHeight="1" x14ac:dyDescent="0.2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7"/>
      <c r="L636" s="7"/>
      <c r="M636" s="1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3.5" customHeight="1" x14ac:dyDescent="0.2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7"/>
      <c r="L637" s="7"/>
      <c r="M637" s="1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3.5" customHeight="1" x14ac:dyDescent="0.2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7"/>
      <c r="L638" s="7"/>
      <c r="M638" s="1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3.5" customHeight="1" x14ac:dyDescent="0.2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7"/>
      <c r="L639" s="7"/>
      <c r="M639" s="1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3.5" customHeight="1" x14ac:dyDescent="0.2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7"/>
      <c r="L640" s="7"/>
      <c r="M640" s="1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3.5" customHeight="1" x14ac:dyDescent="0.2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7"/>
      <c r="L641" s="7"/>
      <c r="M641" s="1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3.5" customHeight="1" x14ac:dyDescent="0.2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7"/>
      <c r="L642" s="7"/>
      <c r="M642" s="1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3.5" customHeight="1" x14ac:dyDescent="0.2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7"/>
      <c r="L643" s="7"/>
      <c r="M643" s="1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3.5" customHeight="1" x14ac:dyDescent="0.2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7"/>
      <c r="L644" s="7"/>
      <c r="M644" s="1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3.5" customHeight="1" x14ac:dyDescent="0.2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7"/>
      <c r="L645" s="7"/>
      <c r="M645" s="1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3.5" customHeight="1" x14ac:dyDescent="0.2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7"/>
      <c r="L646" s="7"/>
      <c r="M646" s="1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3.5" customHeight="1" x14ac:dyDescent="0.2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7"/>
      <c r="L647" s="7"/>
      <c r="M647" s="1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3.5" customHeight="1" x14ac:dyDescent="0.2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7"/>
      <c r="L648" s="7"/>
      <c r="M648" s="1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3.5" customHeight="1" x14ac:dyDescent="0.2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7"/>
      <c r="L649" s="7"/>
      <c r="M649" s="1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3.5" customHeight="1" x14ac:dyDescent="0.2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7"/>
      <c r="L650" s="7"/>
      <c r="M650" s="1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3.5" customHeight="1" x14ac:dyDescent="0.2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7"/>
      <c r="L651" s="7"/>
      <c r="M651" s="1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3.5" customHeight="1" x14ac:dyDescent="0.2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7"/>
      <c r="L652" s="7"/>
      <c r="M652" s="1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3.5" customHeight="1" x14ac:dyDescent="0.2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7"/>
      <c r="L653" s="7"/>
      <c r="M653" s="1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3.5" customHeight="1" x14ac:dyDescent="0.2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7"/>
      <c r="L654" s="7"/>
      <c r="M654" s="1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3.5" customHeight="1" x14ac:dyDescent="0.2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7"/>
      <c r="L655" s="7"/>
      <c r="M655" s="1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3.5" customHeight="1" x14ac:dyDescent="0.2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7"/>
      <c r="L656" s="7"/>
      <c r="M656" s="1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3.5" customHeight="1" x14ac:dyDescent="0.2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7"/>
      <c r="L657" s="7"/>
      <c r="M657" s="1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3.5" customHeight="1" x14ac:dyDescent="0.2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7"/>
      <c r="L658" s="7"/>
      <c r="M658" s="1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3.5" customHeight="1" x14ac:dyDescent="0.2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7"/>
      <c r="L659" s="7"/>
      <c r="M659" s="1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3.5" customHeight="1" x14ac:dyDescent="0.2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7"/>
      <c r="L660" s="7"/>
      <c r="M660" s="1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3.5" customHeight="1" x14ac:dyDescent="0.2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7"/>
      <c r="L661" s="7"/>
      <c r="M661" s="1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3.5" customHeight="1" x14ac:dyDescent="0.2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7"/>
      <c r="L662" s="7"/>
      <c r="M662" s="1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3.5" customHeight="1" x14ac:dyDescent="0.2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7"/>
      <c r="L663" s="7"/>
      <c r="M663" s="1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3.5" customHeight="1" x14ac:dyDescent="0.2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7"/>
      <c r="L664" s="7"/>
      <c r="M664" s="1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3.5" customHeight="1" x14ac:dyDescent="0.2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7"/>
      <c r="L665" s="7"/>
      <c r="M665" s="1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3.5" customHeight="1" x14ac:dyDescent="0.2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7"/>
      <c r="L666" s="7"/>
      <c r="M666" s="1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3.5" customHeight="1" x14ac:dyDescent="0.2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7"/>
      <c r="L667" s="7"/>
      <c r="M667" s="1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3.5" customHeight="1" x14ac:dyDescent="0.2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7"/>
      <c r="L668" s="7"/>
      <c r="M668" s="1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3.5" customHeight="1" x14ac:dyDescent="0.2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7"/>
      <c r="L669" s="7"/>
      <c r="M669" s="1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3.5" customHeight="1" x14ac:dyDescent="0.2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7"/>
      <c r="L670" s="7"/>
      <c r="M670" s="1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3.5" customHeight="1" x14ac:dyDescent="0.2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7"/>
      <c r="L671" s="7"/>
      <c r="M671" s="1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3.5" customHeight="1" x14ac:dyDescent="0.2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7"/>
      <c r="L672" s="7"/>
      <c r="M672" s="1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3.5" customHeight="1" x14ac:dyDescent="0.2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7"/>
      <c r="L673" s="7"/>
      <c r="M673" s="1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3.5" customHeight="1" x14ac:dyDescent="0.2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7"/>
      <c r="L674" s="7"/>
      <c r="M674" s="1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3.5" customHeight="1" x14ac:dyDescent="0.2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7"/>
      <c r="L675" s="7"/>
      <c r="M675" s="1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3.5" customHeight="1" x14ac:dyDescent="0.2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7"/>
      <c r="L676" s="7"/>
      <c r="M676" s="1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3.5" customHeight="1" x14ac:dyDescent="0.2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7"/>
      <c r="L677" s="7"/>
      <c r="M677" s="1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3.5" customHeight="1" x14ac:dyDescent="0.2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7"/>
      <c r="L678" s="7"/>
      <c r="M678" s="1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3.5" customHeight="1" x14ac:dyDescent="0.2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7"/>
      <c r="L679" s="7"/>
      <c r="M679" s="1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3.5" customHeight="1" x14ac:dyDescent="0.2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7"/>
      <c r="L680" s="7"/>
      <c r="M680" s="1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3.5" customHeight="1" x14ac:dyDescent="0.2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7"/>
      <c r="L681" s="7"/>
      <c r="M681" s="1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3.5" customHeight="1" x14ac:dyDescent="0.2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7"/>
      <c r="L682" s="7"/>
      <c r="M682" s="1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3.5" customHeight="1" x14ac:dyDescent="0.2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7"/>
      <c r="L683" s="7"/>
      <c r="M683" s="1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3.5" customHeight="1" x14ac:dyDescent="0.2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7"/>
      <c r="L684" s="7"/>
      <c r="M684" s="1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3.5" customHeight="1" x14ac:dyDescent="0.2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7"/>
      <c r="L685" s="7"/>
      <c r="M685" s="1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3.5" customHeight="1" x14ac:dyDescent="0.2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7"/>
      <c r="L686" s="7"/>
      <c r="M686" s="1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3.5" customHeight="1" x14ac:dyDescent="0.2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7"/>
      <c r="L687" s="7"/>
      <c r="M687" s="1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3.5" customHeight="1" x14ac:dyDescent="0.2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7"/>
      <c r="L688" s="7"/>
      <c r="M688" s="1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3.5" customHeight="1" x14ac:dyDescent="0.2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7"/>
      <c r="L689" s="7"/>
      <c r="M689" s="1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3.5" customHeight="1" x14ac:dyDescent="0.2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7"/>
      <c r="L690" s="7"/>
      <c r="M690" s="1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3.5" customHeight="1" x14ac:dyDescent="0.2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7"/>
      <c r="L691" s="7"/>
      <c r="M691" s="1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3.5" customHeight="1" x14ac:dyDescent="0.2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7"/>
      <c r="L692" s="7"/>
      <c r="M692" s="1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3.5" customHeight="1" x14ac:dyDescent="0.2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7"/>
      <c r="L693" s="7"/>
      <c r="M693" s="1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3.5" customHeight="1" x14ac:dyDescent="0.2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7"/>
      <c r="L694" s="7"/>
      <c r="M694" s="1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3.5" customHeight="1" x14ac:dyDescent="0.2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7"/>
      <c r="L695" s="7"/>
      <c r="M695" s="1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3.5" customHeight="1" x14ac:dyDescent="0.2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7"/>
      <c r="L696" s="7"/>
      <c r="M696" s="1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3.5" customHeight="1" x14ac:dyDescent="0.2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7"/>
      <c r="L697" s="7"/>
      <c r="M697" s="1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3.5" customHeight="1" x14ac:dyDescent="0.2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7"/>
      <c r="L698" s="7"/>
      <c r="M698" s="1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3.5" customHeight="1" x14ac:dyDescent="0.2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7"/>
      <c r="L699" s="7"/>
      <c r="M699" s="1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3.5" customHeight="1" x14ac:dyDescent="0.2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7"/>
      <c r="L700" s="7"/>
      <c r="M700" s="1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3.5" customHeight="1" x14ac:dyDescent="0.2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7"/>
      <c r="L701" s="7"/>
      <c r="M701" s="1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3.5" customHeight="1" x14ac:dyDescent="0.2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7"/>
      <c r="L702" s="7"/>
      <c r="M702" s="1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3.5" customHeight="1" x14ac:dyDescent="0.2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7"/>
      <c r="L703" s="7"/>
      <c r="M703" s="1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3.5" customHeight="1" x14ac:dyDescent="0.2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7"/>
      <c r="L704" s="7"/>
      <c r="M704" s="1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3.5" customHeight="1" x14ac:dyDescent="0.2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7"/>
      <c r="L705" s="7"/>
      <c r="M705" s="1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3.5" customHeight="1" x14ac:dyDescent="0.2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7"/>
      <c r="L706" s="7"/>
      <c r="M706" s="1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3.5" customHeight="1" x14ac:dyDescent="0.2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7"/>
      <c r="L707" s="7"/>
      <c r="M707" s="1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3.5" customHeight="1" x14ac:dyDescent="0.2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7"/>
      <c r="L708" s="7"/>
      <c r="M708" s="1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3.5" customHeight="1" x14ac:dyDescent="0.2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7"/>
      <c r="L709" s="7"/>
      <c r="M709" s="1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3.5" customHeight="1" x14ac:dyDescent="0.2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7"/>
      <c r="L710" s="7"/>
      <c r="M710" s="1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3.5" customHeight="1" x14ac:dyDescent="0.2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7"/>
      <c r="L711" s="7"/>
      <c r="M711" s="1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3.5" customHeight="1" x14ac:dyDescent="0.2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7"/>
      <c r="L712" s="7"/>
      <c r="M712" s="1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3.5" customHeight="1" x14ac:dyDescent="0.2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7"/>
      <c r="L713" s="7"/>
      <c r="M713" s="1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3.5" customHeight="1" x14ac:dyDescent="0.2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7"/>
      <c r="L714" s="7"/>
      <c r="M714" s="1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3.5" customHeight="1" x14ac:dyDescent="0.2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7"/>
      <c r="L715" s="7"/>
      <c r="M715" s="1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3.5" customHeight="1" x14ac:dyDescent="0.2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7"/>
      <c r="L716" s="7"/>
      <c r="M716" s="1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3.5" customHeight="1" x14ac:dyDescent="0.2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7"/>
      <c r="L717" s="7"/>
      <c r="M717" s="1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3.5" customHeight="1" x14ac:dyDescent="0.2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7"/>
      <c r="L718" s="7"/>
      <c r="M718" s="1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3.5" customHeight="1" x14ac:dyDescent="0.2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7"/>
      <c r="L719" s="7"/>
      <c r="M719" s="1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3.5" customHeight="1" x14ac:dyDescent="0.2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7"/>
      <c r="L720" s="7"/>
      <c r="M720" s="1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3.5" customHeight="1" x14ac:dyDescent="0.2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7"/>
      <c r="L721" s="7"/>
      <c r="M721" s="1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3.5" customHeight="1" x14ac:dyDescent="0.2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7"/>
      <c r="L722" s="7"/>
      <c r="M722" s="1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3.5" customHeight="1" x14ac:dyDescent="0.2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7"/>
      <c r="L723" s="7"/>
      <c r="M723" s="1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3.5" customHeight="1" x14ac:dyDescent="0.2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7"/>
      <c r="L724" s="7"/>
      <c r="M724" s="1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3.5" customHeight="1" x14ac:dyDescent="0.2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7"/>
      <c r="L725" s="7"/>
      <c r="M725" s="1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3.5" customHeight="1" x14ac:dyDescent="0.2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7"/>
      <c r="L726" s="7"/>
      <c r="M726" s="1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3.5" customHeight="1" x14ac:dyDescent="0.2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7"/>
      <c r="L727" s="7"/>
      <c r="M727" s="1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3.5" customHeight="1" x14ac:dyDescent="0.2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7"/>
      <c r="L728" s="7"/>
      <c r="M728" s="1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3.5" customHeight="1" x14ac:dyDescent="0.2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7"/>
      <c r="L729" s="7"/>
      <c r="M729" s="1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3.5" customHeight="1" x14ac:dyDescent="0.2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7"/>
      <c r="L730" s="7"/>
      <c r="M730" s="1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3.5" customHeight="1" x14ac:dyDescent="0.2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7"/>
      <c r="L731" s="7"/>
      <c r="M731" s="1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3.5" customHeight="1" x14ac:dyDescent="0.2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7"/>
      <c r="L732" s="7"/>
      <c r="M732" s="1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3.5" customHeight="1" x14ac:dyDescent="0.2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7"/>
      <c r="L733" s="7"/>
      <c r="M733" s="1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3.5" customHeight="1" x14ac:dyDescent="0.2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7"/>
      <c r="L734" s="7"/>
      <c r="M734" s="1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3.5" customHeight="1" x14ac:dyDescent="0.2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7"/>
      <c r="L735" s="7"/>
      <c r="M735" s="1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3.5" customHeight="1" x14ac:dyDescent="0.2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7"/>
      <c r="L736" s="7"/>
      <c r="M736" s="1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3.5" customHeight="1" x14ac:dyDescent="0.2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7"/>
      <c r="L737" s="7"/>
      <c r="M737" s="1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3.5" customHeight="1" x14ac:dyDescent="0.2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7"/>
      <c r="L738" s="7"/>
      <c r="M738" s="1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3.5" customHeight="1" x14ac:dyDescent="0.2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7"/>
      <c r="L739" s="7"/>
      <c r="M739" s="1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3.5" customHeight="1" x14ac:dyDescent="0.2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7"/>
      <c r="L740" s="7"/>
      <c r="M740" s="1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3.5" customHeight="1" x14ac:dyDescent="0.2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7"/>
      <c r="L741" s="7"/>
      <c r="M741" s="1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3.5" customHeight="1" x14ac:dyDescent="0.2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7"/>
      <c r="L742" s="7"/>
      <c r="M742" s="1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3.5" customHeight="1" x14ac:dyDescent="0.2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7"/>
      <c r="L743" s="7"/>
      <c r="M743" s="1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3.5" customHeight="1" x14ac:dyDescent="0.2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7"/>
      <c r="L744" s="7"/>
      <c r="M744" s="1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3.5" customHeight="1" x14ac:dyDescent="0.2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7"/>
      <c r="L745" s="7"/>
      <c r="M745" s="1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3.5" customHeight="1" x14ac:dyDescent="0.2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7"/>
      <c r="L746" s="7"/>
      <c r="M746" s="1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3.5" customHeight="1" x14ac:dyDescent="0.2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7"/>
      <c r="L747" s="7"/>
      <c r="M747" s="1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3.5" customHeight="1" x14ac:dyDescent="0.2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7"/>
      <c r="L748" s="7"/>
      <c r="M748" s="1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3.5" customHeight="1" x14ac:dyDescent="0.2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7"/>
      <c r="L749" s="7"/>
      <c r="M749" s="1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3.5" customHeight="1" x14ac:dyDescent="0.2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7"/>
      <c r="L750" s="7"/>
      <c r="M750" s="1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3.5" customHeight="1" x14ac:dyDescent="0.2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7"/>
      <c r="L751" s="7"/>
      <c r="M751" s="1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3.5" customHeight="1" x14ac:dyDescent="0.2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7"/>
      <c r="L752" s="7"/>
      <c r="M752" s="1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3.5" customHeight="1" x14ac:dyDescent="0.2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7"/>
      <c r="L753" s="7"/>
      <c r="M753" s="1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3.5" customHeight="1" x14ac:dyDescent="0.2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7"/>
      <c r="L754" s="7"/>
      <c r="M754" s="1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3.5" customHeight="1" x14ac:dyDescent="0.2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7"/>
      <c r="L755" s="7"/>
      <c r="M755" s="1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3.5" customHeight="1" x14ac:dyDescent="0.2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7"/>
      <c r="L756" s="7"/>
      <c r="M756" s="1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3.5" customHeight="1" x14ac:dyDescent="0.2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7"/>
      <c r="L757" s="7"/>
      <c r="M757" s="1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3.5" customHeight="1" x14ac:dyDescent="0.2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7"/>
      <c r="L758" s="7"/>
      <c r="M758" s="1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3.5" customHeight="1" x14ac:dyDescent="0.2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7"/>
      <c r="L759" s="7"/>
      <c r="M759" s="1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3.5" customHeight="1" x14ac:dyDescent="0.2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7"/>
      <c r="L760" s="7"/>
      <c r="M760" s="1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3.5" customHeight="1" x14ac:dyDescent="0.2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7"/>
      <c r="L761" s="7"/>
      <c r="M761" s="1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3.5" customHeight="1" x14ac:dyDescent="0.2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7"/>
      <c r="L762" s="7"/>
      <c r="M762" s="1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3.5" customHeight="1" x14ac:dyDescent="0.2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7"/>
      <c r="L763" s="7"/>
      <c r="M763" s="1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3.5" customHeight="1" x14ac:dyDescent="0.2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7"/>
      <c r="L764" s="7"/>
      <c r="M764" s="1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3.5" customHeight="1" x14ac:dyDescent="0.2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7"/>
      <c r="L765" s="7"/>
      <c r="M765" s="1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3.5" customHeight="1" x14ac:dyDescent="0.2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7"/>
      <c r="L766" s="7"/>
      <c r="M766" s="1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3.5" customHeight="1" x14ac:dyDescent="0.2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7"/>
      <c r="L767" s="7"/>
      <c r="M767" s="1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3.5" customHeight="1" x14ac:dyDescent="0.2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7"/>
      <c r="L768" s="7"/>
      <c r="M768" s="1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3.5" customHeight="1" x14ac:dyDescent="0.2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7"/>
      <c r="L769" s="7"/>
      <c r="M769" s="1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3.5" customHeight="1" x14ac:dyDescent="0.2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7"/>
      <c r="L770" s="7"/>
      <c r="M770" s="1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3.5" customHeight="1" x14ac:dyDescent="0.2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7"/>
      <c r="L771" s="7"/>
      <c r="M771" s="1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3.5" customHeight="1" x14ac:dyDescent="0.2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7"/>
      <c r="L772" s="7"/>
      <c r="M772" s="1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3.5" customHeight="1" x14ac:dyDescent="0.2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7"/>
      <c r="L773" s="7"/>
      <c r="M773" s="1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3.5" customHeight="1" x14ac:dyDescent="0.2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7"/>
      <c r="L774" s="7"/>
      <c r="M774" s="1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3.5" customHeight="1" x14ac:dyDescent="0.2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7"/>
      <c r="L775" s="7"/>
      <c r="M775" s="1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3.5" customHeight="1" x14ac:dyDescent="0.2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7"/>
      <c r="L776" s="7"/>
      <c r="M776" s="1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3.5" customHeight="1" x14ac:dyDescent="0.2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7"/>
      <c r="L777" s="7"/>
      <c r="M777" s="1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3.5" customHeight="1" x14ac:dyDescent="0.2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7"/>
      <c r="L778" s="7"/>
      <c r="M778" s="1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3.5" customHeight="1" x14ac:dyDescent="0.2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7"/>
      <c r="L779" s="7"/>
      <c r="M779" s="1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3.5" customHeight="1" x14ac:dyDescent="0.2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7"/>
      <c r="L780" s="7"/>
      <c r="M780" s="1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3.5" customHeight="1" x14ac:dyDescent="0.2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7"/>
      <c r="L781" s="7"/>
      <c r="M781" s="1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3.5" customHeight="1" x14ac:dyDescent="0.2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7"/>
      <c r="L782" s="7"/>
      <c r="M782" s="1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3.5" customHeight="1" x14ac:dyDescent="0.2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7"/>
      <c r="L783" s="7"/>
      <c r="M783" s="1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3.5" customHeight="1" x14ac:dyDescent="0.2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7"/>
      <c r="L784" s="7"/>
      <c r="M784" s="1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3.5" customHeight="1" x14ac:dyDescent="0.2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7"/>
      <c r="L785" s="7"/>
      <c r="M785" s="1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3.5" customHeight="1" x14ac:dyDescent="0.2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7"/>
      <c r="L786" s="7"/>
      <c r="M786" s="1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3.5" customHeight="1" x14ac:dyDescent="0.2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7"/>
      <c r="L787" s="7"/>
      <c r="M787" s="1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3.5" customHeight="1" x14ac:dyDescent="0.2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7"/>
      <c r="L788" s="7"/>
      <c r="M788" s="1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3.5" customHeight="1" x14ac:dyDescent="0.2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7"/>
      <c r="L789" s="7"/>
      <c r="M789" s="1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3.5" customHeight="1" x14ac:dyDescent="0.2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7"/>
      <c r="L790" s="7"/>
      <c r="M790" s="1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3.5" customHeight="1" x14ac:dyDescent="0.2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7"/>
      <c r="L791" s="7"/>
      <c r="M791" s="1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3.5" customHeight="1" x14ac:dyDescent="0.2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7"/>
      <c r="L792" s="7"/>
      <c r="M792" s="1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3.5" customHeight="1" x14ac:dyDescent="0.2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7"/>
      <c r="L793" s="7"/>
      <c r="M793" s="1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3.5" customHeight="1" x14ac:dyDescent="0.2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7"/>
      <c r="L794" s="7"/>
      <c r="M794" s="1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3.5" customHeight="1" x14ac:dyDescent="0.2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7"/>
      <c r="L795" s="7"/>
      <c r="M795" s="1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3.5" customHeight="1" x14ac:dyDescent="0.2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7"/>
      <c r="L796" s="7"/>
      <c r="M796" s="1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3.5" customHeight="1" x14ac:dyDescent="0.2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7"/>
      <c r="L797" s="7"/>
      <c r="M797" s="1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3.5" customHeight="1" x14ac:dyDescent="0.2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7"/>
      <c r="L798" s="7"/>
      <c r="M798" s="1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3.5" customHeight="1" x14ac:dyDescent="0.2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7"/>
      <c r="L799" s="7"/>
      <c r="M799" s="1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3.5" customHeight="1" x14ac:dyDescent="0.2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7"/>
      <c r="L800" s="7"/>
      <c r="M800" s="1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3.5" customHeight="1" x14ac:dyDescent="0.2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7"/>
      <c r="L801" s="7"/>
      <c r="M801" s="1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3.5" customHeight="1" x14ac:dyDescent="0.2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7"/>
      <c r="L802" s="7"/>
      <c r="M802" s="1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3.5" customHeight="1" x14ac:dyDescent="0.2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7"/>
      <c r="L803" s="7"/>
      <c r="M803" s="1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3.5" customHeight="1" x14ac:dyDescent="0.2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7"/>
      <c r="L804" s="7"/>
      <c r="M804" s="1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3.5" customHeight="1" x14ac:dyDescent="0.2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7"/>
      <c r="L805" s="7"/>
      <c r="M805" s="1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3.5" customHeight="1" x14ac:dyDescent="0.2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7"/>
      <c r="L806" s="7"/>
      <c r="M806" s="1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3.5" customHeight="1" x14ac:dyDescent="0.2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7"/>
      <c r="L807" s="7"/>
      <c r="M807" s="1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3.5" customHeight="1" x14ac:dyDescent="0.2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7"/>
      <c r="L808" s="7"/>
      <c r="M808" s="1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3.5" customHeight="1" x14ac:dyDescent="0.2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7"/>
      <c r="L809" s="7"/>
      <c r="M809" s="1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3.5" customHeight="1" x14ac:dyDescent="0.2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7"/>
      <c r="L810" s="7"/>
      <c r="M810" s="1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3.5" customHeight="1" x14ac:dyDescent="0.2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7"/>
      <c r="L811" s="7"/>
      <c r="M811" s="1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3.5" customHeight="1" x14ac:dyDescent="0.2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7"/>
      <c r="L812" s="7"/>
      <c r="M812" s="1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3.5" customHeight="1" x14ac:dyDescent="0.2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7"/>
      <c r="L813" s="7"/>
      <c r="M813" s="1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3.5" customHeight="1" x14ac:dyDescent="0.2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7"/>
      <c r="L814" s="7"/>
      <c r="M814" s="1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3.5" customHeight="1" x14ac:dyDescent="0.2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7"/>
      <c r="L815" s="7"/>
      <c r="M815" s="1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3.5" customHeight="1" x14ac:dyDescent="0.2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7"/>
      <c r="L816" s="7"/>
      <c r="M816" s="1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3.5" customHeight="1" x14ac:dyDescent="0.2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7"/>
      <c r="L817" s="7"/>
      <c r="M817" s="1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3.5" customHeight="1" x14ac:dyDescent="0.2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7"/>
      <c r="L818" s="7"/>
      <c r="M818" s="1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3.5" customHeight="1" x14ac:dyDescent="0.2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7"/>
      <c r="L819" s="7"/>
      <c r="M819" s="1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3.5" customHeight="1" x14ac:dyDescent="0.2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7"/>
      <c r="L820" s="7"/>
      <c r="M820" s="1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3.5" customHeight="1" x14ac:dyDescent="0.2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7"/>
      <c r="L821" s="7"/>
      <c r="M821" s="1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3.5" customHeight="1" x14ac:dyDescent="0.2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7"/>
      <c r="L822" s="7"/>
      <c r="M822" s="1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3.5" customHeight="1" x14ac:dyDescent="0.2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7"/>
      <c r="L823" s="7"/>
      <c r="M823" s="1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3.5" customHeight="1" x14ac:dyDescent="0.2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7"/>
      <c r="L824" s="7"/>
      <c r="M824" s="1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3.5" customHeight="1" x14ac:dyDescent="0.2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7"/>
      <c r="L825" s="7"/>
      <c r="M825" s="1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3.5" customHeight="1" x14ac:dyDescent="0.2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7"/>
      <c r="L826" s="7"/>
      <c r="M826" s="1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3.5" customHeight="1" x14ac:dyDescent="0.2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7"/>
      <c r="L827" s="7"/>
      <c r="M827" s="1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3.5" customHeight="1" x14ac:dyDescent="0.2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7"/>
      <c r="L828" s="7"/>
      <c r="M828" s="1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3.5" customHeight="1" x14ac:dyDescent="0.2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7"/>
      <c r="L829" s="7"/>
      <c r="M829" s="1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3.5" customHeight="1" x14ac:dyDescent="0.2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7"/>
      <c r="L830" s="7"/>
      <c r="M830" s="1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3.5" customHeight="1" x14ac:dyDescent="0.2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7"/>
      <c r="L831" s="7"/>
      <c r="M831" s="1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3.5" customHeight="1" x14ac:dyDescent="0.2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7"/>
      <c r="L832" s="7"/>
      <c r="M832" s="1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3.5" customHeight="1" x14ac:dyDescent="0.2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7"/>
      <c r="L833" s="7"/>
      <c r="M833" s="1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3.5" customHeight="1" x14ac:dyDescent="0.2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7"/>
      <c r="L834" s="7"/>
      <c r="M834" s="1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3.5" customHeight="1" x14ac:dyDescent="0.2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7"/>
      <c r="L835" s="7"/>
      <c r="M835" s="1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3.5" customHeight="1" x14ac:dyDescent="0.2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7"/>
      <c r="L836" s="7"/>
      <c r="M836" s="1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3.5" customHeight="1" x14ac:dyDescent="0.2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7"/>
      <c r="L837" s="7"/>
      <c r="M837" s="1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3.5" customHeight="1" x14ac:dyDescent="0.2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7"/>
      <c r="L838" s="7"/>
      <c r="M838" s="1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3.5" customHeight="1" x14ac:dyDescent="0.2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7"/>
      <c r="L839" s="7"/>
      <c r="M839" s="1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3.5" customHeight="1" x14ac:dyDescent="0.2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7"/>
      <c r="L840" s="7"/>
      <c r="M840" s="1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3.5" customHeight="1" x14ac:dyDescent="0.2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7"/>
      <c r="L841" s="7"/>
      <c r="M841" s="1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3.5" customHeight="1" x14ac:dyDescent="0.2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7"/>
      <c r="L842" s="7"/>
      <c r="M842" s="1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3.5" customHeight="1" x14ac:dyDescent="0.2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7"/>
      <c r="L843" s="7"/>
      <c r="M843" s="1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3.5" customHeight="1" x14ac:dyDescent="0.2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7"/>
      <c r="L844" s="7"/>
      <c r="M844" s="1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3.5" customHeight="1" x14ac:dyDescent="0.2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7"/>
      <c r="L845" s="7"/>
      <c r="M845" s="1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3.5" customHeight="1" x14ac:dyDescent="0.2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7"/>
      <c r="L846" s="7"/>
      <c r="M846" s="1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3.5" customHeight="1" x14ac:dyDescent="0.2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7"/>
      <c r="L847" s="7"/>
      <c r="M847" s="1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3.5" customHeight="1" x14ac:dyDescent="0.2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7"/>
      <c r="L848" s="7"/>
      <c r="M848" s="1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3.5" customHeight="1" x14ac:dyDescent="0.2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7"/>
      <c r="L849" s="7"/>
      <c r="M849" s="1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3.5" customHeight="1" x14ac:dyDescent="0.2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7"/>
      <c r="L850" s="7"/>
      <c r="M850" s="1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3.5" customHeight="1" x14ac:dyDescent="0.2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7"/>
      <c r="L851" s="7"/>
      <c r="M851" s="1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3.5" customHeight="1" x14ac:dyDescent="0.2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7"/>
      <c r="L852" s="7"/>
      <c r="M852" s="1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3.5" customHeight="1" x14ac:dyDescent="0.2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7"/>
      <c r="L853" s="7"/>
      <c r="M853" s="1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3.5" customHeight="1" x14ac:dyDescent="0.2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7"/>
      <c r="L854" s="7"/>
      <c r="M854" s="1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3.5" customHeight="1" x14ac:dyDescent="0.2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7"/>
      <c r="L855" s="7"/>
      <c r="M855" s="1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3.5" customHeight="1" x14ac:dyDescent="0.2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7"/>
      <c r="L856" s="7"/>
      <c r="M856" s="1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3.5" customHeight="1" x14ac:dyDescent="0.2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7"/>
      <c r="L857" s="7"/>
      <c r="M857" s="1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3.5" customHeight="1" x14ac:dyDescent="0.2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7"/>
      <c r="L858" s="7"/>
      <c r="M858" s="1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3.5" customHeight="1" x14ac:dyDescent="0.2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7"/>
      <c r="L859" s="7"/>
      <c r="M859" s="1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3.5" customHeight="1" x14ac:dyDescent="0.2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7"/>
      <c r="L860" s="7"/>
      <c r="M860" s="1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3.5" customHeight="1" x14ac:dyDescent="0.2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7"/>
      <c r="L861" s="7"/>
      <c r="M861" s="1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3.5" customHeight="1" x14ac:dyDescent="0.2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7"/>
      <c r="L862" s="7"/>
      <c r="M862" s="1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3.5" customHeight="1" x14ac:dyDescent="0.2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7"/>
      <c r="L863" s="7"/>
      <c r="M863" s="1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3.5" customHeight="1" x14ac:dyDescent="0.2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7"/>
      <c r="L864" s="7"/>
      <c r="M864" s="1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3.5" customHeight="1" x14ac:dyDescent="0.2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7"/>
      <c r="L865" s="7"/>
      <c r="M865" s="1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3.5" customHeight="1" x14ac:dyDescent="0.2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7"/>
      <c r="L866" s="7"/>
      <c r="M866" s="1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3.5" customHeight="1" x14ac:dyDescent="0.2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7"/>
      <c r="L867" s="7"/>
      <c r="M867" s="1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3.5" customHeight="1" x14ac:dyDescent="0.2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7"/>
      <c r="L868" s="7"/>
      <c r="M868" s="1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3.5" customHeight="1" x14ac:dyDescent="0.2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7"/>
      <c r="L869" s="7"/>
      <c r="M869" s="1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3.5" customHeight="1" x14ac:dyDescent="0.2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7"/>
      <c r="L870" s="7"/>
      <c r="M870" s="1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3.5" customHeight="1" x14ac:dyDescent="0.2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7"/>
      <c r="L871" s="7"/>
      <c r="M871" s="1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3.5" customHeight="1" x14ac:dyDescent="0.2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7"/>
      <c r="L872" s="7"/>
      <c r="M872" s="1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3.5" customHeight="1" x14ac:dyDescent="0.2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7"/>
      <c r="L873" s="7"/>
      <c r="M873" s="1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3.5" customHeight="1" x14ac:dyDescent="0.2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7"/>
      <c r="L874" s="7"/>
      <c r="M874" s="1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3.5" customHeight="1" x14ac:dyDescent="0.2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7"/>
      <c r="L875" s="7"/>
      <c r="M875" s="1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3.5" customHeight="1" x14ac:dyDescent="0.2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7"/>
      <c r="L876" s="7"/>
      <c r="M876" s="1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3.5" customHeight="1" x14ac:dyDescent="0.2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7"/>
      <c r="L877" s="7"/>
      <c r="M877" s="1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3.5" customHeight="1" x14ac:dyDescent="0.2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7"/>
      <c r="L878" s="7"/>
      <c r="M878" s="1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3.5" customHeight="1" x14ac:dyDescent="0.2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7"/>
      <c r="L879" s="7"/>
      <c r="M879" s="1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3.5" customHeight="1" x14ac:dyDescent="0.2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7"/>
      <c r="L880" s="7"/>
      <c r="M880" s="1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3.5" customHeight="1" x14ac:dyDescent="0.2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7"/>
      <c r="L881" s="7"/>
      <c r="M881" s="1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3.5" customHeight="1" x14ac:dyDescent="0.2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7"/>
      <c r="L882" s="7"/>
      <c r="M882" s="1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3.5" customHeight="1" x14ac:dyDescent="0.2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7"/>
      <c r="L883" s="7"/>
      <c r="M883" s="1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3.5" customHeight="1" x14ac:dyDescent="0.2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7"/>
      <c r="L884" s="7"/>
      <c r="M884" s="1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3.5" customHeight="1" x14ac:dyDescent="0.2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7"/>
      <c r="L885" s="7"/>
      <c r="M885" s="1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3.5" customHeight="1" x14ac:dyDescent="0.2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7"/>
      <c r="L886" s="7"/>
      <c r="M886" s="1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3.5" customHeight="1" x14ac:dyDescent="0.2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7"/>
      <c r="L887" s="7"/>
      <c r="M887" s="1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3.5" customHeight="1" x14ac:dyDescent="0.2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7"/>
      <c r="L888" s="7"/>
      <c r="M888" s="1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3.5" customHeight="1" x14ac:dyDescent="0.2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7"/>
      <c r="L889" s="7"/>
      <c r="M889" s="1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3.5" customHeight="1" x14ac:dyDescent="0.2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7"/>
      <c r="L890" s="7"/>
      <c r="M890" s="1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3.5" customHeight="1" x14ac:dyDescent="0.2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7"/>
      <c r="L891" s="7"/>
      <c r="M891" s="1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3.5" customHeight="1" x14ac:dyDescent="0.2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7"/>
      <c r="L892" s="7"/>
      <c r="M892" s="1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3.5" customHeight="1" x14ac:dyDescent="0.2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7"/>
      <c r="L893" s="7"/>
      <c r="M893" s="1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3.5" customHeight="1" x14ac:dyDescent="0.2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7"/>
      <c r="L894" s="7"/>
      <c r="M894" s="1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3.5" customHeight="1" x14ac:dyDescent="0.2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7"/>
      <c r="L895" s="7"/>
      <c r="M895" s="1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3.5" customHeight="1" x14ac:dyDescent="0.2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7"/>
      <c r="L896" s="7"/>
      <c r="M896" s="1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3.5" customHeight="1" x14ac:dyDescent="0.2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7"/>
      <c r="L897" s="7"/>
      <c r="M897" s="1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3.5" customHeight="1" x14ac:dyDescent="0.2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7"/>
      <c r="L898" s="7"/>
      <c r="M898" s="1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3.5" customHeight="1" x14ac:dyDescent="0.2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7"/>
      <c r="L899" s="7"/>
      <c r="M899" s="1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3.5" customHeight="1" x14ac:dyDescent="0.2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7"/>
      <c r="L900" s="7"/>
      <c r="M900" s="1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3.5" customHeight="1" x14ac:dyDescent="0.2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7"/>
      <c r="L901" s="7"/>
      <c r="M901" s="1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3.5" customHeight="1" x14ac:dyDescent="0.2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7"/>
      <c r="L902" s="7"/>
      <c r="M902" s="1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3.5" customHeight="1" x14ac:dyDescent="0.2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7"/>
      <c r="L903" s="7"/>
      <c r="M903" s="1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3.5" customHeight="1" x14ac:dyDescent="0.2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7"/>
      <c r="L904" s="7"/>
      <c r="M904" s="1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3.5" customHeight="1" x14ac:dyDescent="0.2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7"/>
      <c r="L905" s="7"/>
      <c r="M905" s="1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3.5" customHeight="1" x14ac:dyDescent="0.2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7"/>
      <c r="L906" s="7"/>
      <c r="M906" s="1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3.5" customHeight="1" x14ac:dyDescent="0.2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7"/>
      <c r="L907" s="7"/>
      <c r="M907" s="1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3.5" customHeight="1" x14ac:dyDescent="0.2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7"/>
      <c r="L908" s="7"/>
      <c r="M908" s="1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3.5" customHeight="1" x14ac:dyDescent="0.2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7"/>
      <c r="L909" s="7"/>
      <c r="M909" s="1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3.5" customHeight="1" x14ac:dyDescent="0.2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7"/>
      <c r="L910" s="7"/>
      <c r="M910" s="1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3.5" customHeight="1" x14ac:dyDescent="0.2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7"/>
      <c r="L911" s="7"/>
      <c r="M911" s="1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3.5" customHeight="1" x14ac:dyDescent="0.2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7"/>
      <c r="L912" s="7"/>
      <c r="M912" s="1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3.5" customHeight="1" x14ac:dyDescent="0.2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7"/>
      <c r="L913" s="7"/>
      <c r="M913" s="1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3.5" customHeight="1" x14ac:dyDescent="0.2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7"/>
      <c r="L914" s="7"/>
      <c r="M914" s="1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3.5" customHeight="1" x14ac:dyDescent="0.2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7"/>
      <c r="L915" s="7"/>
      <c r="M915" s="1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3.5" customHeight="1" x14ac:dyDescent="0.2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7"/>
      <c r="L916" s="7"/>
      <c r="M916" s="1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3.5" customHeight="1" x14ac:dyDescent="0.2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7"/>
      <c r="L917" s="7"/>
      <c r="M917" s="1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3.5" customHeight="1" x14ac:dyDescent="0.2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7"/>
      <c r="L918" s="7"/>
      <c r="M918" s="1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3.5" customHeight="1" x14ac:dyDescent="0.2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7"/>
      <c r="L919" s="7"/>
      <c r="M919" s="1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3.5" customHeight="1" x14ac:dyDescent="0.2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7"/>
      <c r="L920" s="7"/>
      <c r="M920" s="1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3.5" customHeight="1" x14ac:dyDescent="0.2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7"/>
      <c r="L921" s="7"/>
      <c r="M921" s="1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3.5" customHeight="1" x14ac:dyDescent="0.2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7"/>
      <c r="L922" s="7"/>
      <c r="M922" s="1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3.5" customHeight="1" x14ac:dyDescent="0.2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7"/>
      <c r="L923" s="7"/>
      <c r="M923" s="1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3.5" customHeight="1" x14ac:dyDescent="0.2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7"/>
      <c r="L924" s="7"/>
      <c r="M924" s="1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3.5" customHeight="1" x14ac:dyDescent="0.2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7"/>
      <c r="L925" s="7"/>
      <c r="M925" s="1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3.5" customHeight="1" x14ac:dyDescent="0.2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7"/>
      <c r="L926" s="7"/>
      <c r="M926" s="1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3.5" customHeight="1" x14ac:dyDescent="0.2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7"/>
      <c r="L927" s="7"/>
      <c r="M927" s="1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3.5" customHeight="1" x14ac:dyDescent="0.2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7"/>
      <c r="L928" s="7"/>
      <c r="M928" s="1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3.5" customHeight="1" x14ac:dyDescent="0.2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7"/>
      <c r="L929" s="7"/>
      <c r="M929" s="1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3.5" customHeight="1" x14ac:dyDescent="0.2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7"/>
      <c r="L930" s="7"/>
      <c r="M930" s="1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3.5" customHeight="1" x14ac:dyDescent="0.2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7"/>
      <c r="L931" s="7"/>
      <c r="M931" s="1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3.5" customHeight="1" x14ac:dyDescent="0.2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7"/>
      <c r="L932" s="7"/>
      <c r="M932" s="1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3.5" customHeight="1" x14ac:dyDescent="0.2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7"/>
      <c r="L933" s="7"/>
      <c r="M933" s="1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3.5" customHeight="1" x14ac:dyDescent="0.2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7"/>
      <c r="L934" s="7"/>
      <c r="M934" s="1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3.5" customHeight="1" x14ac:dyDescent="0.2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7"/>
      <c r="L935" s="7"/>
      <c r="M935" s="1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3.5" customHeight="1" x14ac:dyDescent="0.2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7"/>
      <c r="L936" s="7"/>
      <c r="M936" s="1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3.5" customHeight="1" x14ac:dyDescent="0.2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7"/>
      <c r="L937" s="7"/>
      <c r="M937" s="1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3.5" customHeight="1" x14ac:dyDescent="0.2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7"/>
      <c r="L938" s="7"/>
      <c r="M938" s="1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3.5" customHeight="1" x14ac:dyDescent="0.2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7"/>
      <c r="L939" s="7"/>
      <c r="M939" s="1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3.5" customHeight="1" x14ac:dyDescent="0.2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7"/>
      <c r="L940" s="7"/>
      <c r="M940" s="1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3.5" customHeight="1" x14ac:dyDescent="0.2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7"/>
      <c r="L941" s="7"/>
      <c r="M941" s="1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3.5" customHeight="1" x14ac:dyDescent="0.2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7"/>
      <c r="L942" s="7"/>
      <c r="M942" s="1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3.5" customHeight="1" x14ac:dyDescent="0.2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7"/>
      <c r="L943" s="7"/>
      <c r="M943" s="1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3.5" customHeight="1" x14ac:dyDescent="0.2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7"/>
      <c r="L944" s="7"/>
      <c r="M944" s="1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3.5" customHeight="1" x14ac:dyDescent="0.2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7"/>
      <c r="L945" s="7"/>
      <c r="M945" s="1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3.5" customHeight="1" x14ac:dyDescent="0.2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7"/>
      <c r="L946" s="7"/>
      <c r="M946" s="1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3.5" customHeight="1" x14ac:dyDescent="0.2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7"/>
      <c r="L947" s="7"/>
      <c r="M947" s="1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3.5" customHeight="1" x14ac:dyDescent="0.2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7"/>
      <c r="L948" s="7"/>
      <c r="M948" s="1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3.5" customHeight="1" x14ac:dyDescent="0.2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7"/>
      <c r="L949" s="7"/>
      <c r="M949" s="1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3.5" customHeight="1" x14ac:dyDescent="0.2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7"/>
      <c r="L950" s="7"/>
      <c r="M950" s="1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3.5" customHeight="1" x14ac:dyDescent="0.2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7"/>
      <c r="L951" s="7"/>
      <c r="M951" s="1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3.5" customHeight="1" x14ac:dyDescent="0.2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7"/>
      <c r="L952" s="7"/>
      <c r="M952" s="1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3.5" customHeight="1" x14ac:dyDescent="0.2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7"/>
      <c r="L953" s="7"/>
      <c r="M953" s="1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3.5" customHeight="1" x14ac:dyDescent="0.2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7"/>
      <c r="L954" s="7"/>
      <c r="M954" s="1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3.5" customHeight="1" x14ac:dyDescent="0.2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7"/>
      <c r="L955" s="7"/>
      <c r="M955" s="1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3.5" customHeight="1" x14ac:dyDescent="0.2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7"/>
      <c r="L956" s="7"/>
      <c r="M956" s="1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3.5" customHeight="1" x14ac:dyDescent="0.2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7"/>
      <c r="L957" s="7"/>
      <c r="M957" s="1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3.5" customHeight="1" x14ac:dyDescent="0.2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7"/>
      <c r="L958" s="7"/>
      <c r="M958" s="1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3.5" customHeight="1" x14ac:dyDescent="0.2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7"/>
      <c r="L959" s="7"/>
      <c r="M959" s="1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3.5" customHeight="1" x14ac:dyDescent="0.2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7"/>
      <c r="L960" s="7"/>
      <c r="M960" s="1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3.5" customHeight="1" x14ac:dyDescent="0.2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7"/>
      <c r="L961" s="7"/>
      <c r="M961" s="1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3.5" customHeight="1" x14ac:dyDescent="0.2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7"/>
      <c r="L962" s="7"/>
      <c r="M962" s="1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3.5" customHeight="1" x14ac:dyDescent="0.2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7"/>
      <c r="L963" s="7"/>
      <c r="M963" s="1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3.5" customHeight="1" x14ac:dyDescent="0.2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7"/>
      <c r="L964" s="7"/>
      <c r="M964" s="1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3.5" customHeight="1" x14ac:dyDescent="0.2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7"/>
      <c r="L965" s="7"/>
      <c r="M965" s="1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3.5" customHeight="1" x14ac:dyDescent="0.2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7"/>
      <c r="L966" s="7"/>
      <c r="M966" s="1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3.5" customHeight="1" x14ac:dyDescent="0.2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7"/>
      <c r="L967" s="7"/>
      <c r="M967" s="1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3.5" customHeight="1" x14ac:dyDescent="0.2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7"/>
      <c r="L968" s="7"/>
      <c r="M968" s="1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3.5" customHeight="1" x14ac:dyDescent="0.2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7"/>
      <c r="L969" s="7"/>
      <c r="M969" s="1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3.5" customHeight="1" x14ac:dyDescent="0.2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7"/>
      <c r="L970" s="7"/>
      <c r="M970" s="1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3.5" customHeight="1" x14ac:dyDescent="0.2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7"/>
      <c r="L971" s="7"/>
      <c r="M971" s="1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3.5" customHeight="1" x14ac:dyDescent="0.2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7"/>
      <c r="L972" s="7"/>
      <c r="M972" s="1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3.5" customHeight="1" x14ac:dyDescent="0.2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7"/>
      <c r="L973" s="7"/>
      <c r="M973" s="1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3.5" customHeight="1" x14ac:dyDescent="0.2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7"/>
      <c r="L974" s="7"/>
      <c r="M974" s="1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3.5" customHeight="1" x14ac:dyDescent="0.2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7"/>
      <c r="L975" s="7"/>
      <c r="M975" s="1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3.5" customHeight="1" x14ac:dyDescent="0.2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7"/>
      <c r="L976" s="7"/>
      <c r="M976" s="1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3.5" customHeight="1" x14ac:dyDescent="0.2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7"/>
      <c r="L977" s="7"/>
      <c r="M977" s="1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3.5" customHeight="1" x14ac:dyDescent="0.2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7"/>
      <c r="L978" s="7"/>
      <c r="M978" s="1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3.5" customHeight="1" x14ac:dyDescent="0.2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7"/>
      <c r="L979" s="7"/>
      <c r="M979" s="1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3.5" customHeight="1" x14ac:dyDescent="0.2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7"/>
      <c r="L980" s="7"/>
      <c r="M980" s="1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3.5" customHeight="1" x14ac:dyDescent="0.2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7"/>
      <c r="L981" s="7"/>
      <c r="M981" s="1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3.5" customHeight="1" x14ac:dyDescent="0.2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7"/>
      <c r="L982" s="7"/>
      <c r="M982" s="1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3.5" customHeight="1" x14ac:dyDescent="0.2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7"/>
      <c r="L983" s="7"/>
      <c r="M983" s="1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3.5" customHeight="1" x14ac:dyDescent="0.2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7"/>
      <c r="L984" s="7"/>
      <c r="M984" s="1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3.5" customHeight="1" x14ac:dyDescent="0.2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7"/>
      <c r="L985" s="7"/>
      <c r="M985" s="1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3.5" customHeight="1" x14ac:dyDescent="0.2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7"/>
      <c r="L986" s="7"/>
      <c r="M986" s="1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3.5" customHeight="1" x14ac:dyDescent="0.2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7"/>
      <c r="L987" s="7"/>
      <c r="M987" s="1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3.5" customHeight="1" x14ac:dyDescent="0.2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7"/>
      <c r="L988" s="7"/>
      <c r="M988" s="1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3.5" customHeight="1" x14ac:dyDescent="0.2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7"/>
      <c r="L989" s="7"/>
      <c r="M989" s="1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3.5" customHeight="1" x14ac:dyDescent="0.2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7"/>
      <c r="L990" s="7"/>
      <c r="M990" s="1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</sheetData>
  <mergeCells count="8">
    <mergeCell ref="C2:D2"/>
    <mergeCell ref="C3:D3"/>
    <mergeCell ref="C4:D4"/>
    <mergeCell ref="C5:D5"/>
    <mergeCell ref="C6:D6"/>
    <mergeCell ref="C8:D8"/>
    <mergeCell ref="C9:D9"/>
    <mergeCell ref="C7:D7"/>
  </mergeCells>
  <hyperlinks>
    <hyperlink ref="G15" r:id="rId1" xr:uid="{37E6F8F0-6EB9-446A-83B2-64BAB7F39EF3}"/>
    <hyperlink ref="G26" r:id="rId2" xr:uid="{5FBB9FF0-8EEC-4270-8E12-59FFF0B6A04C}"/>
    <hyperlink ref="G21" r:id="rId3" xr:uid="{30D373A2-B2F2-41E0-8B20-473098E78008}"/>
    <hyperlink ref="G22" r:id="rId4" xr:uid="{7371E74F-01AF-41EC-B821-3A2745E2D220}"/>
    <hyperlink ref="G20" r:id="rId5" xr:uid="{38E76512-FC9B-4B93-BB61-EA75A9550A09}"/>
    <hyperlink ref="G19" r:id="rId6" xr:uid="{4DD9FB2D-C372-4BAE-BDDC-1F2EB033A3C8}"/>
    <hyperlink ref="H18" r:id="rId7" xr:uid="{6F1F6BC9-84FB-4B0A-BBA6-CE637A352A70}"/>
    <hyperlink ref="G18" r:id="rId8" xr:uid="{1BFEAF1F-E25F-405F-B58C-5DD0321A6BAC}"/>
    <hyperlink ref="G17" r:id="rId9" xr:uid="{ACE8110E-B5FC-4F08-931F-84F6AD1FAE5C}"/>
    <hyperlink ref="G16" r:id="rId10" xr:uid="{EB84A229-A68F-4D3F-BD37-16F55D16B38C}"/>
    <hyperlink ref="G23" r:id="rId11" xr:uid="{91D51965-A702-42C5-9624-7A36F6550391}"/>
    <hyperlink ref="G24" r:id="rId12" xr:uid="{FF63D386-D4AD-4080-ADDA-B9B1D0B45DA7}"/>
    <hyperlink ref="G25" r:id="rId13" xr:uid="{295AD047-2A66-401C-90E1-5C6BBB6D26C2}"/>
  </hyperlinks>
  <pageMargins left="0.7" right="0.7" top="0.75" bottom="0.75" header="0.3" footer="0.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25" defaultRowHeight="15" customHeight="1" x14ac:dyDescent="0.2"/>
  <cols>
    <col min="1" max="1" width="11.875" style="8" customWidth="1"/>
    <col min="2" max="2" width="44.125" style="8" customWidth="1"/>
    <col min="3" max="3" width="20.625" style="8" customWidth="1"/>
    <col min="4" max="26" width="8.875" style="8" customWidth="1"/>
    <col min="27" max="16384" width="15.125" style="8"/>
  </cols>
  <sheetData>
    <row r="1" spans="1:26" ht="21.75" customHeight="1" x14ac:dyDescent="0.35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">
      <c r="A2" s="4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">
      <c r="A3" s="17"/>
      <c r="B3" s="48" t="s">
        <v>71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25" defaultRowHeight="15" customHeight="1" x14ac:dyDescent="0.2"/>
  <cols>
    <col min="1" max="1" width="9.625" style="8" customWidth="1"/>
    <col min="2" max="3" width="7.5" style="8" customWidth="1"/>
    <col min="4" max="4" width="18.625" style="8" customWidth="1"/>
    <col min="5" max="5" width="14.625" style="8" customWidth="1"/>
    <col min="6" max="6" width="6.375" style="8" customWidth="1"/>
    <col min="7" max="9" width="11.625" style="8" customWidth="1"/>
    <col min="10" max="10" width="6.125" style="8" customWidth="1"/>
    <col min="11" max="11" width="11.875" style="8" customWidth="1"/>
    <col min="12" max="12" width="8.625" style="8" customWidth="1"/>
    <col min="13" max="14" width="8.375" style="8" customWidth="1"/>
    <col min="15" max="15" width="23.625" style="8" customWidth="1"/>
    <col min="16" max="16" width="13" style="8" customWidth="1"/>
    <col min="17" max="17" width="10.5" style="8" customWidth="1"/>
    <col min="18" max="18" width="9" style="8" customWidth="1"/>
    <col min="19" max="19" width="14.375" style="8" customWidth="1"/>
    <col min="20" max="26" width="8.875" style="8" customWidth="1"/>
    <col min="27" max="16384" width="15.125" style="8"/>
  </cols>
  <sheetData>
    <row r="1" spans="1:26" ht="27" customHeight="1" x14ac:dyDescent="0.2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 t="s">
        <v>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Van Slambrouck</dc:creator>
  <cp:lastModifiedBy>Jonas Van Slambrouck</cp:lastModifiedBy>
  <dcterms:created xsi:type="dcterms:W3CDTF">2021-02-25T20:27:08Z</dcterms:created>
  <dcterms:modified xsi:type="dcterms:W3CDTF">2021-02-26T21:01:43Z</dcterms:modified>
</cp:coreProperties>
</file>