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 mouli\Desktop\"/>
    </mc:Choice>
  </mc:AlternateContent>
  <xr:revisionPtr revIDLastSave="0" documentId="13_ncr:1_{DDCE4A6A-404E-41C4-A135-74FC2B00897E}" xr6:coauthVersionLast="47" xr6:coauthVersionMax="47" xr10:uidLastSave="{00000000-0000-0000-0000-000000000000}"/>
  <bookViews>
    <workbookView xWindow="-108" yWindow="-108" windowWidth="23256" windowHeight="12456" xr2:uid="{B1CF0119-21E0-4C2F-B484-66A1660D7E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2" i="1" l="1"/>
  <c r="AC25" i="1"/>
  <c r="AC24" i="1"/>
  <c r="AC2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3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C23" i="1"/>
  <c r="C24" i="1"/>
  <c r="C25" i="1"/>
  <c r="D23" i="1"/>
  <c r="D24" i="1"/>
  <c r="D25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Z3" i="1"/>
  <c r="Y3" i="1"/>
  <c r="AA3" i="1"/>
  <c r="AB3" i="1"/>
  <c r="Z2" i="1"/>
  <c r="AA2" i="1" s="1"/>
  <c r="AB2" i="1" s="1"/>
  <c r="Y2" i="1"/>
  <c r="X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3" i="1"/>
  <c r="N3" i="1"/>
  <c r="P2" i="1"/>
  <c r="Q2" i="1"/>
  <c r="R2" i="1"/>
  <c r="O2" i="1"/>
  <c r="T2" i="1"/>
  <c r="U2" i="1" s="1"/>
  <c r="V2" i="1" s="1"/>
  <c r="W2" i="1" s="1"/>
  <c r="M4" i="1"/>
  <c r="W4" i="1" s="1"/>
  <c r="M5" i="1"/>
  <c r="W5" i="1" s="1"/>
  <c r="M6" i="1"/>
  <c r="W6" i="1" s="1"/>
  <c r="M7" i="1"/>
  <c r="W7" i="1" s="1"/>
  <c r="M8" i="1"/>
  <c r="W8" i="1" s="1"/>
  <c r="M9" i="1"/>
  <c r="W9" i="1" s="1"/>
  <c r="M10" i="1"/>
  <c r="W10" i="1" s="1"/>
  <c r="M11" i="1"/>
  <c r="W11" i="1" s="1"/>
  <c r="M12" i="1"/>
  <c r="W12" i="1" s="1"/>
  <c r="M13" i="1"/>
  <c r="W13" i="1" s="1"/>
  <c r="M14" i="1"/>
  <c r="W14" i="1" s="1"/>
  <c r="M15" i="1"/>
  <c r="W15" i="1" s="1"/>
  <c r="M16" i="1"/>
  <c r="W16" i="1" s="1"/>
  <c r="M17" i="1"/>
  <c r="W17" i="1" s="1"/>
  <c r="M18" i="1"/>
  <c r="W18" i="1" s="1"/>
  <c r="M19" i="1"/>
  <c r="W19" i="1" s="1"/>
  <c r="M20" i="1"/>
  <c r="W20" i="1" s="1"/>
  <c r="M3" i="1"/>
  <c r="W3" i="1" s="1"/>
  <c r="L20" i="1"/>
  <c r="V20" i="1" s="1"/>
  <c r="L4" i="1"/>
  <c r="V4" i="1" s="1"/>
  <c r="L5" i="1"/>
  <c r="V5" i="1" s="1"/>
  <c r="L6" i="1"/>
  <c r="V6" i="1" s="1"/>
  <c r="L7" i="1"/>
  <c r="V7" i="1" s="1"/>
  <c r="L8" i="1"/>
  <c r="V8" i="1" s="1"/>
  <c r="L9" i="1"/>
  <c r="V9" i="1" s="1"/>
  <c r="L10" i="1"/>
  <c r="V10" i="1" s="1"/>
  <c r="L11" i="1"/>
  <c r="V11" i="1" s="1"/>
  <c r="L12" i="1"/>
  <c r="V12" i="1" s="1"/>
  <c r="L13" i="1"/>
  <c r="V13" i="1" s="1"/>
  <c r="L14" i="1"/>
  <c r="V14" i="1" s="1"/>
  <c r="L15" i="1"/>
  <c r="V15" i="1" s="1"/>
  <c r="L16" i="1"/>
  <c r="V16" i="1" s="1"/>
  <c r="L17" i="1"/>
  <c r="V17" i="1" s="1"/>
  <c r="L18" i="1"/>
  <c r="V18" i="1" s="1"/>
  <c r="L19" i="1"/>
  <c r="V19" i="1" s="1"/>
  <c r="L3" i="1"/>
  <c r="V3" i="1" s="1"/>
  <c r="K4" i="1"/>
  <c r="U4" i="1" s="1"/>
  <c r="K5" i="1"/>
  <c r="U5" i="1" s="1"/>
  <c r="K6" i="1"/>
  <c r="U6" i="1" s="1"/>
  <c r="K7" i="1"/>
  <c r="U7" i="1" s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3" i="1"/>
  <c r="U3" i="1" s="1"/>
  <c r="J3" i="1"/>
  <c r="T3" i="1" s="1"/>
  <c r="J4" i="1"/>
  <c r="T4" i="1" s="1"/>
  <c r="J5" i="1"/>
  <c r="T5" i="1" s="1"/>
  <c r="J6" i="1"/>
  <c r="T6" i="1" s="1"/>
  <c r="J7" i="1"/>
  <c r="T7" i="1" s="1"/>
  <c r="J8" i="1"/>
  <c r="T8" i="1" s="1"/>
  <c r="J9" i="1"/>
  <c r="T9" i="1" s="1"/>
  <c r="J10" i="1"/>
  <c r="T10" i="1" s="1"/>
  <c r="J11" i="1"/>
  <c r="T11" i="1" s="1"/>
  <c r="J12" i="1"/>
  <c r="T12" i="1" s="1"/>
  <c r="J13" i="1"/>
  <c r="T13" i="1" s="1"/>
  <c r="J14" i="1"/>
  <c r="T14" i="1" s="1"/>
  <c r="J15" i="1"/>
  <c r="T15" i="1" s="1"/>
  <c r="J16" i="1"/>
  <c r="T16" i="1" s="1"/>
  <c r="J17" i="1"/>
  <c r="T17" i="1" s="1"/>
  <c r="J18" i="1"/>
  <c r="T18" i="1" s="1"/>
  <c r="J19" i="1"/>
  <c r="T19" i="1" s="1"/>
  <c r="J20" i="1"/>
  <c r="T20" i="1" s="1"/>
  <c r="I4" i="1"/>
  <c r="S4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J2" i="1"/>
  <c r="K2" i="1" s="1"/>
  <c r="L2" i="1" s="1"/>
  <c r="M2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E2" i="1"/>
  <c r="F2" i="1" s="1"/>
  <c r="G2" i="1" s="1"/>
  <c r="H2" i="1" s="1"/>
  <c r="C22" i="1"/>
  <c r="D22" i="1"/>
  <c r="I3" i="1"/>
  <c r="S3" i="1" s="1"/>
  <c r="X11" i="1" l="1"/>
  <c r="X14" i="1"/>
  <c r="X10" i="1"/>
  <c r="X17" i="1"/>
  <c r="X19" i="1"/>
  <c r="X6" i="1"/>
  <c r="X18" i="1"/>
  <c r="X9" i="1"/>
  <c r="X5" i="1"/>
  <c r="X20" i="1"/>
  <c r="X13" i="1"/>
  <c r="X12" i="1"/>
  <c r="X15" i="1"/>
  <c r="X8" i="1"/>
  <c r="X7" i="1"/>
  <c r="X16" i="1"/>
  <c r="X4" i="1"/>
</calcChain>
</file>

<file path=xl/sharedStrings.xml><?xml version="1.0" encoding="utf-8"?>
<sst xmlns="http://schemas.openxmlformats.org/spreadsheetml/2006/main" count="49" uniqueCount="49">
  <si>
    <t>First Name</t>
  </si>
  <si>
    <t>Last Name</t>
  </si>
  <si>
    <t>Hourly wages</t>
  </si>
  <si>
    <t>Hours</t>
  </si>
  <si>
    <t>Ravi</t>
  </si>
  <si>
    <t>Hari</t>
  </si>
  <si>
    <t>somu</t>
  </si>
  <si>
    <t>Siri</t>
  </si>
  <si>
    <t>sree</t>
  </si>
  <si>
    <t>Raj</t>
  </si>
  <si>
    <t>Nani</t>
  </si>
  <si>
    <t>Seetha</t>
  </si>
  <si>
    <t>Geetha</t>
  </si>
  <si>
    <t>Satish</t>
  </si>
  <si>
    <t>Somesh</t>
  </si>
  <si>
    <t>Girish</t>
  </si>
  <si>
    <t>nithya</t>
  </si>
  <si>
    <t>yash</t>
  </si>
  <si>
    <t>Aarna</t>
  </si>
  <si>
    <t>Aaisha</t>
  </si>
  <si>
    <t>hansi</t>
  </si>
  <si>
    <t>Divi</t>
  </si>
  <si>
    <t>ab</t>
  </si>
  <si>
    <t>bc</t>
  </si>
  <si>
    <t>cd</t>
  </si>
  <si>
    <t>ef</t>
  </si>
  <si>
    <t>gh</t>
  </si>
  <si>
    <t>ij</t>
  </si>
  <si>
    <t>jk</t>
  </si>
  <si>
    <t>kl</t>
  </si>
  <si>
    <t>lm</t>
  </si>
  <si>
    <t>mn</t>
  </si>
  <si>
    <t>no</t>
  </si>
  <si>
    <t>op</t>
  </si>
  <si>
    <t>pq</t>
  </si>
  <si>
    <t>qr</t>
  </si>
  <si>
    <t>rs</t>
  </si>
  <si>
    <t>st</t>
  </si>
  <si>
    <t>tu</t>
  </si>
  <si>
    <t>uv</t>
  </si>
  <si>
    <t>max</t>
  </si>
  <si>
    <t>min</t>
  </si>
  <si>
    <t>Avg</t>
  </si>
  <si>
    <t>Total</t>
  </si>
  <si>
    <t>Overtime bonus</t>
  </si>
  <si>
    <t>Regular pay</t>
  </si>
  <si>
    <t>Overtime Hours</t>
  </si>
  <si>
    <t>Total pay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</si>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</sst>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16" fontId="0" fillId="4" borderId="0" xfId="0" applyNumberFormat="1" applyFill="1"/>
    <xf numFmtId="164" fontId="0" fillId="4" borderId="0" xfId="0" applyNumberFormat="1" applyFill="1"/>
    <xf numFmtId="0" fontId="0" fillId="5" borderId="0" xfId="0" applyFill="1"/>
    <xf numFmtId="16" fontId="0" fillId="5" borderId="0" xfId="0" applyNumberFormat="1" applyFill="1"/>
    <xf numFmtId="164" fontId="0" fillId="5" borderId="0" xfId="0" applyNumberFormat="1" applyFill="1"/>
    <xf numFmtId="0" fontId="0" fillId="2" borderId="0" xfId="0" applyFill="1"/>
    <xf numFmtId="16" fontId="0" fillId="2" borderId="0" xfId="0" applyNumberFormat="1" applyFill="1"/>
    <xf numFmtId="164" fontId="0" fillId="2" borderId="0" xfId="0" applyNumberFormat="1" applyFill="1"/>
    <xf numFmtId="0" fontId="1" fillId="6" borderId="0" xfId="0" applyFont="1" applyFill="1"/>
    <xf numFmtId="16" fontId="1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B7621-1FD1-43F9-98BC-7EAA98E043E5}">
  <sheetPr>
    <pageSetUpPr fitToPage="1"/>
  </sheetPr>
  <dimension ref="A1:AC25"/>
  <sheetViews>
    <sheetView tabSelected="1" zoomScale="59" zoomScaleNormal="100" workbookViewId="0">
      <selection activeCell="AC18" sqref="AC18"/>
    </sheetView>
  </sheetViews>
  <sheetFormatPr defaultRowHeight="14.4" x14ac:dyDescent="0.3"/>
  <cols>
    <col min="1" max="2" width="12.77734375" customWidth="1"/>
    <col min="3" max="3" width="17.88671875" customWidth="1"/>
    <col min="4" max="8" width="13.5546875" customWidth="1"/>
    <col min="9" max="9" width="17.21875" customWidth="1"/>
    <col min="10" max="13" width="17.44140625" customWidth="1"/>
    <col min="14" max="18" width="17.109375" customWidth="1"/>
    <col min="19" max="23" width="15.33203125" customWidth="1"/>
    <col min="24" max="24" width="18.44140625" customWidth="1"/>
    <col min="25" max="25" width="14.21875" customWidth="1"/>
    <col min="26" max="26" width="14" customWidth="1"/>
    <col min="27" max="27" width="15.6640625" customWidth="1"/>
    <col min="28" max="28" width="15" customWidth="1"/>
    <col min="29" max="29" width="25.109375" customWidth="1"/>
  </cols>
  <sheetData>
    <row r="1" spans="1:29" x14ac:dyDescent="0.3">
      <c r="D1" s="14" t="s">
        <v>3</v>
      </c>
      <c r="E1" s="14"/>
      <c r="F1" s="14"/>
      <c r="G1" s="14"/>
      <c r="H1" s="14"/>
      <c r="I1" s="3" t="s">
        <v>46</v>
      </c>
      <c r="J1" s="3"/>
      <c r="K1" s="3"/>
      <c r="L1" s="3"/>
      <c r="M1" s="3"/>
      <c r="N1" s="5" t="s">
        <v>45</v>
      </c>
      <c r="O1" s="5"/>
      <c r="P1" s="5"/>
      <c r="Q1" s="5"/>
      <c r="R1" s="5"/>
      <c r="S1" s="8" t="s">
        <v>44</v>
      </c>
      <c r="T1" s="8"/>
      <c r="U1" s="8"/>
      <c r="V1" s="8"/>
      <c r="W1" s="8"/>
      <c r="X1" s="11" t="s">
        <v>47</v>
      </c>
      <c r="Y1" s="11"/>
      <c r="Z1" s="11"/>
      <c r="AA1" s="11"/>
      <c r="AB1" s="11"/>
      <c r="AC1" t="s">
        <v>48</v>
      </c>
    </row>
    <row r="2" spans="1:29" x14ac:dyDescent="0.3">
      <c r="A2" t="s">
        <v>0</v>
      </c>
      <c r="B2" t="s">
        <v>1</v>
      </c>
      <c r="C2" s="1" t="s">
        <v>2</v>
      </c>
      <c r="D2" s="15">
        <v>45292</v>
      </c>
      <c r="E2" s="15">
        <f>D2+7</f>
        <v>45299</v>
      </c>
      <c r="F2" s="15">
        <f t="shared" ref="F2:H2" si="0">E2+7</f>
        <v>45306</v>
      </c>
      <c r="G2" s="15">
        <f t="shared" si="0"/>
        <v>45313</v>
      </c>
      <c r="H2" s="15">
        <f t="shared" si="0"/>
        <v>45320</v>
      </c>
      <c r="I2" s="4">
        <v>45292</v>
      </c>
      <c r="J2" s="4">
        <f>I2+7</f>
        <v>45299</v>
      </c>
      <c r="K2" s="4">
        <f t="shared" ref="K2:M2" si="1">J2+7</f>
        <v>45306</v>
      </c>
      <c r="L2" s="4">
        <f t="shared" si="1"/>
        <v>45313</v>
      </c>
      <c r="M2" s="4">
        <f t="shared" si="1"/>
        <v>45320</v>
      </c>
      <c r="N2" s="6">
        <v>45292</v>
      </c>
      <c r="O2" s="6">
        <f>N2+7</f>
        <v>45299</v>
      </c>
      <c r="P2" s="6">
        <f t="shared" ref="P2:R2" si="2">O2+7</f>
        <v>45306</v>
      </c>
      <c r="Q2" s="6">
        <f t="shared" si="2"/>
        <v>45313</v>
      </c>
      <c r="R2" s="6">
        <f t="shared" si="2"/>
        <v>45320</v>
      </c>
      <c r="S2" s="9">
        <v>45292</v>
      </c>
      <c r="T2" s="9">
        <f>S2+7</f>
        <v>45299</v>
      </c>
      <c r="U2" s="9">
        <f t="shared" ref="U2:W2" si="3">T2+7</f>
        <v>45306</v>
      </c>
      <c r="V2" s="9">
        <f t="shared" si="3"/>
        <v>45313</v>
      </c>
      <c r="W2" s="9">
        <f t="shared" si="3"/>
        <v>45320</v>
      </c>
      <c r="X2" s="12">
        <v>45292</v>
      </c>
      <c r="Y2" s="12">
        <f>X2+7</f>
        <v>45299</v>
      </c>
      <c r="Z2" s="12">
        <f t="shared" ref="Z2:AB2" si="4">Y2+7</f>
        <v>45306</v>
      </c>
      <c r="AA2" s="12">
        <f t="shared" si="4"/>
        <v>45313</v>
      </c>
      <c r="AB2" s="12">
        <f t="shared" si="4"/>
        <v>45320</v>
      </c>
    </row>
    <row r="3" spans="1:29" x14ac:dyDescent="0.3">
      <c r="A3" t="s">
        <v>4</v>
      </c>
      <c r="B3" t="s">
        <v>22</v>
      </c>
      <c r="C3" s="1">
        <v>20</v>
      </c>
      <c r="D3" s="14">
        <v>33</v>
      </c>
      <c r="E3" s="14">
        <v>32</v>
      </c>
      <c r="F3" s="14">
        <v>31</v>
      </c>
      <c r="G3" s="14">
        <v>30</v>
      </c>
      <c r="H3" s="14">
        <v>35</v>
      </c>
      <c r="I3" s="3">
        <f>IF(D3&gt;30,D3-30,0)</f>
        <v>3</v>
      </c>
      <c r="J3" s="3">
        <f>IF(E3&gt;30,E3-30,0)</f>
        <v>2</v>
      </c>
      <c r="K3" s="3">
        <f>IF(F3&gt;30,F3-30,0)</f>
        <v>1</v>
      </c>
      <c r="L3" s="3">
        <f>IF(G3&gt;30,G3-30,0)</f>
        <v>0</v>
      </c>
      <c r="M3" s="3">
        <f>IF(H3&gt;30,H3-30,0)</f>
        <v>5</v>
      </c>
      <c r="N3" s="7">
        <f>C3*D3</f>
        <v>660</v>
      </c>
      <c r="O3" s="7">
        <f>C3*E3</f>
        <v>640</v>
      </c>
      <c r="P3" s="7">
        <f>C3*F3</f>
        <v>620</v>
      </c>
      <c r="Q3" s="7">
        <f>C3*G3</f>
        <v>600</v>
      </c>
      <c r="R3" s="7">
        <f>C3*H3</f>
        <v>700</v>
      </c>
      <c r="S3" s="10">
        <f>0.5*$C3*I3</f>
        <v>30</v>
      </c>
      <c r="T3" s="10">
        <f>0.5*$C3*J3</f>
        <v>20</v>
      </c>
      <c r="U3" s="10">
        <f>0.5*$C3*K3</f>
        <v>10</v>
      </c>
      <c r="V3" s="10">
        <f>0.5*$C3*L3</f>
        <v>0</v>
      </c>
      <c r="W3" s="10">
        <f>0.5*$C3*M3</f>
        <v>50</v>
      </c>
      <c r="X3" s="13">
        <f>SUM(N3+S3)</f>
        <v>690</v>
      </c>
      <c r="Y3" s="13">
        <f>SUM(O3+T3)</f>
        <v>660</v>
      </c>
      <c r="Z3" s="13">
        <f>SUM(P3+U3)</f>
        <v>630</v>
      </c>
      <c r="AA3" s="13">
        <f t="shared" ref="Y3:AB18" si="5">SUM(Q3+V3)</f>
        <v>600</v>
      </c>
      <c r="AB3" s="13">
        <f t="shared" si="5"/>
        <v>750</v>
      </c>
      <c r="AC3" s="1">
        <f>SUM(X3,Y3,Z3,AA3,AB3)</f>
        <v>3330</v>
      </c>
    </row>
    <row r="4" spans="1:29" x14ac:dyDescent="0.3">
      <c r="A4" t="s">
        <v>5</v>
      </c>
      <c r="B4" t="s">
        <v>23</v>
      </c>
      <c r="C4" s="1">
        <v>34</v>
      </c>
      <c r="D4" s="14">
        <v>43</v>
      </c>
      <c r="E4" s="14">
        <v>43</v>
      </c>
      <c r="F4" s="14">
        <v>42</v>
      </c>
      <c r="G4" s="14">
        <v>41</v>
      </c>
      <c r="H4" s="14">
        <v>40</v>
      </c>
      <c r="I4" s="3">
        <f t="shared" ref="I4:I20" si="6">IF(D4&gt;30,D4-30,0)</f>
        <v>13</v>
      </c>
      <c r="J4" s="3">
        <f t="shared" ref="J4:J20" si="7">IF(E4&gt;30,E4-30,0)</f>
        <v>13</v>
      </c>
      <c r="K4" s="3">
        <f t="shared" ref="K4:K20" si="8">IF(F4&gt;30,F4-30,0)</f>
        <v>12</v>
      </c>
      <c r="L4" s="3">
        <f t="shared" ref="L4:L19" si="9">IF(G4&gt;30,G4-30,0)</f>
        <v>11</v>
      </c>
      <c r="M4" s="3">
        <f t="shared" ref="M4:M20" si="10">IF(H4&gt;30,H4-30,0)</f>
        <v>10</v>
      </c>
      <c r="N4" s="7">
        <f t="shared" ref="N3:N20" si="11">C4*D4</f>
        <v>1462</v>
      </c>
      <c r="O4" s="7">
        <f t="shared" ref="O4:O20" si="12">C4*E4</f>
        <v>1462</v>
      </c>
      <c r="P4" s="7">
        <f t="shared" ref="P4:P20" si="13">C4*F4</f>
        <v>1428</v>
      </c>
      <c r="Q4" s="7">
        <f t="shared" ref="Q4:Q20" si="14">C4*G4</f>
        <v>1394</v>
      </c>
      <c r="R4" s="7">
        <f t="shared" ref="R4:R20" si="15">C4*H4</f>
        <v>1360</v>
      </c>
      <c r="S4" s="10">
        <f t="shared" ref="S4:S20" si="16">0.5*$C4*I4</f>
        <v>221</v>
      </c>
      <c r="T4" s="10">
        <f t="shared" ref="T4:T20" si="17">0.5*$C4*J4</f>
        <v>221</v>
      </c>
      <c r="U4" s="10">
        <f t="shared" ref="U4:U20" si="18">0.5*$C4*K4</f>
        <v>204</v>
      </c>
      <c r="V4" s="10">
        <f t="shared" ref="V4:V20" si="19">0.5*$C4*L4</f>
        <v>187</v>
      </c>
      <c r="W4" s="10">
        <f t="shared" ref="W4:W20" si="20">0.5*$C4*M4</f>
        <v>170</v>
      </c>
      <c r="X4" s="13">
        <f>SUM(N4+S4)</f>
        <v>1683</v>
      </c>
      <c r="Y4" s="13">
        <f t="shared" ref="Y4:Y20" si="21">SUM(O4+T4)</f>
        <v>1683</v>
      </c>
      <c r="Z4" s="13">
        <f t="shared" ref="Z4:Z20" si="22">SUM(P4+U4)</f>
        <v>1632</v>
      </c>
      <c r="AA4" s="13">
        <f t="shared" si="5"/>
        <v>1581</v>
      </c>
      <c r="AB4" s="13">
        <f t="shared" si="5"/>
        <v>1530</v>
      </c>
      <c r="AC4" s="1">
        <f t="shared" ref="AC4:AC20" si="23">SUM(X4,Y4,Z4,AA4,AB4)</f>
        <v>8109</v>
      </c>
    </row>
    <row r="5" spans="1:29" x14ac:dyDescent="0.3">
      <c r="A5" t="s">
        <v>6</v>
      </c>
      <c r="B5" t="s">
        <v>24</v>
      </c>
      <c r="C5" s="1">
        <v>21</v>
      </c>
      <c r="D5" s="14">
        <v>40</v>
      </c>
      <c r="E5" s="14">
        <v>41</v>
      </c>
      <c r="F5" s="14">
        <v>42</v>
      </c>
      <c r="G5" s="14">
        <v>43</v>
      </c>
      <c r="H5" s="14">
        <v>44</v>
      </c>
      <c r="I5" s="3">
        <f t="shared" si="6"/>
        <v>10</v>
      </c>
      <c r="J5" s="3">
        <f t="shared" si="7"/>
        <v>11</v>
      </c>
      <c r="K5" s="3">
        <f t="shared" si="8"/>
        <v>12</v>
      </c>
      <c r="L5" s="3">
        <f t="shared" si="9"/>
        <v>13</v>
      </c>
      <c r="M5" s="3">
        <f t="shared" si="10"/>
        <v>14</v>
      </c>
      <c r="N5" s="7">
        <f t="shared" si="11"/>
        <v>840</v>
      </c>
      <c r="O5" s="7">
        <f t="shared" si="12"/>
        <v>861</v>
      </c>
      <c r="P5" s="7">
        <f t="shared" si="13"/>
        <v>882</v>
      </c>
      <c r="Q5" s="7">
        <f t="shared" si="14"/>
        <v>903</v>
      </c>
      <c r="R5" s="7">
        <f t="shared" si="15"/>
        <v>924</v>
      </c>
      <c r="S5" s="10">
        <f t="shared" si="16"/>
        <v>105</v>
      </c>
      <c r="T5" s="10">
        <f t="shared" si="17"/>
        <v>115.5</v>
      </c>
      <c r="U5" s="10">
        <f t="shared" si="18"/>
        <v>126</v>
      </c>
      <c r="V5" s="10">
        <f t="shared" si="19"/>
        <v>136.5</v>
      </c>
      <c r="W5" s="10">
        <f t="shared" si="20"/>
        <v>147</v>
      </c>
      <c r="X5" s="13">
        <f>SUM(N5+S5)</f>
        <v>945</v>
      </c>
      <c r="Y5" s="13">
        <f t="shared" si="21"/>
        <v>976.5</v>
      </c>
      <c r="Z5" s="13">
        <f t="shared" si="22"/>
        <v>1008</v>
      </c>
      <c r="AA5" s="13">
        <f t="shared" si="5"/>
        <v>1039.5</v>
      </c>
      <c r="AB5" s="13">
        <f t="shared" si="5"/>
        <v>1071</v>
      </c>
      <c r="AC5" s="1">
        <f t="shared" si="23"/>
        <v>5040</v>
      </c>
    </row>
    <row r="6" spans="1:29" x14ac:dyDescent="0.3">
      <c r="A6" t="s">
        <v>7</v>
      </c>
      <c r="B6" t="s">
        <v>25</v>
      </c>
      <c r="C6" s="1">
        <v>34</v>
      </c>
      <c r="D6" s="14">
        <v>30</v>
      </c>
      <c r="E6" s="14">
        <v>25</v>
      </c>
      <c r="F6" s="14">
        <v>35</v>
      </c>
      <c r="G6" s="14">
        <v>29</v>
      </c>
      <c r="H6" s="14">
        <v>30</v>
      </c>
      <c r="I6" s="3">
        <f t="shared" si="6"/>
        <v>0</v>
      </c>
      <c r="J6" s="3">
        <f t="shared" si="7"/>
        <v>0</v>
      </c>
      <c r="K6" s="3">
        <f t="shared" si="8"/>
        <v>5</v>
      </c>
      <c r="L6" s="3">
        <f t="shared" si="9"/>
        <v>0</v>
      </c>
      <c r="M6" s="3">
        <f t="shared" si="10"/>
        <v>0</v>
      </c>
      <c r="N6" s="7">
        <f t="shared" si="11"/>
        <v>1020</v>
      </c>
      <c r="O6" s="7">
        <f t="shared" si="12"/>
        <v>850</v>
      </c>
      <c r="P6" s="7">
        <f t="shared" si="13"/>
        <v>1190</v>
      </c>
      <c r="Q6" s="7">
        <f t="shared" si="14"/>
        <v>986</v>
      </c>
      <c r="R6" s="7">
        <f t="shared" si="15"/>
        <v>1020</v>
      </c>
      <c r="S6" s="10">
        <f t="shared" si="16"/>
        <v>0</v>
      </c>
      <c r="T6" s="10">
        <f t="shared" si="17"/>
        <v>0</v>
      </c>
      <c r="U6" s="10">
        <f t="shared" si="18"/>
        <v>85</v>
      </c>
      <c r="V6" s="10">
        <f t="shared" si="19"/>
        <v>0</v>
      </c>
      <c r="W6" s="10">
        <f t="shared" si="20"/>
        <v>0</v>
      </c>
      <c r="X6" s="13">
        <f>SUM(N6+S6)</f>
        <v>1020</v>
      </c>
      <c r="Y6" s="13">
        <f t="shared" si="21"/>
        <v>850</v>
      </c>
      <c r="Z6" s="13">
        <f t="shared" si="22"/>
        <v>1275</v>
      </c>
      <c r="AA6" s="13">
        <f t="shared" si="5"/>
        <v>986</v>
      </c>
      <c r="AB6" s="13">
        <f t="shared" si="5"/>
        <v>1020</v>
      </c>
      <c r="AC6" s="1">
        <f t="shared" si="23"/>
        <v>5151</v>
      </c>
    </row>
    <row r="7" spans="1:29" x14ac:dyDescent="0.3">
      <c r="A7" t="s">
        <v>8</v>
      </c>
      <c r="B7" t="s">
        <v>26</v>
      </c>
      <c r="C7" s="1">
        <v>56</v>
      </c>
      <c r="D7" s="14">
        <v>65</v>
      </c>
      <c r="E7" s="14">
        <v>60</v>
      </c>
      <c r="F7" s="14">
        <v>62</v>
      </c>
      <c r="G7" s="14">
        <v>64</v>
      </c>
      <c r="H7" s="14">
        <v>63</v>
      </c>
      <c r="I7" s="3">
        <f t="shared" si="6"/>
        <v>35</v>
      </c>
      <c r="J7" s="3">
        <f t="shared" si="7"/>
        <v>30</v>
      </c>
      <c r="K7" s="3">
        <f t="shared" si="8"/>
        <v>32</v>
      </c>
      <c r="L7" s="3">
        <f t="shared" si="9"/>
        <v>34</v>
      </c>
      <c r="M7" s="3">
        <f t="shared" si="10"/>
        <v>33</v>
      </c>
      <c r="N7" s="7">
        <f t="shared" si="11"/>
        <v>3640</v>
      </c>
      <c r="O7" s="7">
        <f t="shared" si="12"/>
        <v>3360</v>
      </c>
      <c r="P7" s="7">
        <f t="shared" si="13"/>
        <v>3472</v>
      </c>
      <c r="Q7" s="7">
        <f t="shared" si="14"/>
        <v>3584</v>
      </c>
      <c r="R7" s="7">
        <f t="shared" si="15"/>
        <v>3528</v>
      </c>
      <c r="S7" s="10">
        <f t="shared" si="16"/>
        <v>980</v>
      </c>
      <c r="T7" s="10">
        <f t="shared" si="17"/>
        <v>840</v>
      </c>
      <c r="U7" s="10">
        <f t="shared" si="18"/>
        <v>896</v>
      </c>
      <c r="V7" s="10">
        <f t="shared" si="19"/>
        <v>952</v>
      </c>
      <c r="W7" s="10">
        <f t="shared" si="20"/>
        <v>924</v>
      </c>
      <c r="X7" s="13">
        <f>SUM(N7+S7)</f>
        <v>4620</v>
      </c>
      <c r="Y7" s="13">
        <f t="shared" si="21"/>
        <v>4200</v>
      </c>
      <c r="Z7" s="13">
        <f t="shared" si="22"/>
        <v>4368</v>
      </c>
      <c r="AA7" s="13">
        <f t="shared" si="5"/>
        <v>4536</v>
      </c>
      <c r="AB7" s="13">
        <f t="shared" si="5"/>
        <v>4452</v>
      </c>
      <c r="AC7" s="1">
        <f t="shared" si="23"/>
        <v>22176</v>
      </c>
    </row>
    <row r="8" spans="1:29" x14ac:dyDescent="0.3">
      <c r="A8" t="s">
        <v>9</v>
      </c>
      <c r="B8" t="s">
        <v>27</v>
      </c>
      <c r="C8" s="1">
        <v>32</v>
      </c>
      <c r="D8" s="14">
        <v>23</v>
      </c>
      <c r="E8" s="14">
        <v>28</v>
      </c>
      <c r="F8" s="14">
        <v>35</v>
      </c>
      <c r="G8" s="14">
        <v>30</v>
      </c>
      <c r="H8" s="14">
        <v>25</v>
      </c>
      <c r="I8" s="3">
        <f t="shared" si="6"/>
        <v>0</v>
      </c>
      <c r="J8" s="3">
        <f t="shared" si="7"/>
        <v>0</v>
      </c>
      <c r="K8" s="3">
        <f t="shared" si="8"/>
        <v>5</v>
      </c>
      <c r="L8" s="3">
        <f t="shared" si="9"/>
        <v>0</v>
      </c>
      <c r="M8" s="3">
        <f t="shared" si="10"/>
        <v>0</v>
      </c>
      <c r="N8" s="7">
        <f t="shared" si="11"/>
        <v>736</v>
      </c>
      <c r="O8" s="7">
        <f t="shared" si="12"/>
        <v>896</v>
      </c>
      <c r="P8" s="7">
        <f t="shared" si="13"/>
        <v>1120</v>
      </c>
      <c r="Q8" s="7">
        <f t="shared" si="14"/>
        <v>960</v>
      </c>
      <c r="R8" s="7">
        <f t="shared" si="15"/>
        <v>800</v>
      </c>
      <c r="S8" s="10">
        <f t="shared" si="16"/>
        <v>0</v>
      </c>
      <c r="T8" s="10">
        <f t="shared" si="17"/>
        <v>0</v>
      </c>
      <c r="U8" s="10">
        <f t="shared" si="18"/>
        <v>80</v>
      </c>
      <c r="V8" s="10">
        <f t="shared" si="19"/>
        <v>0</v>
      </c>
      <c r="W8" s="10">
        <f t="shared" si="20"/>
        <v>0</v>
      </c>
      <c r="X8" s="13">
        <f>SUM(N8+S8)</f>
        <v>736</v>
      </c>
      <c r="Y8" s="13">
        <f t="shared" si="21"/>
        <v>896</v>
      </c>
      <c r="Z8" s="13">
        <f t="shared" si="22"/>
        <v>1200</v>
      </c>
      <c r="AA8" s="13">
        <f t="shared" si="5"/>
        <v>960</v>
      </c>
      <c r="AB8" s="13">
        <f t="shared" si="5"/>
        <v>800</v>
      </c>
      <c r="AC8" s="1">
        <f t="shared" si="23"/>
        <v>4592</v>
      </c>
    </row>
    <row r="9" spans="1:29" x14ac:dyDescent="0.3">
      <c r="A9" t="s">
        <v>10</v>
      </c>
      <c r="B9" t="s">
        <v>28</v>
      </c>
      <c r="C9" s="1">
        <v>41</v>
      </c>
      <c r="D9" s="14">
        <v>50</v>
      </c>
      <c r="E9" s="14">
        <v>45</v>
      </c>
      <c r="F9" s="14">
        <v>48</v>
      </c>
      <c r="G9" s="14">
        <v>55</v>
      </c>
      <c r="H9" s="14">
        <v>53</v>
      </c>
      <c r="I9" s="3">
        <f t="shared" si="6"/>
        <v>20</v>
      </c>
      <c r="J9" s="3">
        <f t="shared" si="7"/>
        <v>15</v>
      </c>
      <c r="K9" s="3">
        <f t="shared" si="8"/>
        <v>18</v>
      </c>
      <c r="L9" s="3">
        <f t="shared" si="9"/>
        <v>25</v>
      </c>
      <c r="M9" s="3">
        <f t="shared" si="10"/>
        <v>23</v>
      </c>
      <c r="N9" s="7">
        <f t="shared" si="11"/>
        <v>2050</v>
      </c>
      <c r="O9" s="7">
        <f t="shared" si="12"/>
        <v>1845</v>
      </c>
      <c r="P9" s="7">
        <f t="shared" si="13"/>
        <v>1968</v>
      </c>
      <c r="Q9" s="7">
        <f t="shared" si="14"/>
        <v>2255</v>
      </c>
      <c r="R9" s="7">
        <f t="shared" si="15"/>
        <v>2173</v>
      </c>
      <c r="S9" s="10">
        <f t="shared" si="16"/>
        <v>410</v>
      </c>
      <c r="T9" s="10">
        <f t="shared" si="17"/>
        <v>307.5</v>
      </c>
      <c r="U9" s="10">
        <f t="shared" si="18"/>
        <v>369</v>
      </c>
      <c r="V9" s="10">
        <f t="shared" si="19"/>
        <v>512.5</v>
      </c>
      <c r="W9" s="10">
        <f t="shared" si="20"/>
        <v>471.5</v>
      </c>
      <c r="X9" s="13">
        <f>SUM(N9+S9)</f>
        <v>2460</v>
      </c>
      <c r="Y9" s="13">
        <f t="shared" si="21"/>
        <v>2152.5</v>
      </c>
      <c r="Z9" s="13">
        <f t="shared" si="22"/>
        <v>2337</v>
      </c>
      <c r="AA9" s="13">
        <f t="shared" si="5"/>
        <v>2767.5</v>
      </c>
      <c r="AB9" s="13">
        <f t="shared" si="5"/>
        <v>2644.5</v>
      </c>
      <c r="AC9" s="1">
        <f t="shared" si="23"/>
        <v>12361.5</v>
      </c>
    </row>
    <row r="10" spans="1:29" x14ac:dyDescent="0.3">
      <c r="A10" t="s">
        <v>11</v>
      </c>
      <c r="B10" t="s">
        <v>29</v>
      </c>
      <c r="C10" s="1">
        <v>65</v>
      </c>
      <c r="D10" s="14">
        <v>78</v>
      </c>
      <c r="E10" s="14">
        <v>72</v>
      </c>
      <c r="F10" s="14">
        <v>73</v>
      </c>
      <c r="G10" s="14">
        <v>75</v>
      </c>
      <c r="H10" s="14">
        <v>80</v>
      </c>
      <c r="I10" s="3">
        <f t="shared" si="6"/>
        <v>48</v>
      </c>
      <c r="J10" s="3">
        <f t="shared" si="7"/>
        <v>42</v>
      </c>
      <c r="K10" s="3">
        <f t="shared" si="8"/>
        <v>43</v>
      </c>
      <c r="L10" s="3">
        <f t="shared" si="9"/>
        <v>45</v>
      </c>
      <c r="M10" s="3">
        <f t="shared" si="10"/>
        <v>50</v>
      </c>
      <c r="N10" s="7">
        <f t="shared" si="11"/>
        <v>5070</v>
      </c>
      <c r="O10" s="7">
        <f t="shared" si="12"/>
        <v>4680</v>
      </c>
      <c r="P10" s="7">
        <f t="shared" si="13"/>
        <v>4745</v>
      </c>
      <c r="Q10" s="7">
        <f t="shared" si="14"/>
        <v>4875</v>
      </c>
      <c r="R10" s="7">
        <f t="shared" si="15"/>
        <v>5200</v>
      </c>
      <c r="S10" s="10">
        <f t="shared" si="16"/>
        <v>1560</v>
      </c>
      <c r="T10" s="10">
        <f t="shared" si="17"/>
        <v>1365</v>
      </c>
      <c r="U10" s="10">
        <f t="shared" si="18"/>
        <v>1397.5</v>
      </c>
      <c r="V10" s="10">
        <f t="shared" si="19"/>
        <v>1462.5</v>
      </c>
      <c r="W10" s="10">
        <f t="shared" si="20"/>
        <v>1625</v>
      </c>
      <c r="X10" s="13">
        <f>SUM(N10+S10)</f>
        <v>6630</v>
      </c>
      <c r="Y10" s="13">
        <f t="shared" si="21"/>
        <v>6045</v>
      </c>
      <c r="Z10" s="13">
        <f t="shared" si="22"/>
        <v>6142.5</v>
      </c>
      <c r="AA10" s="13">
        <f t="shared" si="5"/>
        <v>6337.5</v>
      </c>
      <c r="AB10" s="13">
        <f t="shared" si="5"/>
        <v>6825</v>
      </c>
      <c r="AC10" s="1">
        <f t="shared" si="23"/>
        <v>31980</v>
      </c>
    </row>
    <row r="11" spans="1:29" x14ac:dyDescent="0.3">
      <c r="A11" t="s">
        <v>12</v>
      </c>
      <c r="B11" t="s">
        <v>30</v>
      </c>
      <c r="C11" s="1">
        <v>43</v>
      </c>
      <c r="D11" s="14">
        <v>21</v>
      </c>
      <c r="E11" s="14">
        <v>20</v>
      </c>
      <c r="F11" s="14">
        <v>22</v>
      </c>
      <c r="G11" s="14">
        <v>25</v>
      </c>
      <c r="H11" s="14">
        <v>28</v>
      </c>
      <c r="I11" s="3">
        <f t="shared" si="6"/>
        <v>0</v>
      </c>
      <c r="J11" s="3">
        <f t="shared" si="7"/>
        <v>0</v>
      </c>
      <c r="K11" s="3">
        <f t="shared" si="8"/>
        <v>0</v>
      </c>
      <c r="L11" s="3">
        <f t="shared" si="9"/>
        <v>0</v>
      </c>
      <c r="M11" s="3">
        <f t="shared" si="10"/>
        <v>0</v>
      </c>
      <c r="N11" s="7">
        <f t="shared" si="11"/>
        <v>903</v>
      </c>
      <c r="O11" s="7">
        <f t="shared" si="12"/>
        <v>860</v>
      </c>
      <c r="P11" s="7">
        <f t="shared" si="13"/>
        <v>946</v>
      </c>
      <c r="Q11" s="7">
        <f t="shared" si="14"/>
        <v>1075</v>
      </c>
      <c r="R11" s="7">
        <f t="shared" si="15"/>
        <v>1204</v>
      </c>
      <c r="S11" s="10">
        <f t="shared" si="16"/>
        <v>0</v>
      </c>
      <c r="T11" s="10">
        <f t="shared" si="17"/>
        <v>0</v>
      </c>
      <c r="U11" s="10">
        <f t="shared" si="18"/>
        <v>0</v>
      </c>
      <c r="V11" s="10">
        <f t="shared" si="19"/>
        <v>0</v>
      </c>
      <c r="W11" s="10">
        <f t="shared" si="20"/>
        <v>0</v>
      </c>
      <c r="X11" s="13">
        <f>SUM(N11+S11)</f>
        <v>903</v>
      </c>
      <c r="Y11" s="13">
        <f t="shared" si="21"/>
        <v>860</v>
      </c>
      <c r="Z11" s="13">
        <f t="shared" si="22"/>
        <v>946</v>
      </c>
      <c r="AA11" s="13">
        <f t="shared" si="5"/>
        <v>1075</v>
      </c>
      <c r="AB11" s="13">
        <f t="shared" si="5"/>
        <v>1204</v>
      </c>
      <c r="AC11" s="1">
        <f t="shared" si="23"/>
        <v>4988</v>
      </c>
    </row>
    <row r="12" spans="1:29" x14ac:dyDescent="0.3">
      <c r="A12" t="s">
        <v>13</v>
      </c>
      <c r="B12" t="s">
        <v>31</v>
      </c>
      <c r="C12" s="1">
        <v>78</v>
      </c>
      <c r="D12" s="14">
        <v>50</v>
      </c>
      <c r="E12" s="14">
        <v>52</v>
      </c>
      <c r="F12" s="14">
        <v>53</v>
      </c>
      <c r="G12" s="14">
        <v>45</v>
      </c>
      <c r="H12" s="14">
        <v>55</v>
      </c>
      <c r="I12" s="3">
        <f t="shared" si="6"/>
        <v>20</v>
      </c>
      <c r="J12" s="3">
        <f t="shared" si="7"/>
        <v>22</v>
      </c>
      <c r="K12" s="3">
        <f t="shared" si="8"/>
        <v>23</v>
      </c>
      <c r="L12" s="3">
        <f t="shared" si="9"/>
        <v>15</v>
      </c>
      <c r="M12" s="3">
        <f t="shared" si="10"/>
        <v>25</v>
      </c>
      <c r="N12" s="7">
        <f t="shared" si="11"/>
        <v>3900</v>
      </c>
      <c r="O12" s="7">
        <f t="shared" si="12"/>
        <v>4056</v>
      </c>
      <c r="P12" s="7">
        <f t="shared" si="13"/>
        <v>4134</v>
      </c>
      <c r="Q12" s="7">
        <f t="shared" si="14"/>
        <v>3510</v>
      </c>
      <c r="R12" s="7">
        <f t="shared" si="15"/>
        <v>4290</v>
      </c>
      <c r="S12" s="10">
        <f t="shared" si="16"/>
        <v>780</v>
      </c>
      <c r="T12" s="10">
        <f t="shared" si="17"/>
        <v>858</v>
      </c>
      <c r="U12" s="10">
        <f t="shared" si="18"/>
        <v>897</v>
      </c>
      <c r="V12" s="10">
        <f t="shared" si="19"/>
        <v>585</v>
      </c>
      <c r="W12" s="10">
        <f t="shared" si="20"/>
        <v>975</v>
      </c>
      <c r="X12" s="13">
        <f>SUM(N12+S12)</f>
        <v>4680</v>
      </c>
      <c r="Y12" s="13">
        <f t="shared" si="21"/>
        <v>4914</v>
      </c>
      <c r="Z12" s="13">
        <f t="shared" si="22"/>
        <v>5031</v>
      </c>
      <c r="AA12" s="13">
        <f t="shared" si="5"/>
        <v>4095</v>
      </c>
      <c r="AB12" s="13">
        <f t="shared" si="5"/>
        <v>5265</v>
      </c>
      <c r="AC12" s="1">
        <f t="shared" si="23"/>
        <v>23985</v>
      </c>
    </row>
    <row r="13" spans="1:29" x14ac:dyDescent="0.3">
      <c r="A13" t="s">
        <v>14</v>
      </c>
      <c r="B13" t="s">
        <v>32</v>
      </c>
      <c r="C13" s="1">
        <v>65</v>
      </c>
      <c r="D13" s="14">
        <v>55</v>
      </c>
      <c r="E13" s="14">
        <v>53</v>
      </c>
      <c r="F13" s="14">
        <v>52</v>
      </c>
      <c r="G13" s="14">
        <v>54</v>
      </c>
      <c r="H13" s="14">
        <v>50</v>
      </c>
      <c r="I13" s="3">
        <f t="shared" si="6"/>
        <v>25</v>
      </c>
      <c r="J13" s="3">
        <f t="shared" si="7"/>
        <v>23</v>
      </c>
      <c r="K13" s="3">
        <f t="shared" si="8"/>
        <v>22</v>
      </c>
      <c r="L13" s="3">
        <f t="shared" si="9"/>
        <v>24</v>
      </c>
      <c r="M13" s="3">
        <f t="shared" si="10"/>
        <v>20</v>
      </c>
      <c r="N13" s="7">
        <f t="shared" si="11"/>
        <v>3575</v>
      </c>
      <c r="O13" s="7">
        <f t="shared" si="12"/>
        <v>3445</v>
      </c>
      <c r="P13" s="7">
        <f t="shared" si="13"/>
        <v>3380</v>
      </c>
      <c r="Q13" s="7">
        <f t="shared" si="14"/>
        <v>3510</v>
      </c>
      <c r="R13" s="7">
        <f t="shared" si="15"/>
        <v>3250</v>
      </c>
      <c r="S13" s="10">
        <f t="shared" si="16"/>
        <v>812.5</v>
      </c>
      <c r="T13" s="10">
        <f t="shared" si="17"/>
        <v>747.5</v>
      </c>
      <c r="U13" s="10">
        <f t="shared" si="18"/>
        <v>715</v>
      </c>
      <c r="V13" s="10">
        <f t="shared" si="19"/>
        <v>780</v>
      </c>
      <c r="W13" s="10">
        <f t="shared" si="20"/>
        <v>650</v>
      </c>
      <c r="X13" s="13">
        <f>SUM(N13+S13)</f>
        <v>4387.5</v>
      </c>
      <c r="Y13" s="13">
        <f t="shared" si="21"/>
        <v>4192.5</v>
      </c>
      <c r="Z13" s="13">
        <f t="shared" si="22"/>
        <v>4095</v>
      </c>
      <c r="AA13" s="13">
        <f t="shared" si="5"/>
        <v>4290</v>
      </c>
      <c r="AB13" s="13">
        <f t="shared" si="5"/>
        <v>3900</v>
      </c>
      <c r="AC13" s="1">
        <f t="shared" si="23"/>
        <v>20865</v>
      </c>
    </row>
    <row r="14" spans="1:29" x14ac:dyDescent="0.3">
      <c r="A14" t="s">
        <v>15</v>
      </c>
      <c r="B14" t="s">
        <v>33</v>
      </c>
      <c r="C14" s="1">
        <v>42</v>
      </c>
      <c r="D14" s="14">
        <v>33</v>
      </c>
      <c r="E14" s="14">
        <v>30</v>
      </c>
      <c r="F14" s="14">
        <v>31</v>
      </c>
      <c r="G14" s="14">
        <v>32</v>
      </c>
      <c r="H14" s="14">
        <v>30</v>
      </c>
      <c r="I14" s="3">
        <f t="shared" si="6"/>
        <v>3</v>
      </c>
      <c r="J14" s="3">
        <f t="shared" si="7"/>
        <v>0</v>
      </c>
      <c r="K14" s="3">
        <f t="shared" si="8"/>
        <v>1</v>
      </c>
      <c r="L14" s="3">
        <f t="shared" si="9"/>
        <v>2</v>
      </c>
      <c r="M14" s="3">
        <f t="shared" si="10"/>
        <v>0</v>
      </c>
      <c r="N14" s="7">
        <f t="shared" si="11"/>
        <v>1386</v>
      </c>
      <c r="O14" s="7">
        <f t="shared" si="12"/>
        <v>1260</v>
      </c>
      <c r="P14" s="7">
        <f t="shared" si="13"/>
        <v>1302</v>
      </c>
      <c r="Q14" s="7">
        <f t="shared" si="14"/>
        <v>1344</v>
      </c>
      <c r="R14" s="7">
        <f t="shared" si="15"/>
        <v>1260</v>
      </c>
      <c r="S14" s="10">
        <f t="shared" si="16"/>
        <v>63</v>
      </c>
      <c r="T14" s="10">
        <f t="shared" si="17"/>
        <v>0</v>
      </c>
      <c r="U14" s="10">
        <f t="shared" si="18"/>
        <v>21</v>
      </c>
      <c r="V14" s="10">
        <f t="shared" si="19"/>
        <v>42</v>
      </c>
      <c r="W14" s="10">
        <f t="shared" si="20"/>
        <v>0</v>
      </c>
      <c r="X14" s="13">
        <f>SUM(N14+S14)</f>
        <v>1449</v>
      </c>
      <c r="Y14" s="13">
        <f t="shared" si="21"/>
        <v>1260</v>
      </c>
      <c r="Z14" s="13">
        <f t="shared" si="22"/>
        <v>1323</v>
      </c>
      <c r="AA14" s="13">
        <f t="shared" si="5"/>
        <v>1386</v>
      </c>
      <c r="AB14" s="13">
        <f t="shared" si="5"/>
        <v>1260</v>
      </c>
      <c r="AC14" s="1">
        <f t="shared" si="23"/>
        <v>6678</v>
      </c>
    </row>
    <row r="15" spans="1:29" x14ac:dyDescent="0.3">
      <c r="A15" t="s">
        <v>16</v>
      </c>
      <c r="B15" t="s">
        <v>34</v>
      </c>
      <c r="C15" s="1">
        <v>37</v>
      </c>
      <c r="D15" s="14">
        <v>77</v>
      </c>
      <c r="E15" s="14">
        <v>75</v>
      </c>
      <c r="F15" s="14">
        <v>76</v>
      </c>
      <c r="G15" s="14">
        <v>80</v>
      </c>
      <c r="H15" s="14">
        <v>79</v>
      </c>
      <c r="I15" s="3">
        <f t="shared" si="6"/>
        <v>47</v>
      </c>
      <c r="J15" s="3">
        <f t="shared" si="7"/>
        <v>45</v>
      </c>
      <c r="K15" s="3">
        <f t="shared" si="8"/>
        <v>46</v>
      </c>
      <c r="L15" s="3">
        <f t="shared" si="9"/>
        <v>50</v>
      </c>
      <c r="M15" s="3">
        <f t="shared" si="10"/>
        <v>49</v>
      </c>
      <c r="N15" s="7">
        <f t="shared" si="11"/>
        <v>2849</v>
      </c>
      <c r="O15" s="7">
        <f t="shared" si="12"/>
        <v>2775</v>
      </c>
      <c r="P15" s="7">
        <f t="shared" si="13"/>
        <v>2812</v>
      </c>
      <c r="Q15" s="7">
        <f t="shared" si="14"/>
        <v>2960</v>
      </c>
      <c r="R15" s="7">
        <f t="shared" si="15"/>
        <v>2923</v>
      </c>
      <c r="S15" s="10">
        <f t="shared" si="16"/>
        <v>869.5</v>
      </c>
      <c r="T15" s="10">
        <f t="shared" si="17"/>
        <v>832.5</v>
      </c>
      <c r="U15" s="10">
        <f t="shared" si="18"/>
        <v>851</v>
      </c>
      <c r="V15" s="10">
        <f t="shared" si="19"/>
        <v>925</v>
      </c>
      <c r="W15" s="10">
        <f t="shared" si="20"/>
        <v>906.5</v>
      </c>
      <c r="X15" s="13">
        <f>SUM(N15+S15)</f>
        <v>3718.5</v>
      </c>
      <c r="Y15" s="13">
        <f t="shared" si="21"/>
        <v>3607.5</v>
      </c>
      <c r="Z15" s="13">
        <f t="shared" si="22"/>
        <v>3663</v>
      </c>
      <c r="AA15" s="13">
        <f t="shared" si="5"/>
        <v>3885</v>
      </c>
      <c r="AB15" s="13">
        <f t="shared" si="5"/>
        <v>3829.5</v>
      </c>
      <c r="AC15" s="1">
        <f t="shared" si="23"/>
        <v>18703.5</v>
      </c>
    </row>
    <row r="16" spans="1:29" x14ac:dyDescent="0.3">
      <c r="A16" t="s">
        <v>17</v>
      </c>
      <c r="B16" t="s">
        <v>35</v>
      </c>
      <c r="C16" s="1">
        <v>85</v>
      </c>
      <c r="D16" s="14">
        <v>32</v>
      </c>
      <c r="E16" s="14">
        <v>30</v>
      </c>
      <c r="F16" s="14">
        <v>35</v>
      </c>
      <c r="G16" s="14">
        <v>25</v>
      </c>
      <c r="H16" s="14">
        <v>30</v>
      </c>
      <c r="I16" s="3">
        <f t="shared" si="6"/>
        <v>2</v>
      </c>
      <c r="J16" s="3">
        <f t="shared" si="7"/>
        <v>0</v>
      </c>
      <c r="K16" s="3">
        <f t="shared" si="8"/>
        <v>5</v>
      </c>
      <c r="L16" s="3">
        <f t="shared" si="9"/>
        <v>0</v>
      </c>
      <c r="M16" s="3">
        <f t="shared" si="10"/>
        <v>0</v>
      </c>
      <c r="N16" s="7">
        <f t="shared" si="11"/>
        <v>2720</v>
      </c>
      <c r="O16" s="7">
        <f t="shared" si="12"/>
        <v>2550</v>
      </c>
      <c r="P16" s="7">
        <f t="shared" si="13"/>
        <v>2975</v>
      </c>
      <c r="Q16" s="7">
        <f t="shared" si="14"/>
        <v>2125</v>
      </c>
      <c r="R16" s="7">
        <f t="shared" si="15"/>
        <v>2550</v>
      </c>
      <c r="S16" s="10">
        <f t="shared" si="16"/>
        <v>85</v>
      </c>
      <c r="T16" s="10">
        <f t="shared" si="17"/>
        <v>0</v>
      </c>
      <c r="U16" s="10">
        <f t="shared" si="18"/>
        <v>212.5</v>
      </c>
      <c r="V16" s="10">
        <f t="shared" si="19"/>
        <v>0</v>
      </c>
      <c r="W16" s="10">
        <f t="shared" si="20"/>
        <v>0</v>
      </c>
      <c r="X16" s="13">
        <f>SUM(N16+S16)</f>
        <v>2805</v>
      </c>
      <c r="Y16" s="13">
        <f t="shared" si="21"/>
        <v>2550</v>
      </c>
      <c r="Z16" s="13">
        <f t="shared" si="22"/>
        <v>3187.5</v>
      </c>
      <c r="AA16" s="13">
        <f t="shared" si="5"/>
        <v>2125</v>
      </c>
      <c r="AB16" s="13">
        <f t="shared" si="5"/>
        <v>2550</v>
      </c>
      <c r="AC16" s="1">
        <f t="shared" si="23"/>
        <v>13217.5</v>
      </c>
    </row>
    <row r="17" spans="1:29" x14ac:dyDescent="0.3">
      <c r="A17" t="s">
        <v>18</v>
      </c>
      <c r="B17" t="s">
        <v>36</v>
      </c>
      <c r="C17" s="1">
        <v>90</v>
      </c>
      <c r="D17" s="14">
        <v>30</v>
      </c>
      <c r="E17" s="14">
        <v>32</v>
      </c>
      <c r="F17" s="14">
        <v>35</v>
      </c>
      <c r="G17" s="14">
        <v>25</v>
      </c>
      <c r="H17" s="14">
        <v>36</v>
      </c>
      <c r="I17" s="3">
        <f t="shared" si="6"/>
        <v>0</v>
      </c>
      <c r="J17" s="3">
        <f t="shared" si="7"/>
        <v>2</v>
      </c>
      <c r="K17" s="3">
        <f t="shared" si="8"/>
        <v>5</v>
      </c>
      <c r="L17" s="3">
        <f t="shared" si="9"/>
        <v>0</v>
      </c>
      <c r="M17" s="3">
        <f t="shared" si="10"/>
        <v>6</v>
      </c>
      <c r="N17" s="7">
        <f t="shared" si="11"/>
        <v>2700</v>
      </c>
      <c r="O17" s="7">
        <f t="shared" si="12"/>
        <v>2880</v>
      </c>
      <c r="P17" s="7">
        <f t="shared" si="13"/>
        <v>3150</v>
      </c>
      <c r="Q17" s="7">
        <f t="shared" si="14"/>
        <v>2250</v>
      </c>
      <c r="R17" s="7">
        <f t="shared" si="15"/>
        <v>3240</v>
      </c>
      <c r="S17" s="10">
        <f t="shared" si="16"/>
        <v>0</v>
      </c>
      <c r="T17" s="10">
        <f t="shared" si="17"/>
        <v>90</v>
      </c>
      <c r="U17" s="10">
        <f t="shared" si="18"/>
        <v>225</v>
      </c>
      <c r="V17" s="10">
        <f t="shared" si="19"/>
        <v>0</v>
      </c>
      <c r="W17" s="10">
        <f t="shared" si="20"/>
        <v>270</v>
      </c>
      <c r="X17" s="13">
        <f>SUM(N17+S17)</f>
        <v>2700</v>
      </c>
      <c r="Y17" s="13">
        <f t="shared" si="21"/>
        <v>2970</v>
      </c>
      <c r="Z17" s="13">
        <f t="shared" si="22"/>
        <v>3375</v>
      </c>
      <c r="AA17" s="13">
        <f t="shared" si="5"/>
        <v>2250</v>
      </c>
      <c r="AB17" s="13">
        <f t="shared" si="5"/>
        <v>3510</v>
      </c>
      <c r="AC17" s="1">
        <f t="shared" si="23"/>
        <v>14805</v>
      </c>
    </row>
    <row r="18" spans="1:29" x14ac:dyDescent="0.3">
      <c r="A18" t="s">
        <v>19</v>
      </c>
      <c r="B18" t="s">
        <v>37</v>
      </c>
      <c r="C18" s="1">
        <v>79</v>
      </c>
      <c r="D18" s="14">
        <v>84</v>
      </c>
      <c r="E18" s="14">
        <v>88</v>
      </c>
      <c r="F18" s="14">
        <v>75</v>
      </c>
      <c r="G18" s="14">
        <v>80</v>
      </c>
      <c r="H18" s="14">
        <v>85</v>
      </c>
      <c r="I18" s="3">
        <f t="shared" si="6"/>
        <v>54</v>
      </c>
      <c r="J18" s="3">
        <f t="shared" si="7"/>
        <v>58</v>
      </c>
      <c r="K18" s="3">
        <f t="shared" si="8"/>
        <v>45</v>
      </c>
      <c r="L18" s="3">
        <f t="shared" si="9"/>
        <v>50</v>
      </c>
      <c r="M18" s="3">
        <f t="shared" si="10"/>
        <v>55</v>
      </c>
      <c r="N18" s="7">
        <f t="shared" si="11"/>
        <v>6636</v>
      </c>
      <c r="O18" s="7">
        <f t="shared" si="12"/>
        <v>6952</v>
      </c>
      <c r="P18" s="7">
        <f t="shared" si="13"/>
        <v>5925</v>
      </c>
      <c r="Q18" s="7">
        <f t="shared" si="14"/>
        <v>6320</v>
      </c>
      <c r="R18" s="7">
        <f t="shared" si="15"/>
        <v>6715</v>
      </c>
      <c r="S18" s="10">
        <f t="shared" si="16"/>
        <v>2133</v>
      </c>
      <c r="T18" s="10">
        <f t="shared" si="17"/>
        <v>2291</v>
      </c>
      <c r="U18" s="10">
        <f t="shared" si="18"/>
        <v>1777.5</v>
      </c>
      <c r="V18" s="10">
        <f t="shared" si="19"/>
        <v>1975</v>
      </c>
      <c r="W18" s="10">
        <f t="shared" si="20"/>
        <v>2172.5</v>
      </c>
      <c r="X18" s="13">
        <f>SUM(N18+S18)</f>
        <v>8769</v>
      </c>
      <c r="Y18" s="13">
        <f t="shared" si="21"/>
        <v>9243</v>
      </c>
      <c r="Z18" s="13">
        <f t="shared" si="22"/>
        <v>7702.5</v>
      </c>
      <c r="AA18" s="13">
        <f t="shared" si="5"/>
        <v>8295</v>
      </c>
      <c r="AB18" s="13">
        <f t="shared" si="5"/>
        <v>8887.5</v>
      </c>
      <c r="AC18" s="1">
        <f t="shared" si="23"/>
        <v>42897</v>
      </c>
    </row>
    <row r="19" spans="1:29" x14ac:dyDescent="0.3">
      <c r="A19" t="s">
        <v>20</v>
      </c>
      <c r="B19" t="s">
        <v>38</v>
      </c>
      <c r="C19" s="1">
        <v>52</v>
      </c>
      <c r="D19" s="14">
        <v>19</v>
      </c>
      <c r="E19" s="14">
        <v>20</v>
      </c>
      <c r="F19" s="14">
        <v>25</v>
      </c>
      <c r="G19" s="14">
        <v>15</v>
      </c>
      <c r="H19" s="14">
        <v>18</v>
      </c>
      <c r="I19" s="3">
        <f t="shared" si="6"/>
        <v>0</v>
      </c>
      <c r="J19" s="3">
        <f t="shared" si="7"/>
        <v>0</v>
      </c>
      <c r="K19" s="3">
        <f t="shared" si="8"/>
        <v>0</v>
      </c>
      <c r="L19" s="3">
        <f t="shared" si="9"/>
        <v>0</v>
      </c>
      <c r="M19" s="3">
        <f t="shared" si="10"/>
        <v>0</v>
      </c>
      <c r="N19" s="7">
        <f t="shared" si="11"/>
        <v>988</v>
      </c>
      <c r="O19" s="7">
        <f t="shared" si="12"/>
        <v>1040</v>
      </c>
      <c r="P19" s="7">
        <f t="shared" si="13"/>
        <v>1300</v>
      </c>
      <c r="Q19" s="7">
        <f t="shared" si="14"/>
        <v>780</v>
      </c>
      <c r="R19" s="7">
        <f t="shared" si="15"/>
        <v>936</v>
      </c>
      <c r="S19" s="10">
        <f t="shared" si="16"/>
        <v>0</v>
      </c>
      <c r="T19" s="10">
        <f t="shared" si="17"/>
        <v>0</v>
      </c>
      <c r="U19" s="10">
        <f t="shared" si="18"/>
        <v>0</v>
      </c>
      <c r="V19" s="10">
        <f t="shared" si="19"/>
        <v>0</v>
      </c>
      <c r="W19" s="10">
        <f t="shared" si="20"/>
        <v>0</v>
      </c>
      <c r="X19" s="13">
        <f>SUM(N19+S19)</f>
        <v>988</v>
      </c>
      <c r="Y19" s="13">
        <f t="shared" si="21"/>
        <v>1040</v>
      </c>
      <c r="Z19" s="13">
        <f t="shared" si="22"/>
        <v>1300</v>
      </c>
      <c r="AA19" s="13">
        <f t="shared" ref="AA19:AB20" si="24">SUM(Q19+V19)</f>
        <v>780</v>
      </c>
      <c r="AB19" s="13">
        <f t="shared" si="24"/>
        <v>936</v>
      </c>
      <c r="AC19" s="1">
        <f t="shared" si="23"/>
        <v>5044</v>
      </c>
    </row>
    <row r="20" spans="1:29" x14ac:dyDescent="0.3">
      <c r="A20" t="s">
        <v>21</v>
      </c>
      <c r="B20" t="s">
        <v>39</v>
      </c>
      <c r="C20" s="1">
        <v>76</v>
      </c>
      <c r="D20" s="14">
        <v>54</v>
      </c>
      <c r="E20" s="14">
        <v>52</v>
      </c>
      <c r="F20" s="14">
        <v>53</v>
      </c>
      <c r="G20" s="14">
        <v>45</v>
      </c>
      <c r="H20" s="14">
        <v>50</v>
      </c>
      <c r="I20" s="3">
        <f t="shared" si="6"/>
        <v>24</v>
      </c>
      <c r="J20" s="3">
        <f t="shared" si="7"/>
        <v>22</v>
      </c>
      <c r="K20" s="3">
        <f t="shared" si="8"/>
        <v>23</v>
      </c>
      <c r="L20" s="3">
        <f>IF(G20&gt;30,G20-30,0)</f>
        <v>15</v>
      </c>
      <c r="M20" s="3">
        <f t="shared" si="10"/>
        <v>20</v>
      </c>
      <c r="N20" s="7">
        <f t="shared" si="11"/>
        <v>4104</v>
      </c>
      <c r="O20" s="7">
        <f t="shared" si="12"/>
        <v>3952</v>
      </c>
      <c r="P20" s="7">
        <f t="shared" si="13"/>
        <v>4028</v>
      </c>
      <c r="Q20" s="7">
        <f t="shared" si="14"/>
        <v>3420</v>
      </c>
      <c r="R20" s="7">
        <f t="shared" si="15"/>
        <v>3800</v>
      </c>
      <c r="S20" s="10">
        <f t="shared" si="16"/>
        <v>912</v>
      </c>
      <c r="T20" s="10">
        <f t="shared" si="17"/>
        <v>836</v>
      </c>
      <c r="U20" s="10">
        <f t="shared" si="18"/>
        <v>874</v>
      </c>
      <c r="V20" s="10">
        <f t="shared" si="19"/>
        <v>570</v>
      </c>
      <c r="W20" s="10">
        <f t="shared" si="20"/>
        <v>760</v>
      </c>
      <c r="X20" s="13">
        <f>SUM(N20+S20)</f>
        <v>5016</v>
      </c>
      <c r="Y20" s="13">
        <f t="shared" si="21"/>
        <v>4788</v>
      </c>
      <c r="Z20" s="13">
        <f t="shared" si="22"/>
        <v>4902</v>
      </c>
      <c r="AA20" s="13">
        <f t="shared" si="24"/>
        <v>3990</v>
      </c>
      <c r="AB20" s="13">
        <f t="shared" si="24"/>
        <v>4560</v>
      </c>
      <c r="AC20" s="1">
        <f t="shared" si="23"/>
        <v>23256</v>
      </c>
    </row>
    <row r="22" spans="1:29" x14ac:dyDescent="0.3">
      <c r="A22" t="s">
        <v>40</v>
      </c>
      <c r="C22" s="1">
        <f t="shared" ref="C22:C25" si="25">AVERAGE(C1:C18)</f>
        <v>51.375</v>
      </c>
      <c r="D22">
        <f>MAX(D3:D20)</f>
        <v>84</v>
      </c>
      <c r="E22">
        <f t="shared" ref="E22:AC22" si="26">MAX(E3:E20)</f>
        <v>88</v>
      </c>
      <c r="F22">
        <f t="shared" si="26"/>
        <v>76</v>
      </c>
      <c r="G22">
        <f t="shared" si="26"/>
        <v>80</v>
      </c>
      <c r="H22">
        <f t="shared" si="26"/>
        <v>85</v>
      </c>
      <c r="I22">
        <f t="shared" si="26"/>
        <v>54</v>
      </c>
      <c r="J22">
        <f t="shared" si="26"/>
        <v>58</v>
      </c>
      <c r="K22">
        <f t="shared" si="26"/>
        <v>46</v>
      </c>
      <c r="L22">
        <f t="shared" si="26"/>
        <v>50</v>
      </c>
      <c r="M22">
        <f t="shared" si="26"/>
        <v>55</v>
      </c>
      <c r="N22">
        <f t="shared" si="26"/>
        <v>6636</v>
      </c>
      <c r="O22">
        <f t="shared" si="26"/>
        <v>6952</v>
      </c>
      <c r="P22">
        <f t="shared" si="26"/>
        <v>5925</v>
      </c>
      <c r="Q22">
        <f t="shared" si="26"/>
        <v>6320</v>
      </c>
      <c r="R22">
        <f t="shared" si="26"/>
        <v>6715</v>
      </c>
      <c r="S22">
        <f t="shared" si="26"/>
        <v>2133</v>
      </c>
      <c r="T22">
        <f t="shared" si="26"/>
        <v>2291</v>
      </c>
      <c r="U22">
        <f t="shared" si="26"/>
        <v>1777.5</v>
      </c>
      <c r="V22">
        <f t="shared" si="26"/>
        <v>1975</v>
      </c>
      <c r="W22">
        <f t="shared" si="26"/>
        <v>2172.5</v>
      </c>
      <c r="X22">
        <f t="shared" si="26"/>
        <v>8769</v>
      </c>
      <c r="Y22">
        <f t="shared" si="26"/>
        <v>9243</v>
      </c>
      <c r="Z22">
        <f t="shared" si="26"/>
        <v>7702.5</v>
      </c>
      <c r="AA22">
        <f t="shared" si="26"/>
        <v>8295</v>
      </c>
      <c r="AB22">
        <f t="shared" si="26"/>
        <v>8887.5</v>
      </c>
      <c r="AC22" s="1">
        <f>MAX(AC3:AC20)</f>
        <v>42897</v>
      </c>
    </row>
    <row r="23" spans="1:29" x14ac:dyDescent="0.3">
      <c r="A23" t="s">
        <v>41</v>
      </c>
      <c r="C23" s="1">
        <f t="shared" si="25"/>
        <v>51.411764705882355</v>
      </c>
      <c r="D23">
        <f>MIN(D3:D20)</f>
        <v>19</v>
      </c>
      <c r="E23">
        <f t="shared" ref="E23:AC23" si="27">MIN(E3:E20)</f>
        <v>20</v>
      </c>
      <c r="F23">
        <f t="shared" si="27"/>
        <v>22</v>
      </c>
      <c r="G23">
        <f t="shared" si="27"/>
        <v>15</v>
      </c>
      <c r="H23">
        <f t="shared" si="27"/>
        <v>18</v>
      </c>
      <c r="I23">
        <f t="shared" si="27"/>
        <v>0</v>
      </c>
      <c r="J23">
        <f t="shared" si="27"/>
        <v>0</v>
      </c>
      <c r="K23">
        <f t="shared" si="27"/>
        <v>0</v>
      </c>
      <c r="L23">
        <f t="shared" si="27"/>
        <v>0</v>
      </c>
      <c r="M23">
        <f t="shared" si="27"/>
        <v>0</v>
      </c>
      <c r="N23">
        <f t="shared" si="27"/>
        <v>660</v>
      </c>
      <c r="O23">
        <f t="shared" si="27"/>
        <v>640</v>
      </c>
      <c r="P23">
        <f t="shared" si="27"/>
        <v>620</v>
      </c>
      <c r="Q23">
        <f t="shared" si="27"/>
        <v>600</v>
      </c>
      <c r="R23">
        <f t="shared" si="27"/>
        <v>700</v>
      </c>
      <c r="S23">
        <f t="shared" si="27"/>
        <v>0</v>
      </c>
      <c r="T23">
        <f t="shared" si="27"/>
        <v>0</v>
      </c>
      <c r="U23">
        <f t="shared" si="27"/>
        <v>0</v>
      </c>
      <c r="V23">
        <f t="shared" si="27"/>
        <v>0</v>
      </c>
      <c r="W23">
        <f t="shared" si="27"/>
        <v>0</v>
      </c>
      <c r="X23">
        <f t="shared" si="27"/>
        <v>690</v>
      </c>
      <c r="Y23">
        <f t="shared" si="27"/>
        <v>660</v>
      </c>
      <c r="Z23">
        <f t="shared" si="27"/>
        <v>630</v>
      </c>
      <c r="AA23">
        <f t="shared" si="27"/>
        <v>600</v>
      </c>
      <c r="AB23">
        <f t="shared" si="27"/>
        <v>750</v>
      </c>
      <c r="AC23">
        <f t="shared" si="27"/>
        <v>3330</v>
      </c>
    </row>
    <row r="24" spans="1:29" x14ac:dyDescent="0.3">
      <c r="A24" t="s">
        <v>42</v>
      </c>
      <c r="C24" s="1">
        <f>AVERAGE(C3:C20)</f>
        <v>52.777777777777779</v>
      </c>
      <c r="D24" s="2">
        <f>AVERAGE(D3:D20)</f>
        <v>45.388888888888886</v>
      </c>
      <c r="E24" s="2">
        <f t="shared" ref="E24:AC24" si="28">AVERAGE(E3:E20)</f>
        <v>44.333333333333336</v>
      </c>
      <c r="F24" s="2">
        <f t="shared" si="28"/>
        <v>45.833333333333336</v>
      </c>
      <c r="G24" s="2">
        <f t="shared" si="28"/>
        <v>44.055555555555557</v>
      </c>
      <c r="H24" s="2">
        <f t="shared" si="28"/>
        <v>46.166666666666664</v>
      </c>
      <c r="I24" s="2">
        <f t="shared" si="28"/>
        <v>16.888888888888889</v>
      </c>
      <c r="J24" s="2">
        <f t="shared" si="28"/>
        <v>15.833333333333334</v>
      </c>
      <c r="K24" s="2">
        <f t="shared" si="28"/>
        <v>16.555555555555557</v>
      </c>
      <c r="L24" s="2">
        <f t="shared" si="28"/>
        <v>15.777777777777779</v>
      </c>
      <c r="M24" s="2">
        <f t="shared" si="28"/>
        <v>17.222222222222221</v>
      </c>
      <c r="N24" s="2">
        <f t="shared" si="28"/>
        <v>2513.2777777777778</v>
      </c>
      <c r="O24" s="2">
        <f t="shared" si="28"/>
        <v>2464.6666666666665</v>
      </c>
      <c r="P24" s="2">
        <f t="shared" si="28"/>
        <v>2520.9444444444443</v>
      </c>
      <c r="Q24" s="2">
        <f t="shared" si="28"/>
        <v>2380.6111111111113</v>
      </c>
      <c r="R24" s="2">
        <f t="shared" si="28"/>
        <v>2548.5</v>
      </c>
      <c r="S24" s="2">
        <f t="shared" si="28"/>
        <v>497.83333333333331</v>
      </c>
      <c r="T24" s="2">
        <f t="shared" si="28"/>
        <v>473.55555555555554</v>
      </c>
      <c r="U24" s="2">
        <f t="shared" si="28"/>
        <v>485.58333333333331</v>
      </c>
      <c r="V24" s="2">
        <f t="shared" si="28"/>
        <v>451.52777777777777</v>
      </c>
      <c r="W24" s="2">
        <f t="shared" si="28"/>
        <v>506.75</v>
      </c>
      <c r="X24" s="2">
        <f t="shared" si="28"/>
        <v>3011.1111111111113</v>
      </c>
      <c r="Y24" s="2">
        <f t="shared" si="28"/>
        <v>2938.2222222222222</v>
      </c>
      <c r="Z24" s="2">
        <f t="shared" si="28"/>
        <v>3006.5277777777778</v>
      </c>
      <c r="AA24" s="2">
        <f t="shared" si="28"/>
        <v>2832.1388888888887</v>
      </c>
      <c r="AB24" s="2">
        <f t="shared" si="28"/>
        <v>3055.25</v>
      </c>
      <c r="AC24" s="2">
        <f t="shared" si="28"/>
        <v>14843.25</v>
      </c>
    </row>
    <row r="25" spans="1:29" x14ac:dyDescent="0.3">
      <c r="A25" t="s">
        <v>43</v>
      </c>
      <c r="C25" s="1">
        <f>SUM(C3:C20)</f>
        <v>950</v>
      </c>
      <c r="D25" s="1">
        <f>SUM(D3:D20)</f>
        <v>817</v>
      </c>
      <c r="E25" s="1">
        <f t="shared" ref="E25:AC25" si="29">SUM(E3:E20)</f>
        <v>798</v>
      </c>
      <c r="F25" s="1">
        <f t="shared" si="29"/>
        <v>825</v>
      </c>
      <c r="G25" s="1">
        <f t="shared" si="29"/>
        <v>793</v>
      </c>
      <c r="H25" s="1">
        <f t="shared" si="29"/>
        <v>831</v>
      </c>
      <c r="I25" s="1">
        <f t="shared" si="29"/>
        <v>304</v>
      </c>
      <c r="J25" s="1">
        <f t="shared" si="29"/>
        <v>285</v>
      </c>
      <c r="K25" s="1">
        <f t="shared" si="29"/>
        <v>298</v>
      </c>
      <c r="L25" s="1">
        <f t="shared" si="29"/>
        <v>284</v>
      </c>
      <c r="M25" s="1">
        <f t="shared" si="29"/>
        <v>310</v>
      </c>
      <c r="N25" s="1">
        <f t="shared" si="29"/>
        <v>45239</v>
      </c>
      <c r="O25" s="1">
        <f t="shared" si="29"/>
        <v>44364</v>
      </c>
      <c r="P25" s="1">
        <f t="shared" si="29"/>
        <v>45377</v>
      </c>
      <c r="Q25" s="1">
        <f t="shared" si="29"/>
        <v>42851</v>
      </c>
      <c r="R25" s="1">
        <f t="shared" si="29"/>
        <v>45873</v>
      </c>
      <c r="S25" s="1">
        <f t="shared" si="29"/>
        <v>8961</v>
      </c>
      <c r="T25" s="1">
        <f t="shared" si="29"/>
        <v>8524</v>
      </c>
      <c r="U25" s="1">
        <f t="shared" si="29"/>
        <v>8740.5</v>
      </c>
      <c r="V25" s="1">
        <f t="shared" si="29"/>
        <v>8127.5</v>
      </c>
      <c r="W25" s="1">
        <f t="shared" si="29"/>
        <v>9121.5</v>
      </c>
      <c r="X25" s="1">
        <f t="shared" si="29"/>
        <v>54200</v>
      </c>
      <c r="Y25" s="1">
        <f t="shared" si="29"/>
        <v>52888</v>
      </c>
      <c r="Z25" s="1">
        <f t="shared" si="29"/>
        <v>54117.5</v>
      </c>
      <c r="AA25" s="1">
        <f t="shared" si="29"/>
        <v>50978.5</v>
      </c>
      <c r="AB25" s="1">
        <f t="shared" si="29"/>
        <v>54994.5</v>
      </c>
      <c r="AC25" s="1">
        <f t="shared" si="29"/>
        <v>267178.5</v>
      </c>
    </row>
  </sheetData>
  <pageMargins left="0.7" right="0.7" top="0.75" bottom="0.75" header="0.3" footer="0.3"/>
  <pageSetup scale="2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21341A05I7 .</dc:creator>
  <cp:lastModifiedBy>21341A05I7 .</cp:lastModifiedBy>
  <cp:lastPrinted>2024-08-12T11:04:23Z</cp:lastPrinted>
  <dcterms:created xsi:type="dcterms:W3CDTF">2024-08-10T06:25:38Z</dcterms:created>
  <dcterms:modified xsi:type="dcterms:W3CDTF">2024-08-12T11:59:39Z</dcterms:modified>
</cp:coreProperties>
</file>