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Vandit sharma\Desktop\Excel pratice\Blinkit\"/>
    </mc:Choice>
  </mc:AlternateContent>
  <xr:revisionPtr revIDLastSave="0" documentId="13_ncr:1_{8B7A3FC6-FCD1-4248-855A-9F12D7E9C29B}" xr6:coauthVersionLast="47" xr6:coauthVersionMax="47" xr10:uidLastSave="{00000000-0000-0000-0000-000000000000}"/>
  <bookViews>
    <workbookView xWindow="-108" yWindow="-108" windowWidth="23256" windowHeight="13896" activeTab="1" xr2:uid="{F8420BDF-C08E-4FBB-891B-F574F63AC6D0}"/>
  </bookViews>
  <sheets>
    <sheet name="Sheet Design" sheetId="2" r:id="rId1"/>
    <sheet name="Dashboard" sheetId="3" r:id="rId2"/>
    <sheet name="Raw Data " sheetId="1" r:id="rId3"/>
  </sheets>
  <definedNames>
    <definedName name="_xlchart.v2.0" hidden="1">'Sheet Design'!$D$73:$D$75</definedName>
    <definedName name="_xlchart.v2.1" hidden="1">'Sheet Design'!$E$72</definedName>
    <definedName name="_xlchart.v2.2" hidden="1">'Sheet Design'!$E$73:$E$75</definedName>
    <definedName name="_xlchart.v2.3" hidden="1">'Sheet Design'!$D$73:$D$75</definedName>
    <definedName name="_xlchart.v2.4" hidden="1">'Sheet Design'!$E$72</definedName>
    <definedName name="_xlchart.v2.5" hidden="1">'Sheet Design'!$E$73:$E$75</definedName>
    <definedName name="_xlchart.v2.6" hidden="1">'Sheet Design'!$D$73:$D$75</definedName>
    <definedName name="_xlchart.v2.7" hidden="1">'Sheet Design'!$E$72</definedName>
    <definedName name="_xlchart.v2.8" hidden="1">'Sheet Design'!$E$73:$E$75</definedName>
    <definedName name="Slicer_Item_Type">#N/A</definedName>
    <definedName name="Slicer_Outlet_Location_Type">#N/A</definedName>
    <definedName name="Slicer_Outlet_Siz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4" i="2" l="1"/>
  <c r="D73" i="2"/>
  <c r="D75" i="2"/>
  <c r="E73" i="2"/>
  <c r="E74" i="2"/>
  <c r="E75" i="2"/>
  <c r="A8" i="2"/>
  <c r="D8" i="2"/>
  <c r="C8" i="2"/>
  <c r="B8" i="2"/>
</calcChain>
</file>

<file path=xl/sharedStrings.xml><?xml version="1.0" encoding="utf-8"?>
<sst xmlns="http://schemas.openxmlformats.org/spreadsheetml/2006/main" count="59735" uniqueCount="1633">
  <si>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</si>
  <si>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</si>
  <si>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</si>
  <si>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</si>
  <si>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</si>
  <si>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</si>
  <si>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</si>
  <si>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</si>
  <si>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</si>
  <si>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</si>
  <si>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</si>
  <si>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</si>
  <si>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</si>
  <si>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</si>
  <si>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</si>
  <si>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</si>
  <si>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</si>
  <si>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</si>
  <si>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</si>
  <si>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</si>
  <si>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</si>
  <si>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</si>
  <si>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</si>
  <si>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</si>
  <si>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</si>
  <si>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</si>
  <si>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</si>
  <si>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</si>
  <si>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</si>
  <si>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</si>
  <si>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</si>
  <si>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</si>
  <si>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</si>
  <si>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</si>
  <si>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</si>
  <si>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</si>
  <si>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</si>
  <si>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</si>
  <si>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</si>
  <si>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</si>
  <si>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</si>
  <si>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</si>
  <si>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</si>
  <si>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</si>
  <si>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</si>
  <si>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</si>
  <si>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</si>
  <si>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</si>
  <si>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</si>
  <si>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</si>
  <si>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</si>
  <si>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</si>
  <si>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</si>
  <si>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</si>
  <si>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</si>
  <si>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</si>
  <si>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</si>
  <si>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</si>
  <si>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</si>
  <si>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</si>
  <si>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</si>
  <si>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</si>
  <si>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</si>
  <si>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</si>
  <si>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</si>
  <si>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</si>
  <si>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</si>
  <si>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</si>
  <si>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</si>
  <si>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</si>
  <si>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</si>
  <si>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</si>
  <si>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</si>
  <si>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</si>
  <si>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</si>
  <si>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</si>
  <si>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</si>
  <si>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</si>
  <si>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</si>
  <si>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</si>
  <si>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</si>
  <si>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</si>
  <si>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</si>
  <si>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</si>
  <si>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</si>
  <si>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</si>
  <si>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</si>
  <si>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</si>
  <si>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</si>
  <si>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</si>
  <si>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</si>
  <si>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</si>
  <si>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</si>
  <si>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</si>
  <si>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</si>
  <si>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</si>
  <si>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</si>
  <si>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</si>
  <si>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</si>
  <si>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</si>
  <si>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</si>
  <si>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</si>
  <si>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</si>
  <si>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</si>
  <si>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</si>
  <si>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</si>
  <si>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</si>
  <si>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</si>
  <si>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</si>
  <si>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</si>
  <si>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</si>
  <si>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</si>
  <si>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</si>
  <si>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</si>
  <si>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</si>
  <si>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</si>
  <si>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</si>
  <si>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</si>
  <si>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</si>
  <si>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</si>
  <si>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</si>
  <si>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</si>
  <si>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</si>
  <si>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</si>
  <si>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</si>
  <si>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</si>
  <si>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</si>
  <si>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</si>
  <si>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</si>
  <si>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</si>
  <si>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</si>
  <si>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</si>
  <si>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</si>
  <si>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</si>
  <si>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</si>
  <si>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</si>
  <si>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</si>
  <si>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</si>
  <si>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</si>
  <si>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</si>
  <si>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</si>
  <si>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</si>
  <si>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</si>
  <si>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</si>
  <si>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</si>
  <si>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</si>
  <si>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</si>
  <si>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</si>
  <si>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</si>
  <si>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</si>
  <si>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</si>
  <si>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</si>
  <si>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</si>
  <si>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</si>
  <si>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</si>
  <si>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</si>
  <si>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</si>
  <si>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</si>
  <si>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</si>
  <si>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</si>
  <si>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</si>
  <si>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</si>
  <si>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</si>
  <si>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</si>
  <si>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</si>
  <si>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</si>
  <si>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</si>
  <si>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</si>
  <si>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</si>
  <si>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</si>
  <si>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</si>
  <si>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</si>
  <si>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</si>
  <si>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</si>
  <si>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</si>
  <si>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</si>
  <si>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</si>
  <si>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</si>
  <si>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</si>
  <si>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</si>
  <si>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</si>
  <si>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</si>
  <si>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</si>
  <si>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</si>
  <si>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</si>
  <si>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</si>
  <si>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</si>
  <si>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</si>
  <si>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</si>
  <si>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</si>
  <si>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</si>
  <si>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</si>
  <si>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</si>
  <si>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</si>
  <si>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</si>
  <si>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</si>
  <si>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</si>
  <si>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</si>
  <si>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</si>
  <si>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</si>
  <si>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</si>
  <si>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</si>
  <si>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</si>
  <si>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</si>
  <si>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</si>
  <si>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</si>
  <si>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</si>
  <si>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</si>
  <si>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</si>
  <si>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</si>
  <si>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</si>
  <si>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</si>
  <si>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</si>
  <si>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</si>
  <si>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</si>
  <si>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</si>
  <si>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</si>
  <si>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</si>
  <si>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</si>
  <si>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</si>
  <si>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</si>
  <si>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</si>
  <si>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</si>
  <si>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</si>
  <si>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</si>
  <si>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</si>
  <si>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</si>
  <si>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</si>
  <si>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</si>
  <si>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</si>
  <si>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</si>
  <si>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</si>
  <si>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</si>
  <si>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</si>
  <si>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</si>
  <si>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</si>
  <si>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</si>
  <si>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</si>
  <si>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</si>
  <si>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</si>
  <si>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</si>
  <si>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</si>
  <si>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</si>
  <si>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</si>
  <si>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</si>
  <si>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</si>
  <si>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</si>
  <si>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</si>
  <si>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</si>
  <si>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</si>
  <si>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</si>
  <si>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</si>
  <si>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</si>
  <si>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</si>
  <si>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</si>
  <si>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</si>
  <si>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</si>
  <si>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</si>
  <si>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</si>
  <si>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</si>
  <si>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</si>
  <si>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</si>
  <si>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</si>
  <si>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</si>
  <si>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</si>
  <si>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</si>
  <si>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</si>
  <si>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</si>
  <si>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</si>
  <si>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</si>
  <si>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</si>
  <si>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</si>
  <si>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</si>
  <si>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</si>
  <si>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</si>
  <si>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</si>
  <si>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</si>
  <si>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</si>
  <si>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</si>
  <si>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</si>
  <si>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</si>
  <si>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</si>
  <si>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</si>
  <si>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</si>
  <si>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</si>
  <si>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</si>
  <si>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</si>
  <si>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</si>
  <si>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</si>
  <si>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</si>
  <si>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</si>
  <si>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</si>
  <si>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</si>
  <si>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</si>
  <si>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</si>
  <si>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</si>
  <si>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</si>
  <si>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</si>
  <si>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</si>
  <si>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</si>
  <si>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</si>
  <si>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</si>
  <si>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</si>
  <si>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</si>
  <si>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</si>
  <si>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</si>
  <si>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</si>
  <si>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</si>
  <si>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</si>
  <si>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</si>
  <si>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</si>
  <si>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</si>
  <si>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</si>
  <si>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</si>
  <si>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</si>
  <si>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</si>
  <si>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</si>
  <si>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</si>
  <si>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</si>
  <si>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</si>
  <si>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</si>
  <si>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</si>
  <si>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</si>
  <si>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</si>
  <si>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</si>
  <si>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</si>
  <si>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</si>
  <si>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</si>
  <si>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</si>
  <si>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</si>
  <si>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</si>
  <si>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</si>
  <si>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</si>
  <si>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</si>
  <si>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</si>
  <si>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</si>
  <si>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</si>
  <si>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</si>
  <si>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</si>
  <si>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</si>
  <si>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</si>
  <si>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</si>
  <si>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</si>
  <si>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</si>
  <si>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</si>
  <si>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</si>
  <si>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</si>
  <si>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</si>
  <si>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</si>
  <si>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</si>
  <si>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</si>
  <si>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</si>
  <si>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</si>
  <si>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</si>
  <si>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</si>
  <si>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</si>
  <si>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</si>
  <si>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</si>
  <si>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</si>
  <si>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</si>
  <si>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</si>
  <si>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</si>
  <si>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</si>
  <si>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</si>
  <si>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</si>
  <si>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</si>
  <si>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</si>
  <si>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</si>
  <si>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</si>
  <si>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</si>
  <si>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</si>
  <si>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</si>
  <si>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</si>
  <si>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</si>
  <si>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</si>
  <si>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</si>
  <si>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</si>
  <si>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</si>
  <si>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</si>
  <si>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</si>
  <si>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</si>
  <si>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</si>
  <si>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</si>
  <si>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</si>
  <si>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</si>
  <si>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</si>
  <si>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</si>
  <si>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</si>
  <si>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</si>
  <si>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</si>
  <si>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</si>
  <si>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</si>
  <si>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</si>
  <si>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</si>
  <si>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</si>
  <si>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</si>
  <si>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</si>
  <si>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</si>
  <si>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</si>
  <si>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</si>
  <si>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</si>
  <si>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</si>
  <si>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</si>
  <si>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</si>
  <si>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</si>
  <si>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</si>
  <si>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</si>
  <si>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</si>
  <si>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</si>
  <si>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</si>
  <si>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</si>
  <si>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</si>
  <si>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</si>
  <si>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</si>
  <si>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</si>
  <si>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</si>
  <si>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</si>
  <si>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</si>
  <si>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</si>
  <si>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</si>
  <si>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</si>
  <si>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</si>
  <si>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</si>
  <si>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</si>
  <si>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</si>
  <si>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</si>
  <si>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</si>
  <si>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</si>
  <si>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</si>
  <si>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</si>
  <si>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</si>
  <si>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</si>
  <si>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</si>
  <si>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</si>
  <si>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</si>
  <si>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</si>
  <si>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</si>
  <si>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</si>
  <si>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</si>
  <si>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</si>
  <si>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</si>
  <si>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</si>
  <si>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</si>
  <si>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</si>
  <si>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</si>
  <si>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</si>
  <si>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</si>
  <si>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</si>
  <si>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</si>
  <si>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</si>
  <si>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</si>
  <si>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</si>
  <si>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</si>
  <si>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</si>
  <si>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</si>
  <si>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</si>
  <si>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</si>
  <si>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</si>
  <si>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</si>
  <si>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</si>
  <si>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</si>
  <si>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</si>
  <si>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</si>
  <si>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</si>
  <si>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</si>
  <si>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</si>
  <si>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</si>
  <si>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</si>
  <si>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</si>
  <si>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</si>
  <si>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</si>
  <si>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</si>
  <si>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</si>
  <si>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</si>
  <si>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</si>
  <si>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</si>
  <si>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</si>
  <si>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</si>
  <si>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</si>
  <si>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</si>
  <si>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</si>
  <si>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</si>
  <si>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</si>
  <si>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</si>
  <si>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</si>
  <si>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</si>
  <si>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</si>
  <si>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</si>
  <si>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</si>
  <si>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</si>
  <si>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</si>
  <si>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</si>
  <si>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</si>
  <si>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</si>
  <si>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</si>
  <si>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</si>
  <si>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</si>
  <si>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</si>
  <si>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</si>
  <si>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</si>
  <si>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</si>
  <si>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</si>
  <si>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</si>
  <si>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</si>
  <si>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</si>
  <si>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</si>
  <si>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</si>
  <si>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</si>
  <si>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</si>
  <si>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</si>
  <si>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</si>
  <si>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</si>
  <si>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</si>
  <si>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</si>
  <si>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</si>
  <si>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</si>
  <si>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</si>
  <si>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</si>
  <si>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</si>
  <si>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</si>
  <si>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</si>
  <si>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</si>
  <si>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</si>
  <si>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</si>
  <si>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</si>
  <si>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</si>
  <si>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</si>
  <si>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</si>
  <si>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</si>
  <si>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</si>
  <si>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</si>
  <si>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</si>
  <si>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</si>
  <si>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</si>
  <si>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</si>
  <si>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</si>
  <si>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</si>
  <si>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</si>
  <si>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</si>
  <si>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</si>
  <si>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</si>
  <si>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</si>
  <si>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</si>
  <si>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</si>
  <si>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</si>
  <si>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</si>
  <si>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</si>
  <si>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</si>
  <si>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</si>
  <si>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</si>
  <si>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</si>
  <si>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</si>
  <si>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</si>
  <si>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</si>
  <si>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</si>
  <si>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</si>
  <si>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</si>
  <si>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</si>
  <si>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</si>
  <si>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</si>
  <si>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</si>
  <si>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</si>
  <si>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</si>
  <si>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</si>
  <si>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</si>
  <si>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</si>
  <si>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</si>
  <si>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</si>
  <si>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</si>
  <si>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</si>
  <si>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</si>
  <si>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</si>
  <si>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</si>
  <si>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</si>
  <si>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</si>
  <si>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</si>
  <si>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</si>
  <si>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</si>
  <si>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</si>
  <si>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</si>
  <si>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</si>
  <si>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</si>
  <si>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</si>
  <si>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</si>
  <si>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</si>
  <si>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</si>
  <si>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</si>
  <si>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</si>
  <si>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</si>
  <si>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</si>
  <si>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</si>
  <si>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</si>
  <si>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</si>
  <si>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</si>
  <si>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</si>
  <si>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</si>
  <si>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</si>
  <si>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</si>
  <si>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</si>
  <si>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</si>
  <si>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</si>
  <si>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</si>
  <si>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</si>
  <si>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</si>
  <si>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</si>
  <si>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</si>
  <si>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</si>
  <si>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</si>
  <si>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</si>
  <si>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</si>
  <si>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</si>
  <si>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</si>
  <si>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</si>
  <si>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</si>
  <si>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</si>
  <si>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</si>
  <si>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</si>
  <si>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</si>
  <si>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</si>
  <si>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</si>
  <si>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</si>
  <si>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</si>
  <si>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</si>
  <si>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</si>
  <si>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</si>
  <si>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</si>
  <si>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</si>
  <si>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</si>
  <si>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</si>
  <si>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</si>
  <si>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</si>
  <si>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</si>
  <si>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</si>
  <si>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</si>
  <si>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</si>
  <si>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</si>
  <si>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</si>
  <si>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</si>
  <si>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</si>
  <si>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</si>
  <si>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</si>
  <si>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</si>
  <si>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</si>
  <si>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</si>
  <si>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</si>
  <si>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</si>
  <si>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</si>
  <si>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</si>
  <si>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</si>
  <si>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</si>
  <si>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</si>
  <si>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</si>
  <si>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</si>
  <si>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</si>
  <si>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</si>
  <si>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</si>
  <si>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</si>
  <si>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</si>
  <si>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</si>
  <si>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</si>
  <si>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</si>
  <si>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</si>
  <si>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</si>
  <si>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</si>
  <si>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</si>
  <si>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</si>
  <si>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</si>
  <si>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</si>
  <si>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</si>
  <si>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</si>
  <si>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</si>
  <si>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</si>
  <si>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</si>
  <si>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</si>
  <si>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</si>
  <si>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</si>
  <si>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</si>
  <si>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</si>
  <si>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</si>
  <si>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</si>
  <si>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</si>
  <si>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</si>
  <si>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</si>
  <si>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</si>
  <si>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</si>
  <si>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</si>
  <si>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</si>
  <si>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</si>
  <si>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</si>
  <si>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</si>
  <si>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</si>
  <si>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</si>
  <si>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</si>
  <si>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</si>
  <si>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</si>
  <si>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</si>
  <si>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</si>
  <si>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</si>
  <si>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</si>
  <si>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</si>
  <si>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</si>
  <si>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</si>
  <si>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</si>
  <si>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</si>
  <si>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</si>
  <si>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</si>
  <si>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</si>
  <si>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</si>
  <si>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</si>
  <si>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</si>
  <si>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</si>
  <si>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</si>
  <si>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</si>
  <si>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</si>
  <si>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</si>
  <si>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</si>
  <si>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</si>
  <si>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</si>
  <si>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</si>
  <si>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</si>
  <si>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</si>
  <si>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</si>
  <si>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</si>
  <si>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</si>
  <si>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</si>
  <si>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</si>
  <si>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</si>
  <si>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</si>
  <si>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</si>
  <si>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</si>
  <si>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</si>
  <si>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</si>
  <si>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</si>
  <si>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</si>
  <si>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</si>
  <si>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</si>
  <si>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</si>
  <si>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</si>
  <si>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</si>
  <si>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</si>
  <si>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</si>
  <si>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</si>
  <si>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</si>
  <si>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</si>
  <si>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</si>
  <si>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</si>
  <si>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</si>
  <si>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</si>
  <si>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</si>
  <si>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</si>
  <si>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</si>
  <si>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</si>
  <si>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</si>
  <si>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</si>
  <si>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</si>
  <si>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</si>
  <si>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</si>
  <si>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</si>
  <si>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</si>
  <si>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</si>
  <si>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</si>
  <si>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</si>
  <si>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</si>
  <si>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</si>
  <si>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</si>
  <si>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</si>
  <si>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</si>
  <si>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</si>
  <si>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</si>
  <si>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</si>
  <si>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</si>
  <si>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</si>
  <si>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</si>
  <si>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</si>
  <si>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</si>
  <si>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</si>
  <si>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</si>
  <si>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</si>
  <si>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</si>
  <si>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</si>
  <si>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</si>
  <si>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</si>
  <si>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</si>
  <si>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</si>
  <si>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</si>
  <si>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</si>
  <si>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</si>
  <si>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</si>
  <si>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</si>
  <si>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</si>
  <si>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</si>
  <si>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</si>
  <si>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</si>
  <si>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</si>
  <si>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</si>
  <si>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</si>
  <si>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</si>
  <si>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</si>
  <si>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</si>
  <si>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</si>
  <si>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</si>
  <si>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</si>
  <si>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</si>
  <si>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</si>
  <si>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</si>
  <si>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</si>
  <si>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</si>
  <si>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</si>
  <si>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</si>
  <si>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</si>
  <si>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</si>
  <si>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</si>
  <si>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</si>
  <si>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</si>
  <si>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</si>
  <si>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</si>
  <si>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</si>
  <si>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</si>
  <si>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</si>
  <si>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</si>
  <si>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</si>
  <si>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</si>
  <si>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</si>
  <si>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</si>
  <si>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</si>
  <si>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</si>
  <si>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</si>
  <si>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</si>
  <si>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</si>
  <si>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</si>
  <si>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</si>
  <si>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</si>
  <si>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</si>
  <si>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</si>
  <si>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</si>
  <si>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</si>
  <si>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</si>
  <si>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</si>
  <si>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</si>
  <si>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</si>
  <si>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</si>
  <si>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</si>
  <si>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</si>
  <si>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</si>
  <si>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</si>
  <si>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</si>
  <si>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</si>
  <si>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</si>
  <si>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</si>
  <si>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</si>
  <si>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</si>
  <si>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</si>
  <si>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</si>
  <si>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</si>
  <si>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</si>
  <si>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</si>
  <si>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</si>
  <si>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</si>
  <si>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</si>
  <si>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</si>
  <si>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</si>
  <si>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</si>
  <si>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</si>
  <si>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</si>
  <si>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</si>
  <si>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</si>
  <si>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</si>
  <si>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</si>
  <si>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</si>
  <si>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</si>
  <si>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</si>
  <si>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</si>
  <si>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</si>
  <si>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</si>
  <si>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</si>
  <si>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</si>
  <si>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</si>
  <si>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</si>
  <si>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</si>
  <si>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</si>
  <si>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</si>
  <si>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</si>
  <si>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</si>
  <si>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</si>
  <si>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</si>
  <si>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</si>
  <si>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</si>
  <si>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</si>
  <si>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</si>
  <si>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</si>
  <si>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</si>
  <si>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</si>
  <si>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</si>
  <si>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</si>
  <si>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</si>
  <si>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</si>
  <si>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</si>
  <si>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</si>
  <si>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</si>
  <si>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</si>
  <si>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</si>
  <si>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</si>
  <si>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</si>
  <si>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</si>
  <si>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</si>
  <si>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</si>
  <si>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</si>
  <si>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</si>
  <si>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</si>
  <si>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</si>
  <si>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</si>
  <si>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</si>
  <si>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</si>
  <si>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</si>
  <si>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</si>
  <si>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</si>
  <si>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</si>
  <si>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</si>
  <si>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</si>
  <si>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</si>
  <si>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</si>
  <si>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</si>
  <si>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</si>
  <si>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</si>
  <si>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</si>
  <si>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</si>
  <si>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</si>
  <si>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</si>
  <si>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</si>
  <si>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</si>
  <si>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</si>
  <si>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</si>
  <si>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</si>
  <si>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</si>
  <si>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</si>
  <si>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</si>
  <si>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</si>
  <si>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</si>
  <si>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</si>
  <si>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</si>
  <si>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</si>
  <si>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</si>
  <si>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</si>
  <si>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</si>
  <si>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</si>
  <si>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</si>
  <si>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</si>
  <si>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</si>
  <si>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</si>
  <si>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</si>
  <si>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</si>
  <si>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</si>
  <si>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</si>
  <si>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</si>
  <si>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</si>
  <si>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</si>
  <si>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</si>
  <si>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</si>
  <si>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</si>
  <si>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</si>
  <si>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</si>
  <si>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</si>
  <si>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</si>
  <si>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</si>
  <si>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</si>
  <si>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</si>
  <si>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</si>
  <si>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</si>
  <si>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</si>
  <si>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</si>
  <si>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</si>
  <si>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</si>
  <si>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</si>
  <si>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</si>
  <si>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</si>
  <si>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</si>
  <si>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</si>
  <si>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</si>
  <si>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</si>
  <si>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</si>
  <si>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</si>
  <si>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</si>
  <si>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</si>
  <si>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</si>
  <si>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</si>
  <si>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</si>
  <si>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</si>
  <si>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</si>
  <si>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</si>
  <si>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</si>
  <si>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</si>
  <si>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</si>
  <si>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</si>
  <si>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</si>
  <si>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</si>
  <si>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</si>
  <si>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</si>
  <si>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</si>
  <si>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</si>
  <si>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</si>
  <si>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</si>
  <si>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</si>
  <si>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</si>
  <si>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</si>
  <si>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</si>
  <si>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</si>
  <si>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</si>
  <si>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</si>
  <si>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</si>
  <si>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</si>
  <si>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</si>
  <si>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</si>
  <si>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</si>
  <si>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</si>
  <si>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</si>
  <si>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</si>
  <si>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</si>
  <si>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</si>
  <si>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</si>
  <si>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</si>
  <si>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</si>
  <si>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</si>
  <si>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</si>
  <si>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</si>
  <si>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</si>
  <si>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</si>
  <si>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</si>
  <si>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</si>
  <si>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</si>
  <si>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</si>
  <si>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</si>
  <si>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</si>
  <si>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</si>
  <si>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</si>
  <si>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</si>
  <si>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</si>
  <si>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</si>
  <si>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</si>
  <si>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</si>
  <si>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</si>
  <si>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</si>
  <si>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</si>
  <si>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</si>
  <si>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</si>
  <si>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</si>
  <si>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</si>
  <si>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</si>
  <si>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</si>
  <si>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</si>
  <si>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</si>
  <si>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</si>
  <si>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</si>
  <si>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</si>
  <si>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</si>
  <si>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</si>
  <si>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</si>
  <si>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</si>
  <si>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</si>
  <si>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</si>
  <si>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</si>
  <si>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</si>
  <si>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</si>
  <si>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</si>
  <si>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</si>
  <si>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</si>
  <si>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</si>
  <si>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</si>
  <si>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</si>
  <si>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</si>
  <si>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</si>
  <si>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</si>
  <si>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</si>
  <si>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</si>
  <si>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</si>
  <si>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</si>
  <si>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</si>
  <si>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</si>
  <si>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</si>
  <si>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</si>
  <si>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</si>
  <si>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</si>
  <si>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</si>
  <si>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</si>
  <si>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</si>
  <si>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</si>
  <si>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</si>
  <si>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</si>
  <si>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</si>
  <si>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</si>
  <si>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</si>
  <si>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</si>
  <si>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</si>
  <si>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</si>
  <si>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</si>
  <si>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</si>
  <si>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</si>
  <si>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</si>
  <si>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</si>
  <si>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</si>
  <si>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</si>
  <si>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</si>
  <si>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</si>
  <si>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</si>
  <si>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</si>
  <si>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</si>
  <si>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</si>
  <si>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</si>
  <si>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</si>
  <si>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</si>
  <si>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</si>
  <si>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</si>
  <si>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</si>
  <si>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</si>
  <si>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</si>
  <si>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</si>
  <si>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</si>
  <si>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</si>
  <si>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</si>
  <si>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</si>
  <si>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</si>
  <si>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</si>
  <si>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</si>
  <si>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</si>
  <si>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</si>
  <si>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</si>
  <si>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</si>
  <si>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</si>
  <si>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</si>
  <si>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</si>
  <si>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</si>
  <si>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</si>
  <si>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</si>
  <si>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</si>
  <si>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</si>
  <si>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</si>
  <si>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</si>
  <si>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</si>
  <si>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</si>
  <si>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</si>
  <si>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</si>
  <si>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</si>
  <si>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</si>
  <si>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</si>
  <si>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</si>
  <si>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</si>
  <si>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</si>
  <si>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</si>
  <si>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</si>
  <si>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</si>
  <si>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</si>
  <si>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</si>
  <si>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</si>
  <si>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</si>
  <si>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</si>
  <si>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</si>
  <si>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</si>
  <si>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</si>
  <si>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</si>
  <si>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</si>
  <si>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</si>
  <si>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</si>
  <si>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</si>
  <si>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</si>
  <si>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</si>
  <si>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</si>
  <si>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</si>
  <si>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</si>
  <si>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</si>
  <si>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</si>
  <si>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</si>
  <si>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</si>
  <si>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</si>
  <si>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</si>
  <si>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</si>
  <si>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</si>
  <si>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</si>
  <si>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</si>
  <si>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</si>
  <si>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</si>
  <si>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</si>
  <si>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</si>
  <si>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</si>
  <si>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</si>
  <si>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</si>
  <si>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</si>
  <si>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</si>
  <si>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</si>
  <si>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</si>
  <si>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</si>
  <si>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</si>
  <si>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</si>
  <si>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</si>
  <si>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</si>
  <si>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</si>
  <si>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</si>
  <si>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</si>
  <si>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</si>
  <si>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</si>
  <si>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</si>
  <si>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</si>
  <si>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</si>
  <si>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</si>
  <si>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</si>
  <si>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</si>
  <si>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</si>
  <si>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</si>
  <si>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</si>
  <si>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</si>
  <si>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</si>
  <si>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</si>
  <si>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</si>
  <si>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</si>
  <si>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</si>
  <si>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</si>
  <si>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</si>
  <si>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</si>
  <si>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</si>
  <si>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</si>
  <si>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</si>
  <si>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</si>
  <si>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</si>
  <si>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</si>
  <si>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</si>
  <si>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</si>
  <si>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</si>
  <si>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</si>
  <si>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</si>
  <si>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</si>
  <si>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</si>
  <si>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</si>
  <si>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</si>
  <si>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</si>
  <si>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</si>
  <si>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</si>
  <si>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</si>
  <si>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</si>
  <si>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</si>
  <si>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</si>
  <si>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</si>
  <si>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</si>
  <si>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</si>
  <si>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</si>
  <si>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</si>
  <si>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</si>
  <si>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</si>
  <si>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</si>
  <si>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</si>
  <si>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</si>
  <si>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</si>
  <si>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</si>
  <si>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</si>
  <si>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</si>
  <si>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</si>
  <si>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</si>
  <si>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</si>
  <si>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</si>
  <si>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</si>
  <si>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</si>
  <si>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</si>
  <si>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</si>
  <si>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</si>
  <si>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</si>
  <si>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</si>
  <si>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</si>
  <si>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</si>
  <si>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</si>
  <si>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</si>
  <si>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</si>
  <si>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</si>
  <si>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</si>
  <si>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</si>
  <si>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</si>
  <si>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</si>
  <si>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</si>
  <si>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</si>
  <si>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</si>
  <si>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</si>
  <si>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</si>
  <si>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</si>
  <si>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</si>
  <si>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</si>
  <si>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</si>
  <si>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</si>
  <si>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</si>
  <si>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</si>
  <si>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</si>
  <si>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</si>
  <si>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</si>
  <si>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</si>
  <si>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</si>
  <si>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</si>
  <si>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</si>
  <si>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</si>
  <si>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</si>
  <si>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</si>
  <si>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</si>
  <si>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</si>
  <si>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</si>
  <si>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</si>
  <si>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</si>
  <si>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</si>
  <si>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</si>
  <si>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</si>
  <si>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</si>
  <si>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</si>
  <si>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</si>
  <si>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</si>
  <si>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</si>
  <si>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</si>
  <si>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</si>
  <si>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</si>
  <si>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</si>
  <si>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</si>
  <si>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</si>
  <si>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</si>
  <si>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</si>
  <si>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</si>
  <si>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</si>
  <si>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</si>
  <si>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</si>
  <si>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</si>
  <si>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</si>
  <si>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</si>
  <si>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</si>
  <si>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</si>
  <si>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</si>
  <si>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</si>
  <si>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</si>
  <si>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</si>
  <si>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</si>
  <si>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</si>
  <si>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</si>
  <si>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</si>
  <si>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</si>
  <si>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</si>
  <si>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</si>
  <si>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</si>
  <si>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</si>
  <si>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</si>
  <si>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</si>
  <si>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</si>
  <si>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</si>
  <si>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</si>
  <si>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</si>
  <si>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</si>
  <si>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</si>
  <si>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</si>
  <si>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</si>
  <si>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</si>
  <si>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</si>
  <si>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</si>
  <si>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</si>
  <si>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</si>
  <si>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</si>
  <si>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</si>
  <si>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</si>
  <si>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</si>
  <si>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</si>
  <si>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</si>
  <si>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</si>
  <si>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</si>
  <si>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</si>
  <si>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</si>
  <si>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</si>
  <si>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</si>
  <si>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</si>
  <si>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</si>
  <si>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</si>
  <si>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</si>
  <si>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</si>
  <si>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</si>
  <si>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</si>
  <si>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</si>
  <si>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</si>
  <si>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</si>
  <si>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</si>
  <si>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</si>
  <si>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</si>
  <si>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</si>
  <si>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</si>
  <si>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</si>
  <si>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</si>
  <si>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</si>
  <si>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</si>
  <si>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</si>
  <si>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</si>
  <si>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</si>
  <si>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</si>
  <si>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</si>
  <si>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</si>
  <si>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</si>
  <si>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</si>
  <si>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</si>
  <si>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</si>
  <si>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</si>
  <si>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</si>
  <si>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</si>
  <si>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</si>
  <si>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</si>
  <si>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</si>
  <si>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</si>
  <si>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</si>
  <si>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</si>
  <si>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</si>
  <si>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</si>
  <si>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</si>
  <si>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</si>
  <si>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</si>
  <si>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</si>
  <si>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</si>
  <si>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</si>
  <si>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</si>
  <si>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</si>
  <si>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</si>
  <si>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</si>
  <si>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</si>
  <si>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</si>
  <si>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</si>
  <si>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</si>
  <si>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</si>
  <si>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</si>
  <si>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</si>
  <si>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</si>
  <si>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</si>
  <si>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</si>
  <si>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</si>
  <si>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</si>
  <si>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</si>
  <si>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</si>
  <si>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</si>
  <si>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</si>
  <si>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</si>
  <si>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</si>
  <si>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</si>
  <si>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</si>
  <si>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</si>
  <si>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</si>
  <si>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</si>
  <si>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</si>
  <si>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</si>
  <si>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</si>
  <si>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</si>
  <si>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</si>
  <si>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</si>
  <si>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</si>
  <si>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</si>
  <si>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</si>
  <si>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</si>
  <si>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</si>
  <si>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</si>
  <si>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</si>
  <si>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</si>
  <si>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</si>
  <si>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</si>
  <si>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</si>
  <si>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</si>
  <si>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</si>
  <si>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</si>
  <si>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</si>
  <si>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</si>
  <si>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</si>
  <si>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</si>
  <si>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</si>
  <si>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</si>
  <si>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</si>
  <si>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</si>
  <si>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</si>
  <si>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</si>
  <si>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</si>
  <si>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</si>
  <si>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</si>
  <si>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</si>
  <si>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</si>
  <si>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</si>
  <si>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</si>
  <si>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</si>
  <si>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</si>
  <si>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</si>
  <si>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</si>
  <si>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</si>
  <si>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</si>
  <si>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</si>
  <si>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</si>
  <si>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</si>
  <si>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</si>
  <si>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</si>
  <si>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</si>
  <si>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</si>
  <si>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</si>
  <si>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</si>
  <si>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</si>
  <si>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</si>
  <si>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</si>
  <si>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</si>
  <si>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</si>
  <si>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</si>
  <si>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</si>
  <si>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</si>
  <si>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</si>
  <si>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</si>
  <si>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</si>
  <si>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</si>
  <si>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</si>
  <si>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</si>
  <si>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</si>
  <si>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</si>
  <si>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</si>
  <si>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</si>
  <si>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</si>
  <si>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</si>
  <si>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</si>
  <si>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</si>
  <si>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</si>
  <si>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</si>
  <si>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</si>
  <si>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</si>
  <si>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</si>
  <si>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</si>
  <si>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</si>
  <si>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</si>
  <si>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</si>
  <si>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</si>
  <si>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</si>
  <si>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</si>
  <si>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</si>
  <si>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</si>
  <si>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</si>
  <si>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</si>
  <si>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</si>
  <si>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</si>
  <si>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</si>
  <si>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</si>
  <si>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</si>
  <si>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</si>
  <si>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</si>
  <si>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</si>
  <si>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</si>
  <si>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</si>
  <si>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</si>
  <si>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</si>
  <si>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</si>
  <si>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</si>
  <si>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</si>
  <si>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</si>
  <si>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</si>
  <si>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</si>
  <si>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</si>
  <si>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</si>
  <si>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</si>
  <si>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</si>
  <si>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</si>
  <si>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</si>
  <si>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</si>
  <si>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</si>
  <si>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</si>
  <si>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</si>
  <si>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</si>
  <si>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</si>
  <si>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</si>
  <si>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</si>
  <si>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</si>
  <si>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</si>
  <si>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</si>
  <si>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</si>
  <si>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</si>
  <si>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</si>
  <si>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</si>
  <si>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</si>
  <si>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</si>
  <si>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</si>
  <si>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</si>
  <si>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</si>
  <si>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</si>
  <si>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</si>
  <si>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</si>
  <si>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</si>
  <si>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</si>
  <si>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</si>
  <si>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</si>
  <si>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</si>
  <si>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</si>
  <si>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</si>
  <si>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</si>
  <si>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</si>
  <si>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</si>
  <si>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</si>
  <si>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</si>
  <si>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</si>
  <si>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</si>
  <si>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</si>
  <si>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</si>
  <si>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</si>
  <si>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</si>
  <si>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</si>
  <si>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</si>
  <si>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</si>
  <si>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</si>
  <si>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</si>
  <si>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</si>
  <si>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</si>
  <si>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</si>
  <si>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</si>
  <si>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</si>
  <si>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</si>
  <si>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</si>
  <si>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</si>
  <si>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</si>
  <si>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</si>
  <si>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</si>
  <si>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</si>
  <si>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</si>
  <si>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</si>
  <si>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Sum of Total Sales</t>
  </si>
  <si>
    <t>Sr No</t>
  </si>
  <si>
    <t>Row Labels</t>
  </si>
  <si>
    <t>Count of Sr No</t>
  </si>
  <si>
    <t>Number of items</t>
  </si>
  <si>
    <t>Average of Rating</t>
  </si>
  <si>
    <t>Total Sales</t>
  </si>
  <si>
    <t>Avg Sales</t>
  </si>
  <si>
    <t>No of items</t>
  </si>
  <si>
    <t>Avg Rating</t>
  </si>
  <si>
    <t>KPI's Requirements</t>
  </si>
  <si>
    <t xml:space="preserve">Total Sales by Fat Content </t>
  </si>
  <si>
    <t>Total Sales by Item Type</t>
  </si>
  <si>
    <t>Column Labels</t>
  </si>
  <si>
    <t>Fat Content by Outlet for Total Sales</t>
  </si>
  <si>
    <t>Total Sales by Outlet Establishment</t>
  </si>
  <si>
    <t>Sales By Outlet Sizes</t>
  </si>
  <si>
    <t>Outlet Location</t>
  </si>
  <si>
    <t>Sales by Outlet Location</t>
  </si>
  <si>
    <t>Average of Sales</t>
  </si>
  <si>
    <t>All Metrics Outlet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</si>
</sst>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quot;$&quot;0"/>
    <numFmt numFmtId="166" formatCode="0.0"/>
    <numFmt numFmtId="167" formatCode="&quot;$&quot;0.00,,&quot;M&quot;"/>
    <numFmt numFmtId="169" formatCode="&quot;$&quot;0.0,&quot;K&quot;"/>
    <numFmt numFmtId="170"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0" xfId="0" applyBorder="1"/>
    <xf numFmtId="165" fontId="0" fillId="0" borderId="10" xfId="0" applyNumberFormat="1" applyBorder="1"/>
    <xf numFmtId="0" fontId="0" fillId="0" borderId="10" xfId="0" applyBorder="1"/>
    <xf numFmtId="0" fontId="0" fillId="0" borderId="11"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8" xfId="0" applyBorder="1"/>
    <xf numFmtId="0" fontId="18" fillId="0" borderId="0" xfId="0" applyFont="1" applyBorder="1" applyAlignment="1">
      <alignment vertical="center"/>
    </xf>
    <xf numFmtId="166"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7" fontId="0" fillId="0" borderId="17"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7" xfId="0" applyBorder="1"/>
    <xf numFmtId="0" fontId="0" fillId="0" borderId="11" xfId="0" pivotButton="1" applyBorder="1"/>
    <xf numFmtId="169" fontId="0" fillId="0" borderId="22" xfId="0" applyNumberFormat="1" applyBorder="1"/>
    <xf numFmtId="169" fontId="0" fillId="0" borderId="23" xfId="0" applyNumberFormat="1" applyBorder="1"/>
    <xf numFmtId="0" fontId="18" fillId="33" borderId="13" xfId="0" applyFont="1" applyFill="1" applyBorder="1" applyAlignment="1">
      <alignment horizontal="center" vertical="center"/>
    </xf>
    <xf numFmtId="169" fontId="0" fillId="0" borderId="19" xfId="0" applyNumberFormat="1" applyBorder="1"/>
    <xf numFmtId="169" fontId="0" fillId="0" borderId="21" xfId="0" applyNumberFormat="1" applyBorder="1"/>
    <xf numFmtId="0" fontId="18" fillId="33" borderId="12" xfId="0" applyFont="1" applyFill="1" applyBorder="1" applyAlignment="1">
      <alignment horizontal="left" vertical="center"/>
    </xf>
    <xf numFmtId="0" fontId="18" fillId="33" borderId="13" xfId="0" applyFont="1" applyFill="1" applyBorder="1" applyAlignment="1">
      <alignment horizontal="left" vertical="center"/>
    </xf>
    <xf numFmtId="0" fontId="18" fillId="33" borderId="14" xfId="0" applyFont="1" applyFill="1" applyBorder="1" applyAlignment="1">
      <alignment horizontal="left" vertical="center"/>
    </xf>
    <xf numFmtId="0" fontId="18" fillId="33" borderId="19" xfId="0" applyFont="1" applyFill="1" applyBorder="1" applyAlignment="1">
      <alignment horizontal="left" vertical="center"/>
    </xf>
    <xf numFmtId="0" fontId="18" fillId="33" borderId="20" xfId="0" applyFont="1" applyFill="1" applyBorder="1" applyAlignment="1">
      <alignment horizontal="left" vertical="center"/>
    </xf>
    <xf numFmtId="0" fontId="0" fillId="0" borderId="22" xfId="0" applyBorder="1" applyAlignment="1">
      <alignment horizontal="left"/>
    </xf>
    <xf numFmtId="169" fontId="0" fillId="0" borderId="24" xfId="0" applyNumberFormat="1" applyBorder="1"/>
    <xf numFmtId="169" fontId="0" fillId="0" borderId="11" xfId="0" applyNumberFormat="1" applyBorder="1"/>
    <xf numFmtId="0" fontId="0" fillId="33" borderId="12" xfId="0" applyFill="1" applyBorder="1" applyAlignment="1">
      <alignment horizontal="left"/>
    </xf>
    <xf numFmtId="0" fontId="0" fillId="33" borderId="13" xfId="0" applyFill="1" applyBorder="1" applyAlignment="1">
      <alignment horizontal="left"/>
    </xf>
    <xf numFmtId="0" fontId="0" fillId="33" borderId="14" xfId="0" applyFill="1" applyBorder="1" applyAlignment="1">
      <alignment horizontal="left"/>
    </xf>
    <xf numFmtId="0" fontId="0" fillId="33" borderId="19" xfId="0" applyFill="1" applyBorder="1" applyAlignment="1">
      <alignment horizontal="left"/>
    </xf>
    <xf numFmtId="0" fontId="0" fillId="33" borderId="20" xfId="0" applyFill="1" applyBorder="1" applyAlignment="1">
      <alignment horizontal="left"/>
    </xf>
    <xf numFmtId="169" fontId="16" fillId="0" borderId="16" xfId="0" applyNumberFormat="1" applyFont="1" applyBorder="1"/>
    <xf numFmtId="0" fontId="0" fillId="0" borderId="11" xfId="0" applyBorder="1" applyAlignment="1">
      <alignment horizontal="left"/>
    </xf>
    <xf numFmtId="170" fontId="0" fillId="0" borderId="11" xfId="0" applyNumberFormat="1" applyBorder="1"/>
    <xf numFmtId="1" fontId="0" fillId="0" borderId="1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6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390F8D96-785B-4DB5-A46D-421020474D8A}">
      <tableStyleElement type="wholeTable" dxfId="3041"/>
      <tableStyleElement type="headerRow" dxfId="3040"/>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Design'!$A$13:$A$14</c:f>
              <c:strCache>
                <c:ptCount val="2"/>
                <c:pt idx="0">
                  <c:v>Low Fat</c:v>
                </c:pt>
                <c:pt idx="1">
                  <c:v>Regular</c:v>
                </c:pt>
              </c:strCache>
            </c:strRef>
          </c:cat>
          <c:val>
            <c:numRef>
              <c:f>'Sheet Design'!$B$13:$B$14</c:f>
              <c:numCache>
                <c:formatCode>"$"0.0,"K"</c:formatCode>
                <c:ptCount val="2"/>
                <c:pt idx="0">
                  <c:v>3827.6235999999994</c:v>
                </c:pt>
                <c:pt idx="1">
                  <c:v>4555.7087999999994</c:v>
                </c:pt>
              </c:numCache>
            </c:numRef>
          </c:val>
          <c:extLst>
            <c:ext xmlns:c16="http://schemas.microsoft.com/office/drawing/2014/chart" uri="{C3380CC4-5D6E-409C-BE32-E72D297353CC}">
              <c16:uniqueId val="{00000006-599B-44E8-8244-E401A79E87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Design'!$B$22:$B$23</c:f>
              <c:strCache>
                <c:ptCount val="1"/>
                <c:pt idx="0">
                  <c:v>Regular</c:v>
                </c:pt>
              </c:strCache>
            </c:strRef>
          </c:tx>
          <c:spPr>
            <a:solidFill>
              <a:schemeClr val="accent1"/>
            </a:solidFill>
            <a:ln>
              <a:noFill/>
            </a:ln>
            <a:effectLst/>
          </c:spPr>
          <c:invertIfNegative val="0"/>
          <c:cat>
            <c:strRef>
              <c:f>'Sheet Design'!$A$24</c:f>
              <c:strCache>
                <c:ptCount val="1"/>
                <c:pt idx="0">
                  <c:v>Tier 3</c:v>
                </c:pt>
              </c:strCache>
            </c:strRef>
          </c:cat>
          <c:val>
            <c:numRef>
              <c:f>'Sheet Design'!$B$24</c:f>
              <c:numCache>
                <c:formatCode>"$"0.0,"K"</c:formatCode>
                <c:ptCount val="1"/>
                <c:pt idx="0">
                  <c:v>4555.7087999999994</c:v>
                </c:pt>
              </c:numCache>
            </c:numRef>
          </c:val>
          <c:extLst>
            <c:ext xmlns:c16="http://schemas.microsoft.com/office/drawing/2014/chart" uri="{C3380CC4-5D6E-409C-BE32-E72D297353CC}">
              <c16:uniqueId val="{00000007-7B4D-4530-8601-EE6EFDEAC50B}"/>
            </c:ext>
          </c:extLst>
        </c:ser>
        <c:ser>
          <c:idx val="1"/>
          <c:order val="1"/>
          <c:tx>
            <c:strRef>
              <c:f>'Sheet Design'!$C$22:$C$23</c:f>
              <c:strCache>
                <c:ptCount val="1"/>
                <c:pt idx="0">
                  <c:v>Low Fat</c:v>
                </c:pt>
              </c:strCache>
            </c:strRef>
          </c:tx>
          <c:spPr>
            <a:solidFill>
              <a:schemeClr val="accent2"/>
            </a:solidFill>
            <a:ln>
              <a:noFill/>
            </a:ln>
            <a:effectLst/>
          </c:spPr>
          <c:invertIfNegative val="0"/>
          <c:cat>
            <c:strRef>
              <c:f>'Sheet Design'!$A$24</c:f>
              <c:strCache>
                <c:ptCount val="1"/>
                <c:pt idx="0">
                  <c:v>Tier 3</c:v>
                </c:pt>
              </c:strCache>
            </c:strRef>
          </c:cat>
          <c:val>
            <c:numRef>
              <c:f>'Sheet Design'!$C$24</c:f>
              <c:numCache>
                <c:formatCode>"$"0.0,"K"</c:formatCode>
                <c:ptCount val="1"/>
                <c:pt idx="0">
                  <c:v>3827.6235999999994</c:v>
                </c:pt>
              </c:numCache>
            </c:numRef>
          </c:val>
          <c:extLst>
            <c:ext xmlns:c16="http://schemas.microsoft.com/office/drawing/2014/chart" uri="{C3380CC4-5D6E-409C-BE32-E72D297353CC}">
              <c16:uniqueId val="{00000009-7B4D-4530-8601-EE6EFDEAC50B}"/>
            </c:ext>
          </c:extLst>
        </c:ser>
        <c:dLbls>
          <c:showLegendKey val="0"/>
          <c:showVal val="0"/>
          <c:showCatName val="0"/>
          <c:showSerName val="0"/>
          <c:showPercent val="0"/>
          <c:showBubbleSize val="0"/>
        </c:dLbls>
        <c:gapWidth val="182"/>
        <c:axId val="1727375455"/>
        <c:axId val="1727403295"/>
      </c:barChart>
      <c:catAx>
        <c:axId val="1727375455"/>
        <c:scaling>
          <c:orientation val="minMax"/>
        </c:scaling>
        <c:delete val="1"/>
        <c:axPos val="l"/>
        <c:numFmt formatCode="General" sourceLinked="1"/>
        <c:majorTickMark val="none"/>
        <c:minorTickMark val="none"/>
        <c:tickLblPos val="nextTo"/>
        <c:crossAx val="1727403295"/>
        <c:crosses val="autoZero"/>
        <c:auto val="1"/>
        <c:lblAlgn val="ctr"/>
        <c:lblOffset val="100"/>
        <c:noMultiLvlLbl val="0"/>
      </c:catAx>
      <c:valAx>
        <c:axId val="1727403295"/>
        <c:scaling>
          <c:orientation val="minMax"/>
        </c:scaling>
        <c:delete val="1"/>
        <c:axPos val="b"/>
        <c:numFmt formatCode="&quot;$&quot;0.0,&quot;K&quot;" sourceLinked="1"/>
        <c:majorTickMark val="none"/>
        <c:minorTickMark val="none"/>
        <c:tickLblPos val="nextTo"/>
        <c:crossAx val="1727375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chemeClr val="accent1"/>
            </a:solidFill>
            <a:ln>
              <a:noFill/>
            </a:ln>
            <a:effectLst/>
          </c:spPr>
          <c:invertIfNegative val="0"/>
          <c:cat>
            <c:strRef>
              <c:f>'Sheet Design'!$A$31:$A$44</c:f>
              <c:strCache>
                <c:ptCount val="14"/>
                <c:pt idx="0">
                  <c:v>Health and Hygiene</c:v>
                </c:pt>
                <c:pt idx="1">
                  <c:v>Breads</c:v>
                </c:pt>
                <c:pt idx="2">
                  <c:v>Hard Drinks</c:v>
                </c:pt>
                <c:pt idx="3">
                  <c:v>Dairy</c:v>
                </c:pt>
                <c:pt idx="4">
                  <c:v>Meat</c:v>
                </c:pt>
                <c:pt idx="5">
                  <c:v>Others</c:v>
                </c:pt>
                <c:pt idx="6">
                  <c:v>Household</c:v>
                </c:pt>
                <c:pt idx="7">
                  <c:v>Starchy Foods</c:v>
                </c:pt>
                <c:pt idx="8">
                  <c:v>Frozen Foods</c:v>
                </c:pt>
                <c:pt idx="9">
                  <c:v>Canned</c:v>
                </c:pt>
                <c:pt idx="10">
                  <c:v>Baking Goods</c:v>
                </c:pt>
                <c:pt idx="11">
                  <c:v>Soft Drinks</c:v>
                </c:pt>
                <c:pt idx="12">
                  <c:v>Fruits and Vegetables</c:v>
                </c:pt>
                <c:pt idx="13">
                  <c:v>Snack Foods</c:v>
                </c:pt>
              </c:strCache>
            </c:strRef>
          </c:cat>
          <c:val>
            <c:numRef>
              <c:f>'Sheet Design'!$B$31:$B$44</c:f>
              <c:numCache>
                <c:formatCode>"$"0.0,"K"</c:formatCode>
                <c:ptCount val="14"/>
                <c:pt idx="0">
                  <c:v>81.461799999999997</c:v>
                </c:pt>
                <c:pt idx="1">
                  <c:v>196.57939999999999</c:v>
                </c:pt>
                <c:pt idx="2">
                  <c:v>235.5616</c:v>
                </c:pt>
                <c:pt idx="3">
                  <c:v>279.40440000000001</c:v>
                </c:pt>
                <c:pt idx="4">
                  <c:v>315.02080000000001</c:v>
                </c:pt>
                <c:pt idx="5">
                  <c:v>364.79520000000002</c:v>
                </c:pt>
                <c:pt idx="6">
                  <c:v>507.6422</c:v>
                </c:pt>
                <c:pt idx="7">
                  <c:v>520.56079999999997</c:v>
                </c:pt>
                <c:pt idx="8">
                  <c:v>539.36899999999991</c:v>
                </c:pt>
                <c:pt idx="9">
                  <c:v>557.46940000000006</c:v>
                </c:pt>
                <c:pt idx="10">
                  <c:v>632.67840000000001</c:v>
                </c:pt>
                <c:pt idx="11">
                  <c:v>811.91020000000003</c:v>
                </c:pt>
                <c:pt idx="12">
                  <c:v>1349.8424</c:v>
                </c:pt>
                <c:pt idx="13">
                  <c:v>1991.0368000000001</c:v>
                </c:pt>
              </c:numCache>
            </c:numRef>
          </c:val>
          <c:extLst>
            <c:ext xmlns:c16="http://schemas.microsoft.com/office/drawing/2014/chart" uri="{C3380CC4-5D6E-409C-BE32-E72D297353CC}">
              <c16:uniqueId val="{00000004-CE28-4907-92C7-E75E7E54CC34}"/>
            </c:ext>
          </c:extLst>
        </c:ser>
        <c:dLbls>
          <c:showLegendKey val="0"/>
          <c:showVal val="0"/>
          <c:showCatName val="0"/>
          <c:showSerName val="0"/>
          <c:showPercent val="0"/>
          <c:showBubbleSize val="0"/>
        </c:dLbls>
        <c:gapWidth val="182"/>
        <c:axId val="1727401855"/>
        <c:axId val="1727402815"/>
      </c:barChart>
      <c:catAx>
        <c:axId val="17274018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402815"/>
        <c:crosses val="autoZero"/>
        <c:auto val="1"/>
        <c:lblAlgn val="ctr"/>
        <c:lblOffset val="100"/>
        <c:noMultiLvlLbl val="0"/>
      </c:catAx>
      <c:valAx>
        <c:axId val="1727402815"/>
        <c:scaling>
          <c:orientation val="minMax"/>
        </c:scaling>
        <c:delete val="1"/>
        <c:axPos val="b"/>
        <c:numFmt formatCode="&quot;$&quot;0.0,&quot;K&quot;" sourceLinked="1"/>
        <c:majorTickMark val="out"/>
        <c:minorTickMark val="none"/>
        <c:tickLblPos val="nextTo"/>
        <c:crossAx val="172740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Design'!$B$49</c:f>
              <c:strCache>
                <c:ptCount val="1"/>
                <c:pt idx="0">
                  <c:v>Total</c:v>
                </c:pt>
              </c:strCache>
            </c:strRef>
          </c:tx>
          <c:spPr>
            <a:solidFill>
              <a:schemeClr val="accent1"/>
            </a:solidFill>
            <a:ln w="25400">
              <a:noFill/>
            </a:ln>
            <a:effectLst/>
          </c:spPr>
          <c:cat>
            <c:strRef>
              <c:f>'Sheet Design'!$A$50</c:f>
              <c:strCache>
                <c:ptCount val="1"/>
                <c:pt idx="0">
                  <c:v>2011</c:v>
                </c:pt>
              </c:strCache>
            </c:strRef>
          </c:cat>
          <c:val>
            <c:numRef>
              <c:f>'Sheet Design'!$B$50</c:f>
              <c:numCache>
                <c:formatCode>"$"0.0,"K"</c:formatCode>
                <c:ptCount val="1"/>
                <c:pt idx="0">
                  <c:v>8383.332400000003</c:v>
                </c:pt>
              </c:numCache>
            </c:numRef>
          </c:val>
          <c:extLst>
            <c:ext xmlns:c16="http://schemas.microsoft.com/office/drawing/2014/chart" uri="{C3380CC4-5D6E-409C-BE32-E72D297353CC}">
              <c16:uniqueId val="{00000004-0282-4A23-A80A-8835602D9BA9}"/>
            </c:ext>
          </c:extLst>
        </c:ser>
        <c:dLbls>
          <c:showLegendKey val="0"/>
          <c:showVal val="0"/>
          <c:showCatName val="0"/>
          <c:showSerName val="0"/>
          <c:showPercent val="0"/>
          <c:showBubbleSize val="0"/>
        </c:dLbls>
        <c:axId val="1885928591"/>
        <c:axId val="1885940591"/>
      </c:areaChart>
      <c:catAx>
        <c:axId val="1885928591"/>
        <c:scaling>
          <c:orientation val="minMax"/>
        </c:scaling>
        <c:delete val="1"/>
        <c:axPos val="b"/>
        <c:numFmt formatCode="General" sourceLinked="1"/>
        <c:majorTickMark val="out"/>
        <c:minorTickMark val="none"/>
        <c:tickLblPos val="nextTo"/>
        <c:crossAx val="1885940591"/>
        <c:crosses val="autoZero"/>
        <c:auto val="1"/>
        <c:lblAlgn val="ctr"/>
        <c:lblOffset val="100"/>
        <c:noMultiLvlLbl val="0"/>
      </c:catAx>
      <c:valAx>
        <c:axId val="18859405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285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Design'!$B$62</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Design'!$A$63</c:f>
              <c:strCache>
                <c:ptCount val="1"/>
                <c:pt idx="0">
                  <c:v>Small</c:v>
                </c:pt>
              </c:strCache>
            </c:strRef>
          </c:cat>
          <c:val>
            <c:numRef>
              <c:f>'Sheet Design'!$B$63</c:f>
              <c:numCache>
                <c:formatCode>"$"0.0,"K"</c:formatCode>
                <c:ptCount val="1"/>
                <c:pt idx="0">
                  <c:v>8383.332400000003</c:v>
                </c:pt>
              </c:numCache>
            </c:numRef>
          </c:val>
          <c:extLst>
            <c:ext xmlns:c16="http://schemas.microsoft.com/office/drawing/2014/chart" uri="{C3380CC4-5D6E-409C-BE32-E72D297353CC}">
              <c16:uniqueId val="{00000004-0774-444F-B422-1CDA7E3B024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15"/>
  </c:pivotSource>
  <c:chart>
    <c:autoTitleDeleted val="1"/>
    <c:pivotFmts>
      <c:pivotFmt>
        <c:idx val="0"/>
        <c:spPr>
          <a:solidFill>
            <a:schemeClr val="accent1"/>
          </a:solidFill>
          <a:ln>
            <a:solidFill>
              <a:schemeClr val="bg1">
                <a:lumMod val="65000"/>
                <a:alpha val="93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Design'!$B$88</c:f>
              <c:strCache>
                <c:ptCount val="1"/>
                <c:pt idx="0">
                  <c:v>Total</c:v>
                </c:pt>
              </c:strCache>
            </c:strRef>
          </c:tx>
          <c:spPr>
            <a:solidFill>
              <a:schemeClr val="accent1"/>
            </a:solidFill>
            <a:ln>
              <a:solidFill>
                <a:schemeClr val="bg1">
                  <a:lumMod val="65000"/>
                  <a:alpha val="93000"/>
                </a:schemeClr>
              </a:solidFill>
            </a:ln>
            <a:effectLst/>
          </c:spPr>
          <c:invertIfNegative val="0"/>
          <c:cat>
            <c:strRef>
              <c:f>'Sheet Design'!$A$89</c:f>
              <c:strCache>
                <c:ptCount val="1"/>
                <c:pt idx="0">
                  <c:v>Grocery Store</c:v>
                </c:pt>
              </c:strCache>
            </c:strRef>
          </c:cat>
          <c:val>
            <c:numRef>
              <c:f>'Sheet Design'!$B$89</c:f>
              <c:numCache>
                <c:formatCode>"$"0.0,"K"</c:formatCode>
                <c:ptCount val="1"/>
                <c:pt idx="0">
                  <c:v>8383.332400000003</c:v>
                </c:pt>
              </c:numCache>
            </c:numRef>
          </c:val>
          <c:extLst>
            <c:ext xmlns:c16="http://schemas.microsoft.com/office/drawing/2014/chart" uri="{C3380CC4-5D6E-409C-BE32-E72D297353CC}">
              <c16:uniqueId val="{00000004-42E3-46B6-926B-A86282A53B83}"/>
            </c:ext>
          </c:extLst>
        </c:ser>
        <c:dLbls>
          <c:showLegendKey val="0"/>
          <c:showVal val="0"/>
          <c:showCatName val="0"/>
          <c:showSerName val="0"/>
          <c:showPercent val="0"/>
          <c:showBubbleSize val="0"/>
        </c:dLbls>
        <c:gapWidth val="182"/>
        <c:axId val="1865690623"/>
        <c:axId val="1865691103"/>
      </c:barChart>
      <c:catAx>
        <c:axId val="1865690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691103"/>
        <c:crosses val="autoZero"/>
        <c:auto val="1"/>
        <c:lblAlgn val="ctr"/>
        <c:lblOffset val="100"/>
        <c:noMultiLvlLbl val="0"/>
      </c:catAx>
      <c:valAx>
        <c:axId val="186569110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865690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Design'!$B$95</c:f>
              <c:strCache>
                <c:ptCount val="1"/>
                <c:pt idx="0">
                  <c:v>Total</c:v>
                </c:pt>
              </c:strCache>
            </c:strRef>
          </c:tx>
          <c:spPr>
            <a:solidFill>
              <a:schemeClr val="accent1"/>
            </a:solidFill>
            <a:ln>
              <a:noFill/>
            </a:ln>
            <a:effectLst/>
          </c:spPr>
          <c:invertIfNegative val="0"/>
          <c:cat>
            <c:strRef>
              <c:f>'Sheet Design'!$A$96</c:f>
              <c:strCache>
                <c:ptCount val="1"/>
                <c:pt idx="0">
                  <c:v>Grocery Store</c:v>
                </c:pt>
              </c:strCache>
            </c:strRef>
          </c:cat>
          <c:val>
            <c:numRef>
              <c:f>'Sheet Design'!$B$96</c:f>
              <c:numCache>
                <c:formatCode>\$0</c:formatCode>
                <c:ptCount val="1"/>
                <c:pt idx="0">
                  <c:v>147.0760070175439</c:v>
                </c:pt>
              </c:numCache>
            </c:numRef>
          </c:val>
          <c:extLst>
            <c:ext xmlns:c16="http://schemas.microsoft.com/office/drawing/2014/chart" uri="{C3380CC4-5D6E-409C-BE32-E72D297353CC}">
              <c16:uniqueId val="{00000004-9118-4016-8DB3-37787EBA1BDE}"/>
            </c:ext>
          </c:extLst>
        </c:ser>
        <c:dLbls>
          <c:showLegendKey val="0"/>
          <c:showVal val="0"/>
          <c:showCatName val="0"/>
          <c:showSerName val="0"/>
          <c:showPercent val="0"/>
          <c:showBubbleSize val="0"/>
        </c:dLbls>
        <c:gapWidth val="182"/>
        <c:axId val="1885923791"/>
        <c:axId val="1885922351"/>
      </c:barChart>
      <c:catAx>
        <c:axId val="1885923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22351"/>
        <c:crosses val="autoZero"/>
        <c:auto val="1"/>
        <c:lblAlgn val="ctr"/>
        <c:lblOffset val="100"/>
        <c:noMultiLvlLbl val="0"/>
      </c:catAx>
      <c:valAx>
        <c:axId val="1885922351"/>
        <c:scaling>
          <c:orientation val="minMax"/>
        </c:scaling>
        <c:delete val="1"/>
        <c:axPos val="b"/>
        <c:numFmt formatCode="\$0" sourceLinked="1"/>
        <c:majorTickMark val="out"/>
        <c:minorTickMark val="none"/>
        <c:tickLblPos val="nextTo"/>
        <c:crossAx val="188592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Design'!$B$102</c:f>
              <c:strCache>
                <c:ptCount val="1"/>
                <c:pt idx="0">
                  <c:v>Total</c:v>
                </c:pt>
              </c:strCache>
            </c:strRef>
          </c:tx>
          <c:spPr>
            <a:solidFill>
              <a:schemeClr val="accent1"/>
            </a:solidFill>
            <a:ln>
              <a:noFill/>
            </a:ln>
            <a:effectLst/>
          </c:spPr>
          <c:invertIfNegative val="0"/>
          <c:cat>
            <c:strRef>
              <c:f>'Sheet Design'!$A$103</c:f>
              <c:strCache>
                <c:ptCount val="1"/>
                <c:pt idx="0">
                  <c:v>Grocery Store</c:v>
                </c:pt>
              </c:strCache>
            </c:strRef>
          </c:cat>
          <c:val>
            <c:numRef>
              <c:f>'Sheet Design'!$B$103</c:f>
              <c:numCache>
                <c:formatCode>0</c:formatCode>
                <c:ptCount val="1"/>
                <c:pt idx="0">
                  <c:v>57</c:v>
                </c:pt>
              </c:numCache>
            </c:numRef>
          </c:val>
          <c:extLst>
            <c:ext xmlns:c16="http://schemas.microsoft.com/office/drawing/2014/chart" uri="{C3380CC4-5D6E-409C-BE32-E72D297353CC}">
              <c16:uniqueId val="{00000004-0F94-4156-B8DF-6DB5496467D9}"/>
            </c:ext>
          </c:extLst>
        </c:ser>
        <c:dLbls>
          <c:showLegendKey val="0"/>
          <c:showVal val="0"/>
          <c:showCatName val="0"/>
          <c:showSerName val="0"/>
          <c:showPercent val="0"/>
          <c:showBubbleSize val="0"/>
        </c:dLbls>
        <c:gapWidth val="182"/>
        <c:axId val="1865660383"/>
        <c:axId val="1865644063"/>
      </c:barChart>
      <c:catAx>
        <c:axId val="1865660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644063"/>
        <c:crosses val="autoZero"/>
        <c:auto val="1"/>
        <c:lblAlgn val="ctr"/>
        <c:lblOffset val="100"/>
        <c:noMultiLvlLbl val="0"/>
      </c:catAx>
      <c:valAx>
        <c:axId val="1865644063"/>
        <c:scaling>
          <c:orientation val="minMax"/>
        </c:scaling>
        <c:delete val="1"/>
        <c:axPos val="b"/>
        <c:numFmt formatCode="0" sourceLinked="1"/>
        <c:majorTickMark val="none"/>
        <c:minorTickMark val="none"/>
        <c:tickLblPos val="nextTo"/>
        <c:crossAx val="186566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73090277777768"/>
              <c:y val="0.1612329880154377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dLbl>
          <c:idx val="0"/>
          <c:layout>
            <c:manualLayout>
              <c:x val="-0.13229166666666667"/>
              <c:y val="-0.141885029453585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879947916666669"/>
          <c:y val="0.18790930327036356"/>
          <c:w val="0.60444965277777774"/>
          <c:h val="0.70721714401787528"/>
        </c:manualLayout>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50000"/>
                </a:schemeClr>
              </a:solidFill>
              <a:ln w="19050">
                <a:solidFill>
                  <a:schemeClr val="lt1"/>
                </a:solidFill>
              </a:ln>
              <a:effectLst/>
            </c:spPr>
          </c:dPt>
          <c:dLbls>
            <c:dLbl>
              <c:idx val="0"/>
              <c:layout>
                <c:manualLayout>
                  <c:x val="0.10473090277777768"/>
                  <c:y val="0.16123298801543773"/>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3229166666666667"/>
                  <c:y val="-0.14188502945358522"/>
                </c:manualLayout>
              </c:layout>
              <c:showLegendKey val="0"/>
              <c:showVal val="1"/>
              <c:showCatName val="0"/>
              <c:showSerName val="0"/>
              <c:showPercent val="1"/>
              <c:showBubbleSize val="0"/>
              <c:extLst>
                <c:ext xmlns:c15="http://schemas.microsoft.com/office/drawing/2012/chart" uri="{CE6537A1-D6FC-4f65-9D91-7224C49458BB}"/>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3827.6235999999994</c:v>
                </c:pt>
                <c:pt idx="1">
                  <c:v>4555.7087999999994</c:v>
                </c:pt>
              </c:numCache>
            </c:numRef>
          </c:val>
          <c:extLst>
            <c:ext xmlns:c16="http://schemas.microsoft.com/office/drawing/2014/chart" uri="{C3380CC4-5D6E-409C-BE32-E72D297353CC}">
              <c16:uniqueId val="{0000000A-2714-4C97-A441-63A7ABA1578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Design'!$B$22:$B$23</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c:f>
              <c:strCache>
                <c:ptCount val="1"/>
                <c:pt idx="0">
                  <c:v>Tier 3</c:v>
                </c:pt>
              </c:strCache>
            </c:strRef>
          </c:cat>
          <c:val>
            <c:numRef>
              <c:f>'Sheet Design'!$B$24</c:f>
              <c:numCache>
                <c:formatCode>"$"0.0,"K"</c:formatCode>
                <c:ptCount val="1"/>
                <c:pt idx="0">
                  <c:v>4555.7087999999994</c:v>
                </c:pt>
              </c:numCache>
            </c:numRef>
          </c:val>
          <c:extLst>
            <c:ext xmlns:c16="http://schemas.microsoft.com/office/drawing/2014/chart" uri="{C3380CC4-5D6E-409C-BE32-E72D297353CC}">
              <c16:uniqueId val="{00000007-C2F5-4811-A316-1FA02B771E39}"/>
            </c:ext>
          </c:extLst>
        </c:ser>
        <c:ser>
          <c:idx val="1"/>
          <c:order val="1"/>
          <c:tx>
            <c:strRef>
              <c:f>'Sheet Design'!$C$22:$C$23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c:f>
              <c:strCache>
                <c:ptCount val="1"/>
                <c:pt idx="0">
                  <c:v>Tier 3</c:v>
                </c:pt>
              </c:strCache>
            </c:strRef>
          </c:cat>
          <c:val>
            <c:numRef>
              <c:f>'Sheet Design'!$C$24</c:f>
              <c:numCache>
                <c:formatCode>"$"0.0,"K"</c:formatCode>
                <c:ptCount val="1"/>
                <c:pt idx="0">
                  <c:v>3827.6235999999994</c:v>
                </c:pt>
              </c:numCache>
            </c:numRef>
          </c:val>
          <c:extLst>
            <c:ext xmlns:c16="http://schemas.microsoft.com/office/drawing/2014/chart" uri="{C3380CC4-5D6E-409C-BE32-E72D297353CC}">
              <c16:uniqueId val="{00000009-C2F5-4811-A316-1FA02B771E39}"/>
            </c:ext>
          </c:extLst>
        </c:ser>
        <c:dLbls>
          <c:showLegendKey val="0"/>
          <c:showVal val="0"/>
          <c:showCatName val="0"/>
          <c:showSerName val="0"/>
          <c:showPercent val="0"/>
          <c:showBubbleSize val="0"/>
        </c:dLbls>
        <c:gapWidth val="60"/>
        <c:axId val="1727375455"/>
        <c:axId val="1727403295"/>
      </c:barChart>
      <c:catAx>
        <c:axId val="17273754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403295"/>
        <c:crosses val="autoZero"/>
        <c:auto val="1"/>
        <c:lblAlgn val="ctr"/>
        <c:lblOffset val="100"/>
        <c:noMultiLvlLbl val="0"/>
      </c:catAx>
      <c:valAx>
        <c:axId val="1727403295"/>
        <c:scaling>
          <c:orientation val="minMax"/>
        </c:scaling>
        <c:delete val="1"/>
        <c:axPos val="b"/>
        <c:numFmt formatCode="&quot;$&quot;0.0,&quot;K&quot;" sourceLinked="1"/>
        <c:majorTickMark val="out"/>
        <c:minorTickMark val="none"/>
        <c:tickLblPos val="nextTo"/>
        <c:crossAx val="1727375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592281994104176"/>
          <c:y val="2.6353084420246156E-2"/>
          <c:w val="0.5040771800589583"/>
          <c:h val="0.94729383115950772"/>
        </c:manualLayout>
      </c:layout>
      <c:barChart>
        <c:barDir val="bar"/>
        <c:grouping val="clustered"/>
        <c:varyColors val="0"/>
        <c:ser>
          <c:idx val="0"/>
          <c:order val="0"/>
          <c:tx>
            <c:strRef>
              <c:f>'Sheet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Design'!$A$31:$A$44</c:f>
              <c:strCache>
                <c:ptCount val="14"/>
                <c:pt idx="0">
                  <c:v>Health and Hygiene</c:v>
                </c:pt>
                <c:pt idx="1">
                  <c:v>Breads</c:v>
                </c:pt>
                <c:pt idx="2">
                  <c:v>Hard Drinks</c:v>
                </c:pt>
                <c:pt idx="3">
                  <c:v>Dairy</c:v>
                </c:pt>
                <c:pt idx="4">
                  <c:v>Meat</c:v>
                </c:pt>
                <c:pt idx="5">
                  <c:v>Others</c:v>
                </c:pt>
                <c:pt idx="6">
                  <c:v>Household</c:v>
                </c:pt>
                <c:pt idx="7">
                  <c:v>Starchy Foods</c:v>
                </c:pt>
                <c:pt idx="8">
                  <c:v>Frozen Foods</c:v>
                </c:pt>
                <c:pt idx="9">
                  <c:v>Canned</c:v>
                </c:pt>
                <c:pt idx="10">
                  <c:v>Baking Goods</c:v>
                </c:pt>
                <c:pt idx="11">
                  <c:v>Soft Drinks</c:v>
                </c:pt>
                <c:pt idx="12">
                  <c:v>Fruits and Vegetables</c:v>
                </c:pt>
                <c:pt idx="13">
                  <c:v>Snack Foods</c:v>
                </c:pt>
              </c:strCache>
            </c:strRef>
          </c:cat>
          <c:val>
            <c:numRef>
              <c:f>'Sheet Design'!$B$31:$B$44</c:f>
              <c:numCache>
                <c:formatCode>"$"0.0,"K"</c:formatCode>
                <c:ptCount val="14"/>
                <c:pt idx="0">
                  <c:v>81.461799999999997</c:v>
                </c:pt>
                <c:pt idx="1">
                  <c:v>196.57939999999999</c:v>
                </c:pt>
                <c:pt idx="2">
                  <c:v>235.5616</c:v>
                </c:pt>
                <c:pt idx="3">
                  <c:v>279.40440000000001</c:v>
                </c:pt>
                <c:pt idx="4">
                  <c:v>315.02080000000001</c:v>
                </c:pt>
                <c:pt idx="5">
                  <c:v>364.79520000000002</c:v>
                </c:pt>
                <c:pt idx="6">
                  <c:v>507.6422</c:v>
                </c:pt>
                <c:pt idx="7">
                  <c:v>520.56079999999997</c:v>
                </c:pt>
                <c:pt idx="8">
                  <c:v>539.36899999999991</c:v>
                </c:pt>
                <c:pt idx="9">
                  <c:v>557.46940000000006</c:v>
                </c:pt>
                <c:pt idx="10">
                  <c:v>632.67840000000001</c:v>
                </c:pt>
                <c:pt idx="11">
                  <c:v>811.91020000000003</c:v>
                </c:pt>
                <c:pt idx="12">
                  <c:v>1349.8424</c:v>
                </c:pt>
                <c:pt idx="13">
                  <c:v>1991.0368000000001</c:v>
                </c:pt>
              </c:numCache>
            </c:numRef>
          </c:val>
          <c:extLst>
            <c:ext xmlns:c16="http://schemas.microsoft.com/office/drawing/2014/chart" uri="{C3380CC4-5D6E-409C-BE32-E72D297353CC}">
              <c16:uniqueId val="{00000004-4E91-424C-A787-286AAE4C0199}"/>
            </c:ext>
          </c:extLst>
        </c:ser>
        <c:dLbls>
          <c:showLegendKey val="0"/>
          <c:showVal val="0"/>
          <c:showCatName val="0"/>
          <c:showSerName val="0"/>
          <c:showPercent val="0"/>
          <c:showBubbleSize val="0"/>
        </c:dLbls>
        <c:gapWidth val="50"/>
        <c:axId val="1727401855"/>
        <c:axId val="1727402815"/>
      </c:barChart>
      <c:catAx>
        <c:axId val="17274018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727402815"/>
        <c:crosses val="autoZero"/>
        <c:auto val="1"/>
        <c:lblAlgn val="ctr"/>
        <c:lblOffset val="100"/>
        <c:noMultiLvlLbl val="0"/>
      </c:catAx>
      <c:valAx>
        <c:axId val="1727402815"/>
        <c:scaling>
          <c:orientation val="minMax"/>
        </c:scaling>
        <c:delete val="1"/>
        <c:axPos val="b"/>
        <c:numFmt formatCode="&quot;$&quot;0.0,&quot;K&quot;" sourceLinked="1"/>
        <c:majorTickMark val="out"/>
        <c:minorTickMark val="none"/>
        <c:tickLblPos val="nextTo"/>
        <c:crossAx val="172740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7003806416530716E-3"/>
              <c:y val="-0.187315634218289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3050570962479628E-2"/>
              <c:y val="-0.23102261553588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0.24351032448377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3.9876283953341573E-17"/>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7.9752567906683147E-17"/>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0.33716814159292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4.3501903208265358E-3"/>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Design'!$B$49</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Design'!$A$50</c:f>
              <c:strCache>
                <c:ptCount val="1"/>
                <c:pt idx="0">
                  <c:v>2011</c:v>
                </c:pt>
              </c:strCache>
            </c:strRef>
          </c:cat>
          <c:val>
            <c:numRef>
              <c:f>'Sheet Design'!$B$50</c:f>
              <c:numCache>
                <c:formatCode>"$"0.0,"K"</c:formatCode>
                <c:ptCount val="1"/>
                <c:pt idx="0">
                  <c:v>8383.332400000003</c:v>
                </c:pt>
              </c:numCache>
            </c:numRef>
          </c:val>
          <c:extLst>
            <c:ext xmlns:c16="http://schemas.microsoft.com/office/drawing/2014/chart" uri="{C3380CC4-5D6E-409C-BE32-E72D297353CC}">
              <c16:uniqueId val="{0000000D-FBCE-4691-93D5-128D45760B8D}"/>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1885928591"/>
        <c:axId val="1885940591"/>
      </c:areaChart>
      <c:catAx>
        <c:axId val="18859285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885940591"/>
        <c:crosses val="autoZero"/>
        <c:auto val="1"/>
        <c:lblAlgn val="ctr"/>
        <c:lblOffset val="100"/>
        <c:noMultiLvlLbl val="0"/>
      </c:catAx>
      <c:valAx>
        <c:axId val="1885940591"/>
        <c:scaling>
          <c:orientation val="minMax"/>
        </c:scaling>
        <c:delete val="1"/>
        <c:axPos val="l"/>
        <c:numFmt formatCode="&quot;$&quot;0.0,&quot;K&quot;" sourceLinked="1"/>
        <c:majorTickMark val="out"/>
        <c:minorTickMark val="none"/>
        <c:tickLblPos val="nextTo"/>
        <c:crossAx val="18859285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329022896528179"/>
              <c:y val="-4.3667850342236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9829339143064634"/>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0606390704429922"/>
              <c:y val="-0.129822222222222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502432824981844"/>
          <c:y val="0.15169511111111111"/>
          <c:w val="0.69305954974582429"/>
          <c:h val="0.848304888888889"/>
        </c:manualLayout>
      </c:layout>
      <c:doughnutChart>
        <c:varyColors val="1"/>
        <c:ser>
          <c:idx val="0"/>
          <c:order val="0"/>
          <c:tx>
            <c:strRef>
              <c:f>'Sheet Design'!$B$62</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Design'!$A$63</c:f>
              <c:strCache>
                <c:ptCount val="1"/>
                <c:pt idx="0">
                  <c:v>Small</c:v>
                </c:pt>
              </c:strCache>
            </c:strRef>
          </c:cat>
          <c:val>
            <c:numRef>
              <c:f>'Sheet Design'!$B$63</c:f>
              <c:numCache>
                <c:formatCode>"$"0.0,"K"</c:formatCode>
                <c:ptCount val="1"/>
                <c:pt idx="0">
                  <c:v>8383.332400000003</c:v>
                </c:pt>
              </c:numCache>
            </c:numRef>
          </c:val>
          <c:extLst>
            <c:ext xmlns:c16="http://schemas.microsoft.com/office/drawing/2014/chart" uri="{C3380CC4-5D6E-409C-BE32-E72D297353CC}">
              <c16:uniqueId val="{0000000A-220B-4DBC-8FBF-CB6D3695AD48}"/>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19"/>
  </c:pivotSource>
  <c:chart>
    <c:autoTitleDeleted val="1"/>
    <c:pivotFmts>
      <c:pivotFmt>
        <c:idx val="0"/>
        <c:spPr>
          <a:solidFill>
            <a:schemeClr val="accent1"/>
          </a:solidFill>
          <a:ln>
            <a:solidFill>
              <a:schemeClr val="bg1">
                <a:lumMod val="65000"/>
                <a:alpha val="93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lumMod val="65000"/>
                <a:alpha val="93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bg1">
                <a:lumMod val="65000"/>
                <a:alpha val="93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0018099206310814E-16"/>
              <c:y val="-1.259920634920636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Design'!$B$88</c:f>
              <c:strCache>
                <c:ptCount val="1"/>
                <c:pt idx="0">
                  <c:v>Total</c:v>
                </c:pt>
              </c:strCache>
            </c:strRef>
          </c:tx>
          <c:spPr>
            <a:solidFill>
              <a:schemeClr val="accent2">
                <a:lumMod val="75000"/>
              </a:schemeClr>
            </a:solidFill>
            <a:ln>
              <a:solidFill>
                <a:schemeClr val="bg1">
                  <a:lumMod val="65000"/>
                  <a:alpha val="93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Design'!$A$89</c:f>
              <c:strCache>
                <c:ptCount val="1"/>
                <c:pt idx="0">
                  <c:v>Grocery Store</c:v>
                </c:pt>
              </c:strCache>
            </c:strRef>
          </c:cat>
          <c:val>
            <c:numRef>
              <c:f>'Sheet Design'!$B$89</c:f>
              <c:numCache>
                <c:formatCode>"$"0.0,"K"</c:formatCode>
                <c:ptCount val="1"/>
                <c:pt idx="0">
                  <c:v>8383.332400000003</c:v>
                </c:pt>
              </c:numCache>
            </c:numRef>
          </c:val>
          <c:extLst>
            <c:ext xmlns:c16="http://schemas.microsoft.com/office/drawing/2014/chart" uri="{C3380CC4-5D6E-409C-BE32-E72D297353CC}">
              <c16:uniqueId val="{00000005-C0E2-4C9F-B26E-7432D6BFC6DD}"/>
            </c:ext>
          </c:extLst>
        </c:ser>
        <c:dLbls>
          <c:showLegendKey val="0"/>
          <c:showVal val="0"/>
          <c:showCatName val="0"/>
          <c:showSerName val="0"/>
          <c:showPercent val="0"/>
          <c:showBubbleSize val="0"/>
        </c:dLbls>
        <c:gapWidth val="60"/>
        <c:axId val="1865690623"/>
        <c:axId val="1865691103"/>
      </c:barChart>
      <c:catAx>
        <c:axId val="1865690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691103"/>
        <c:crosses val="autoZero"/>
        <c:auto val="1"/>
        <c:lblAlgn val="ctr"/>
        <c:lblOffset val="100"/>
        <c:noMultiLvlLbl val="0"/>
      </c:catAx>
      <c:valAx>
        <c:axId val="1865691103"/>
        <c:scaling>
          <c:orientation val="minMax"/>
        </c:scaling>
        <c:delete val="1"/>
        <c:axPos val="b"/>
        <c:numFmt formatCode="&quot;$&quot;0.0,&quot;K&quot;" sourceLinked="1"/>
        <c:majorTickMark val="none"/>
        <c:minorTickMark val="none"/>
        <c:tickLblPos val="nextTo"/>
        <c:crossAx val="186569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2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Design'!$A$96</c:f>
              <c:strCache>
                <c:ptCount val="1"/>
                <c:pt idx="0">
                  <c:v>Grocery Store</c:v>
                </c:pt>
              </c:strCache>
            </c:strRef>
          </c:cat>
          <c:val>
            <c:numRef>
              <c:f>'Sheet Design'!$B$96</c:f>
              <c:numCache>
                <c:formatCode>\$0</c:formatCode>
                <c:ptCount val="1"/>
                <c:pt idx="0">
                  <c:v>147.0760070175439</c:v>
                </c:pt>
              </c:numCache>
            </c:numRef>
          </c:val>
          <c:extLst>
            <c:ext xmlns:c16="http://schemas.microsoft.com/office/drawing/2014/chart" uri="{C3380CC4-5D6E-409C-BE32-E72D297353CC}">
              <c16:uniqueId val="{00000006-6DED-4EF4-9CD8-71997CF5B108}"/>
            </c:ext>
          </c:extLst>
        </c:ser>
        <c:dLbls>
          <c:showLegendKey val="0"/>
          <c:showVal val="0"/>
          <c:showCatName val="0"/>
          <c:showSerName val="0"/>
          <c:showPercent val="0"/>
          <c:showBubbleSize val="0"/>
        </c:dLbls>
        <c:gapWidth val="60"/>
        <c:axId val="1885923791"/>
        <c:axId val="1885922351"/>
      </c:barChart>
      <c:catAx>
        <c:axId val="1885923791"/>
        <c:scaling>
          <c:orientation val="minMax"/>
        </c:scaling>
        <c:delete val="1"/>
        <c:axPos val="l"/>
        <c:numFmt formatCode="General" sourceLinked="1"/>
        <c:majorTickMark val="out"/>
        <c:minorTickMark val="none"/>
        <c:tickLblPos val="nextTo"/>
        <c:crossAx val="1885922351"/>
        <c:crosses val="autoZero"/>
        <c:auto val="1"/>
        <c:lblAlgn val="ctr"/>
        <c:lblOffset val="100"/>
        <c:noMultiLvlLbl val="0"/>
      </c:catAx>
      <c:valAx>
        <c:axId val="1885922351"/>
        <c:scaling>
          <c:orientation val="minMax"/>
        </c:scaling>
        <c:delete val="1"/>
        <c:axPos val="b"/>
        <c:numFmt formatCode="\$0" sourceLinked="1"/>
        <c:majorTickMark val="out"/>
        <c:minorTickMark val="none"/>
        <c:tickLblPos val="nextTo"/>
        <c:crossAx val="188592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1.66091221186856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73810691515446"/>
                  <c:h val="0.18708312873673585"/>
                </c:manualLayout>
              </c15:layout>
            </c:ext>
          </c:extLst>
        </c:dLbl>
      </c:pivotFmt>
      <c:pivotFmt>
        <c:idx val="4"/>
        <c:spPr>
          <a:solidFill>
            <a:srgbClr val="D09E00"/>
          </a:solidFill>
          <a:ln>
            <a:noFill/>
          </a:ln>
          <a:effectLst/>
        </c:spPr>
      </c:pivotFmt>
      <c:pivotFmt>
        <c:idx val="5"/>
        <c:spPr>
          <a:solidFill>
            <a:srgbClr val="D09E00"/>
          </a:solidFill>
          <a:ln>
            <a:noFill/>
          </a:ln>
          <a:effectLst/>
        </c:spPr>
      </c:pivotFmt>
      <c:pivotFmt>
        <c:idx val="6"/>
        <c:spPr>
          <a:solidFill>
            <a:srgbClr val="D09E00"/>
          </a:solidFill>
          <a:ln>
            <a:noFill/>
          </a:ln>
          <a:effectLst/>
        </c:spPr>
      </c:pivotFmt>
    </c:pivotFmts>
    <c:plotArea>
      <c:layout/>
      <c:barChart>
        <c:barDir val="bar"/>
        <c:grouping val="clustered"/>
        <c:varyColors val="0"/>
        <c:ser>
          <c:idx val="0"/>
          <c:order val="0"/>
          <c:tx>
            <c:strRef>
              <c:f>'Sheet Design'!$B$102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Design'!$A$103</c:f>
              <c:strCache>
                <c:ptCount val="1"/>
                <c:pt idx="0">
                  <c:v>Grocery Store</c:v>
                </c:pt>
              </c:strCache>
            </c:strRef>
          </c:cat>
          <c:val>
            <c:numRef>
              <c:f>'Sheet Design'!$B$103</c:f>
              <c:numCache>
                <c:formatCode>0</c:formatCode>
                <c:ptCount val="1"/>
                <c:pt idx="0">
                  <c:v>57</c:v>
                </c:pt>
              </c:numCache>
            </c:numRef>
          </c:val>
          <c:extLst>
            <c:ext xmlns:c16="http://schemas.microsoft.com/office/drawing/2014/chart" uri="{C3380CC4-5D6E-409C-BE32-E72D297353CC}">
              <c16:uniqueId val="{00000008-9C76-45C0-B3C4-70CA8F341659}"/>
            </c:ext>
          </c:extLst>
        </c:ser>
        <c:dLbls>
          <c:dLblPos val="outEnd"/>
          <c:showLegendKey val="0"/>
          <c:showVal val="1"/>
          <c:showCatName val="0"/>
          <c:showSerName val="0"/>
          <c:showPercent val="0"/>
          <c:showBubbleSize val="0"/>
        </c:dLbls>
        <c:gapWidth val="60"/>
        <c:axId val="1865660383"/>
        <c:axId val="1865644063"/>
      </c:barChart>
      <c:catAx>
        <c:axId val="1865660383"/>
        <c:scaling>
          <c:orientation val="minMax"/>
        </c:scaling>
        <c:delete val="1"/>
        <c:axPos val="l"/>
        <c:numFmt formatCode="General" sourceLinked="1"/>
        <c:majorTickMark val="none"/>
        <c:minorTickMark val="none"/>
        <c:tickLblPos val="nextTo"/>
        <c:crossAx val="1865644063"/>
        <c:crosses val="autoZero"/>
        <c:auto val="1"/>
        <c:lblAlgn val="ctr"/>
        <c:lblOffset val="100"/>
        <c:noMultiLvlLbl val="0"/>
      </c:catAx>
      <c:valAx>
        <c:axId val="1865644063"/>
        <c:scaling>
          <c:orientation val="minMax"/>
        </c:scaling>
        <c:delete val="1"/>
        <c:axPos val="b"/>
        <c:numFmt formatCode="0" sourceLinked="1"/>
        <c:majorTickMark val="none"/>
        <c:minorTickMark val="none"/>
        <c:tickLblPos val="nextTo"/>
        <c:crossAx val="186566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B0C7669F-4B1E-4552-890D-8DA664D9C15E}">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B0C7669F-4B1E-4552-890D-8DA664D9C15E}">
          <cx:tx>
            <cx:txData>
              <cx:f>_xlchart.v2.7</cx:f>
              <cx:v>Sales</cx:v>
            </cx:txData>
          </cx:tx>
          <cx:dataPt idx="0">
            <cx:spPr>
              <a:solidFill>
                <a:srgbClr val="D09E00"/>
              </a:solidFill>
            </cx:spPr>
          </cx:dataPt>
          <cx:dataPt idx="1">
            <cx:spPr>
              <a:solidFill>
                <a:srgbClr val="FFFF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jpe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 Design'!A1"/></Relationships>
</file>

<file path=xl/drawings/drawing1.xml><?xml version="1.0" encoding="utf-8"?>
<xdr:wsDr xmlns:xdr="http://schemas.openxmlformats.org/drawingml/2006/spreadsheetDrawing" xmlns:a="http://schemas.openxmlformats.org/drawingml/2006/main">
  <xdr:twoCellAnchor editAs="oneCell">
    <xdr:from>
      <xdr:col>5</xdr:col>
      <xdr:colOff>15240</xdr:colOff>
      <xdr:row>2</xdr:row>
      <xdr:rowOff>7621</xdr:rowOff>
    </xdr:from>
    <xdr:to>
      <xdr:col>7</xdr:col>
      <xdr:colOff>502920</xdr:colOff>
      <xdr:row>7</xdr:row>
      <xdr:rowOff>190500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DD0361C0-E0CF-19A0-477F-36A893BFEB5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396740" y="411481"/>
              <a:ext cx="1828800" cy="119633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10</xdr:row>
      <xdr:rowOff>7620</xdr:rowOff>
    </xdr:from>
    <xdr:to>
      <xdr:col>3</xdr:col>
      <xdr:colOff>1173480</xdr:colOff>
      <xdr:row>17</xdr:row>
      <xdr:rowOff>182880</xdr:rowOff>
    </xdr:to>
    <xdr:graphicFrame macro="">
      <xdr:nvGraphicFramePr>
        <xdr:cNvPr id="3" name="Chart 2">
          <a:extLst>
            <a:ext uri="{FF2B5EF4-FFF2-40B4-BE49-F238E27FC236}">
              <a16:creationId xmlns:a16="http://schemas.microsoft.com/office/drawing/2014/main" id="{5E24B69D-ED57-23CB-1E1D-521E0210D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xdr:colOff>
      <xdr:row>20</xdr:row>
      <xdr:rowOff>7620</xdr:rowOff>
    </xdr:from>
    <xdr:to>
      <xdr:col>4</xdr:col>
      <xdr:colOff>647700</xdr:colOff>
      <xdr:row>26</xdr:row>
      <xdr:rowOff>190500</xdr:rowOff>
    </xdr:to>
    <xdr:graphicFrame macro="">
      <xdr:nvGraphicFramePr>
        <xdr:cNvPr id="4" name="Chart 3">
          <a:extLst>
            <a:ext uri="{FF2B5EF4-FFF2-40B4-BE49-F238E27FC236}">
              <a16:creationId xmlns:a16="http://schemas.microsoft.com/office/drawing/2014/main" id="{2EE934D5-24E8-4DCB-F19F-26ACE90AB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29</xdr:row>
      <xdr:rowOff>38100</xdr:rowOff>
    </xdr:from>
    <xdr:to>
      <xdr:col>4</xdr:col>
      <xdr:colOff>662940</xdr:colOff>
      <xdr:row>46</xdr:row>
      <xdr:rowOff>0</xdr:rowOff>
    </xdr:to>
    <xdr:graphicFrame macro="">
      <xdr:nvGraphicFramePr>
        <xdr:cNvPr id="5" name="Chart 4">
          <a:extLst>
            <a:ext uri="{FF2B5EF4-FFF2-40B4-BE49-F238E27FC236}">
              <a16:creationId xmlns:a16="http://schemas.microsoft.com/office/drawing/2014/main" id="{98BAF7C4-B480-8208-203C-104129B63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48</xdr:row>
      <xdr:rowOff>0</xdr:rowOff>
    </xdr:from>
    <xdr:to>
      <xdr:col>6</xdr:col>
      <xdr:colOff>662940</xdr:colOff>
      <xdr:row>57</xdr:row>
      <xdr:rowOff>198120</xdr:rowOff>
    </xdr:to>
    <xdr:graphicFrame macro="">
      <xdr:nvGraphicFramePr>
        <xdr:cNvPr id="6" name="Chart 5">
          <a:extLst>
            <a:ext uri="{FF2B5EF4-FFF2-40B4-BE49-F238E27FC236}">
              <a16:creationId xmlns:a16="http://schemas.microsoft.com/office/drawing/2014/main" id="{2F1DD72E-9847-4B53-AE68-461F3FB12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864870</xdr:colOff>
      <xdr:row>60</xdr:row>
      <xdr:rowOff>7620</xdr:rowOff>
    </xdr:from>
    <xdr:to>
      <xdr:col>5</xdr:col>
      <xdr:colOff>7620</xdr:colOff>
      <xdr:row>68</xdr:row>
      <xdr:rowOff>190500</xdr:rowOff>
    </xdr:to>
    <xdr:graphicFrame macro="">
      <xdr:nvGraphicFramePr>
        <xdr:cNvPr id="7" name="Chart 6">
          <a:extLst>
            <a:ext uri="{FF2B5EF4-FFF2-40B4-BE49-F238E27FC236}">
              <a16:creationId xmlns:a16="http://schemas.microsoft.com/office/drawing/2014/main" id="{2CB44CFD-6D76-0BD7-EFD6-7876E59EA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929640</xdr:colOff>
      <xdr:row>75</xdr:row>
      <xdr:rowOff>182880</xdr:rowOff>
    </xdr:from>
    <xdr:to>
      <xdr:col>4</xdr:col>
      <xdr:colOff>243840</xdr:colOff>
      <xdr:row>83</xdr:row>
      <xdr:rowOff>11430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F6872A5D-9E7A-72A6-AE2F-A8919BC276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29640" y="15270480"/>
              <a:ext cx="2880360" cy="141351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7620</xdr:colOff>
      <xdr:row>86</xdr:row>
      <xdr:rowOff>198120</xdr:rowOff>
    </xdr:from>
    <xdr:to>
      <xdr:col>4</xdr:col>
      <xdr:colOff>518160</xdr:colOff>
      <xdr:row>92</xdr:row>
      <xdr:rowOff>7620</xdr:rowOff>
    </xdr:to>
    <xdr:graphicFrame macro="">
      <xdr:nvGraphicFramePr>
        <xdr:cNvPr id="9" name="Chart 8">
          <a:extLst>
            <a:ext uri="{FF2B5EF4-FFF2-40B4-BE49-F238E27FC236}">
              <a16:creationId xmlns:a16="http://schemas.microsoft.com/office/drawing/2014/main" id="{F073A25F-1A1E-FB85-3D85-20D5CECFA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93</xdr:row>
      <xdr:rowOff>190500</xdr:rowOff>
    </xdr:from>
    <xdr:to>
      <xdr:col>4</xdr:col>
      <xdr:colOff>525780</xdr:colOff>
      <xdr:row>99</xdr:row>
      <xdr:rowOff>22860</xdr:rowOff>
    </xdr:to>
    <xdr:graphicFrame macro="">
      <xdr:nvGraphicFramePr>
        <xdr:cNvPr id="10" name="Chart 9">
          <a:extLst>
            <a:ext uri="{FF2B5EF4-FFF2-40B4-BE49-F238E27FC236}">
              <a16:creationId xmlns:a16="http://schemas.microsoft.com/office/drawing/2014/main" id="{2912EF1D-2A13-87B4-6EC1-BBA3035BD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3810</xdr:colOff>
      <xdr:row>101</xdr:row>
      <xdr:rowOff>1</xdr:rowOff>
    </xdr:from>
    <xdr:to>
      <xdr:col>4</xdr:col>
      <xdr:colOff>518160</xdr:colOff>
      <xdr:row>105</xdr:row>
      <xdr:rowOff>182881</xdr:rowOff>
    </xdr:to>
    <xdr:graphicFrame macro="">
      <xdr:nvGraphicFramePr>
        <xdr:cNvPr id="11" name="Chart 10">
          <a:extLst>
            <a:ext uri="{FF2B5EF4-FFF2-40B4-BE49-F238E27FC236}">
              <a16:creationId xmlns:a16="http://schemas.microsoft.com/office/drawing/2014/main" id="{B3248298-D3E9-9BAC-5C79-68800537C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198120</xdr:colOff>
      <xdr:row>8</xdr:row>
      <xdr:rowOff>121920</xdr:rowOff>
    </xdr:from>
    <xdr:to>
      <xdr:col>10</xdr:col>
      <xdr:colOff>15240</xdr:colOff>
      <xdr:row>21</xdr:row>
      <xdr:rowOff>188595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842DAB69-C635-2508-5B76-696357F9B77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920740" y="1744980"/>
              <a:ext cx="1828800" cy="26955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472440</xdr:colOff>
      <xdr:row>8</xdr:row>
      <xdr:rowOff>129540</xdr:rowOff>
    </xdr:from>
    <xdr:to>
      <xdr:col>13</xdr:col>
      <xdr:colOff>289560</xdr:colOff>
      <xdr:row>21</xdr:row>
      <xdr:rowOff>196215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18A3FFB9-064C-2E1F-E3CC-183E3024290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206740" y="1752600"/>
              <a:ext cx="1828800" cy="26955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319496</xdr:colOff>
      <xdr:row>0</xdr:row>
      <xdr:rowOff>38100</xdr:rowOff>
    </xdr:from>
    <xdr:to>
      <xdr:col>24</xdr:col>
      <xdr:colOff>327176</xdr:colOff>
      <xdr:row>39</xdr:row>
      <xdr:rowOff>148620</xdr:rowOff>
    </xdr:to>
    <xdr:sp macro="" textlink="">
      <xdr:nvSpPr>
        <xdr:cNvPr id="2" name="Rectangle 1">
          <a:extLst>
            <a:ext uri="{FF2B5EF4-FFF2-40B4-BE49-F238E27FC236}">
              <a16:creationId xmlns:a16="http://schemas.microsoft.com/office/drawing/2014/main" id="{77909209-3D95-9D3F-E69E-831B4993BA14}"/>
            </a:ext>
          </a:extLst>
        </xdr:cNvPr>
        <xdr:cNvSpPr/>
      </xdr:nvSpPr>
      <xdr:spPr>
        <a:xfrm>
          <a:off x="1652996" y="38100"/>
          <a:ext cx="14676180" cy="7911495"/>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575775</xdr:colOff>
      <xdr:row>1</xdr:row>
      <xdr:rowOff>19050</xdr:rowOff>
    </xdr:from>
    <xdr:to>
      <xdr:col>6</xdr:col>
      <xdr:colOff>104775</xdr:colOff>
      <xdr:row>38</xdr:row>
      <xdr:rowOff>145725</xdr:rowOff>
    </xdr:to>
    <xdr:sp macro="" textlink="">
      <xdr:nvSpPr>
        <xdr:cNvPr id="3" name="Rectangle: Top Corners Rounded 2">
          <a:extLst>
            <a:ext uri="{FF2B5EF4-FFF2-40B4-BE49-F238E27FC236}">
              <a16:creationId xmlns:a16="http://schemas.microsoft.com/office/drawing/2014/main" id="{80157B91-5F90-67E1-EE3E-40FB1A46275A}"/>
            </a:ext>
          </a:extLst>
        </xdr:cNvPr>
        <xdr:cNvSpPr/>
      </xdr:nvSpPr>
      <xdr:spPr>
        <a:xfrm rot="5400000">
          <a:off x="-765210" y="2906447"/>
          <a:ext cx="7589793" cy="2218412"/>
        </a:xfrm>
        <a:prstGeom prst="round2SameRect">
          <a:avLst>
            <a:gd name="adj1" fmla="val 1623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76200</xdr:colOff>
      <xdr:row>1</xdr:row>
      <xdr:rowOff>123825</xdr:rowOff>
    </xdr:from>
    <xdr:to>
      <xdr:col>5</xdr:col>
      <xdr:colOff>554384</xdr:colOff>
      <xdr:row>4</xdr:row>
      <xdr:rowOff>28575</xdr:rowOff>
    </xdr:to>
    <xdr:sp macro="" textlink="">
      <xdr:nvSpPr>
        <xdr:cNvPr id="4" name="TextBox 3">
          <a:extLst>
            <a:ext uri="{FF2B5EF4-FFF2-40B4-BE49-F238E27FC236}">
              <a16:creationId xmlns:a16="http://schemas.microsoft.com/office/drawing/2014/main" id="{8847B482-6DE0-39C6-D0F0-7078318F6686}"/>
            </a:ext>
          </a:extLst>
        </xdr:cNvPr>
        <xdr:cNvSpPr txBox="1"/>
      </xdr:nvSpPr>
      <xdr:spPr>
        <a:xfrm>
          <a:off x="2076450" y="323850"/>
          <a:ext cx="181168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4000">
              <a:latin typeface="Segoe UI Black" panose="020B0A02040204020203" pitchFamily="34" charset="0"/>
              <a:ea typeface="Segoe UI Black" panose="020B0A02040204020203" pitchFamily="34" charset="0"/>
            </a:rPr>
            <a:t>blink</a:t>
          </a:r>
          <a:r>
            <a:rPr lang="en-ID"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104775</xdr:colOff>
      <xdr:row>3</xdr:row>
      <xdr:rowOff>161925</xdr:rowOff>
    </xdr:from>
    <xdr:to>
      <xdr:col>5</xdr:col>
      <xdr:colOff>466725</xdr:colOff>
      <xdr:row>5</xdr:row>
      <xdr:rowOff>114300</xdr:rowOff>
    </xdr:to>
    <xdr:sp macro="" textlink="">
      <xdr:nvSpPr>
        <xdr:cNvPr id="5" name="TextBox 4">
          <a:extLst>
            <a:ext uri="{FF2B5EF4-FFF2-40B4-BE49-F238E27FC236}">
              <a16:creationId xmlns:a16="http://schemas.microsoft.com/office/drawing/2014/main" id="{19ADEADA-A76B-4324-8E7F-D67C1FF9A1C3}"/>
            </a:ext>
          </a:extLst>
        </xdr:cNvPr>
        <xdr:cNvSpPr txBox="1"/>
      </xdr:nvSpPr>
      <xdr:spPr>
        <a:xfrm>
          <a:off x="2105025" y="762000"/>
          <a:ext cx="16954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dk1"/>
              </a:solidFill>
              <a:latin typeface="Aptos Display" panose="020B0004020202020204" pitchFamily="34" charset="0"/>
              <a:ea typeface="Segoe UI Black" panose="020B0A02040204020203" pitchFamily="34" charset="0"/>
            </a:rPr>
            <a:t>India's Last</a:t>
          </a:r>
          <a:r>
            <a:rPr lang="en-ID" sz="1200" b="1" baseline="0">
              <a:solidFill>
                <a:schemeClr val="dk1"/>
              </a:solidFill>
              <a:latin typeface="Aptos Display" panose="020B0004020202020204" pitchFamily="34" charset="0"/>
              <a:ea typeface="Segoe UI Black" panose="020B0A02040204020203" pitchFamily="34" charset="0"/>
            </a:rPr>
            <a:t> Minute App</a:t>
          </a:r>
          <a:endParaRPr lang="en-ID"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319087</xdr:colOff>
      <xdr:row>1</xdr:row>
      <xdr:rowOff>76200</xdr:rowOff>
    </xdr:from>
    <xdr:to>
      <xdr:col>15</xdr:col>
      <xdr:colOff>26137</xdr:colOff>
      <xdr:row>13</xdr:row>
      <xdr:rowOff>23662</xdr:rowOff>
    </xdr:to>
    <xdr:grpSp>
      <xdr:nvGrpSpPr>
        <xdr:cNvPr id="10" name="Group 9">
          <a:extLst>
            <a:ext uri="{FF2B5EF4-FFF2-40B4-BE49-F238E27FC236}">
              <a16:creationId xmlns:a16="http://schemas.microsoft.com/office/drawing/2014/main" id="{E4387C91-42C3-656D-66B9-7F9B816C898D}"/>
            </a:ext>
          </a:extLst>
        </xdr:cNvPr>
        <xdr:cNvGrpSpPr/>
      </xdr:nvGrpSpPr>
      <xdr:grpSpPr>
        <a:xfrm>
          <a:off x="4327416" y="274529"/>
          <a:ext cx="5719543" cy="2327407"/>
          <a:chOff x="4319587" y="276225"/>
          <a:chExt cx="5707800" cy="2347762"/>
        </a:xfrm>
      </xdr:grpSpPr>
      <xdr:sp macro="" textlink="">
        <xdr:nvSpPr>
          <xdr:cNvPr id="6" name="Rectangle: Rounded Corners 5">
            <a:extLst>
              <a:ext uri="{FF2B5EF4-FFF2-40B4-BE49-F238E27FC236}">
                <a16:creationId xmlns:a16="http://schemas.microsoft.com/office/drawing/2014/main" id="{B81A508D-6362-4C3C-7040-65983E323D17}"/>
              </a:ext>
            </a:extLst>
          </xdr:cNvPr>
          <xdr:cNvSpPr/>
        </xdr:nvSpPr>
        <xdr:spPr>
          <a:xfrm>
            <a:off x="4319587" y="276225"/>
            <a:ext cx="2736000" cy="1047600"/>
          </a:xfrm>
          <a:prstGeom prst="roundRect">
            <a:avLst>
              <a:gd name="adj" fmla="val 18485"/>
            </a:avLst>
          </a:prstGeom>
          <a:gradFill>
            <a:gsLst>
              <a:gs pos="0">
                <a:srgbClr val="FFD200">
                  <a:alpha val="60000"/>
                </a:srgbClr>
              </a:gs>
              <a:gs pos="50000">
                <a:schemeClr val="accent6">
                  <a:lumMod val="75000"/>
                  <a:alpha val="45000"/>
                </a:schemeClr>
              </a:gs>
              <a:gs pos="100000">
                <a:schemeClr val="accent6">
                  <a:lumMod val="75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7" name="Rectangle: Rounded Corners 6">
            <a:extLst>
              <a:ext uri="{FF2B5EF4-FFF2-40B4-BE49-F238E27FC236}">
                <a16:creationId xmlns:a16="http://schemas.microsoft.com/office/drawing/2014/main" id="{13E1D69F-C6FE-45B5-A7D3-6E3C6AF99E55}"/>
              </a:ext>
            </a:extLst>
          </xdr:cNvPr>
          <xdr:cNvSpPr/>
        </xdr:nvSpPr>
        <xdr:spPr>
          <a:xfrm>
            <a:off x="7291387" y="276225"/>
            <a:ext cx="2736000" cy="1047600"/>
          </a:xfrm>
          <a:prstGeom prst="roundRect">
            <a:avLst>
              <a:gd name="adj" fmla="val 121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8" name="Rectangle: Rounded Corners 7">
            <a:extLst>
              <a:ext uri="{FF2B5EF4-FFF2-40B4-BE49-F238E27FC236}">
                <a16:creationId xmlns:a16="http://schemas.microsoft.com/office/drawing/2014/main" id="{AD70CD8B-FEF2-4ACC-9458-A3F8D0813EE6}"/>
              </a:ext>
            </a:extLst>
          </xdr:cNvPr>
          <xdr:cNvSpPr/>
        </xdr:nvSpPr>
        <xdr:spPr>
          <a:xfrm>
            <a:off x="4319587" y="1576387"/>
            <a:ext cx="2736000" cy="1047600"/>
          </a:xfrm>
          <a:prstGeom prst="roundRect">
            <a:avLst>
              <a:gd name="adj" fmla="val 139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pSp>
    <xdr:clientData/>
  </xdr:twoCellAnchor>
  <xdr:twoCellAnchor>
    <xdr:from>
      <xdr:col>10</xdr:col>
      <xdr:colOff>623887</xdr:colOff>
      <xdr:row>7</xdr:row>
      <xdr:rowOff>176212</xdr:rowOff>
    </xdr:from>
    <xdr:to>
      <xdr:col>15</xdr:col>
      <xdr:colOff>26137</xdr:colOff>
      <xdr:row>13</xdr:row>
      <xdr:rowOff>23662</xdr:rowOff>
    </xdr:to>
    <xdr:sp macro="" textlink="">
      <xdr:nvSpPr>
        <xdr:cNvPr id="9" name="Rectangle: Rounded Corners 8">
          <a:extLst>
            <a:ext uri="{FF2B5EF4-FFF2-40B4-BE49-F238E27FC236}">
              <a16:creationId xmlns:a16="http://schemas.microsoft.com/office/drawing/2014/main" id="{0A00AD40-FD38-4BC0-AD24-B9CD41AE4D95}"/>
            </a:ext>
          </a:extLst>
        </xdr:cNvPr>
        <xdr:cNvSpPr/>
      </xdr:nvSpPr>
      <xdr:spPr>
        <a:xfrm>
          <a:off x="7291387" y="1576387"/>
          <a:ext cx="2736000" cy="1047600"/>
        </a:xfrm>
        <a:prstGeom prst="roundRect">
          <a:avLst>
            <a:gd name="adj" fmla="val 11212"/>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6</xdr:col>
      <xdr:colOff>619125</xdr:colOff>
      <xdr:row>2</xdr:row>
      <xdr:rowOff>104775</xdr:rowOff>
    </xdr:from>
    <xdr:ext cx="1400175" cy="371476"/>
    <xdr:sp macro="" textlink="'Sheet Design'!A8">
      <xdr:nvSpPr>
        <xdr:cNvPr id="12" name="TextBox 11">
          <a:extLst>
            <a:ext uri="{FF2B5EF4-FFF2-40B4-BE49-F238E27FC236}">
              <a16:creationId xmlns:a16="http://schemas.microsoft.com/office/drawing/2014/main" id="{F0DF4DF3-95D1-AFA2-6442-778FF5420284}"/>
            </a:ext>
          </a:extLst>
        </xdr:cNvPr>
        <xdr:cNvSpPr txBox="1"/>
      </xdr:nvSpPr>
      <xdr:spPr>
        <a:xfrm>
          <a:off x="4619625" y="504825"/>
          <a:ext cx="1400175" cy="37147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34E1CAD-DA96-46D3-A6C9-1435B11B4AE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$0.01M</a:t>
          </a:fld>
          <a:endParaRPr lang="en-US" sz="2400">
            <a:latin typeface="Segoe UI Black" panose="020B0A02040204020203" pitchFamily="34" charset="0"/>
            <a:ea typeface="Segoe UI Black" panose="020B0A02040204020203" pitchFamily="34" charset="0"/>
          </a:endParaRPr>
        </a:p>
      </xdr:txBody>
    </xdr:sp>
    <xdr:clientData/>
  </xdr:oneCellAnchor>
  <xdr:oneCellAnchor>
    <xdr:from>
      <xdr:col>7</xdr:col>
      <xdr:colOff>66675</xdr:colOff>
      <xdr:row>4</xdr:row>
      <xdr:rowOff>85725</xdr:rowOff>
    </xdr:from>
    <xdr:ext cx="1200150" cy="209550"/>
    <xdr:sp macro="" textlink="'Sheet Design'!A8">
      <xdr:nvSpPr>
        <xdr:cNvPr id="13" name="TextBox 12">
          <a:extLst>
            <a:ext uri="{FF2B5EF4-FFF2-40B4-BE49-F238E27FC236}">
              <a16:creationId xmlns:a16="http://schemas.microsoft.com/office/drawing/2014/main" id="{8EF9AA7E-241C-42A9-870D-1B1034920DC2}"/>
            </a:ext>
          </a:extLst>
        </xdr:cNvPr>
        <xdr:cNvSpPr txBox="1"/>
      </xdr:nvSpPr>
      <xdr:spPr>
        <a:xfrm>
          <a:off x="4733925" y="885825"/>
          <a:ext cx="1200150" cy="2095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11</xdr:col>
      <xdr:colOff>38100</xdr:colOff>
      <xdr:row>2</xdr:row>
      <xdr:rowOff>104775</xdr:rowOff>
    </xdr:from>
    <xdr:ext cx="1400175" cy="371476"/>
    <xdr:sp macro="" textlink="'Sheet Design'!B8">
      <xdr:nvSpPr>
        <xdr:cNvPr id="14" name="TextBox 13">
          <a:extLst>
            <a:ext uri="{FF2B5EF4-FFF2-40B4-BE49-F238E27FC236}">
              <a16:creationId xmlns:a16="http://schemas.microsoft.com/office/drawing/2014/main" id="{0CFDCF19-3C31-4F39-840E-B1D67C91D852}"/>
            </a:ext>
          </a:extLst>
        </xdr:cNvPr>
        <xdr:cNvSpPr txBox="1"/>
      </xdr:nvSpPr>
      <xdr:spPr>
        <a:xfrm>
          <a:off x="7372350" y="504825"/>
          <a:ext cx="1400175" cy="37147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171F0C69-1ACA-4D21-BF0F-1989423CBD7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$147</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11</xdr:col>
      <xdr:colOff>180975</xdr:colOff>
      <xdr:row>4</xdr:row>
      <xdr:rowOff>104775</xdr:rowOff>
    </xdr:from>
    <xdr:ext cx="1200150" cy="209550"/>
    <xdr:sp macro="" textlink="'Sheet Design'!A8">
      <xdr:nvSpPr>
        <xdr:cNvPr id="16" name="TextBox 15">
          <a:extLst>
            <a:ext uri="{FF2B5EF4-FFF2-40B4-BE49-F238E27FC236}">
              <a16:creationId xmlns:a16="http://schemas.microsoft.com/office/drawing/2014/main" id="{5FC58FA0-A186-4FE9-A82C-DDF371DB021B}"/>
            </a:ext>
          </a:extLst>
        </xdr:cNvPr>
        <xdr:cNvSpPr txBox="1"/>
      </xdr:nvSpPr>
      <xdr:spPr>
        <a:xfrm>
          <a:off x="7515225" y="904875"/>
          <a:ext cx="1200150" cy="2095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6</xdr:col>
      <xdr:colOff>438150</xdr:colOff>
      <xdr:row>8</xdr:row>
      <xdr:rowOff>190500</xdr:rowOff>
    </xdr:from>
    <xdr:ext cx="1400175" cy="371476"/>
    <xdr:sp macro="" textlink="'Sheet Design'!C8">
      <xdr:nvSpPr>
        <xdr:cNvPr id="17" name="TextBox 16">
          <a:extLst>
            <a:ext uri="{FF2B5EF4-FFF2-40B4-BE49-F238E27FC236}">
              <a16:creationId xmlns:a16="http://schemas.microsoft.com/office/drawing/2014/main" id="{5CDF6A0C-AA1E-4592-BF4E-3B3539F557C7}"/>
            </a:ext>
          </a:extLst>
        </xdr:cNvPr>
        <xdr:cNvSpPr txBox="1"/>
      </xdr:nvSpPr>
      <xdr:spPr>
        <a:xfrm>
          <a:off x="4438650" y="1790700"/>
          <a:ext cx="1400175" cy="37147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723C307B-6624-41A2-98F5-4F1E25DB443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57</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647700</xdr:colOff>
      <xdr:row>10</xdr:row>
      <xdr:rowOff>180975</xdr:rowOff>
    </xdr:from>
    <xdr:ext cx="1200150" cy="209550"/>
    <xdr:sp macro="" textlink="'Sheet Design'!A8">
      <xdr:nvSpPr>
        <xdr:cNvPr id="18" name="TextBox 17">
          <a:extLst>
            <a:ext uri="{FF2B5EF4-FFF2-40B4-BE49-F238E27FC236}">
              <a16:creationId xmlns:a16="http://schemas.microsoft.com/office/drawing/2014/main" id="{B905C4B6-016C-4C5F-87FF-B4B399485143}"/>
            </a:ext>
          </a:extLst>
        </xdr:cNvPr>
        <xdr:cNvSpPr txBox="1"/>
      </xdr:nvSpPr>
      <xdr:spPr>
        <a:xfrm>
          <a:off x="4648200" y="2181225"/>
          <a:ext cx="1200150" cy="2095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11</xdr:col>
      <xdr:colOff>47625</xdr:colOff>
      <xdr:row>9</xdr:row>
      <xdr:rowOff>0</xdr:rowOff>
    </xdr:from>
    <xdr:ext cx="1400175" cy="371476"/>
    <xdr:sp macro="" textlink="'Sheet Design'!D8">
      <xdr:nvSpPr>
        <xdr:cNvPr id="19" name="TextBox 18">
          <a:extLst>
            <a:ext uri="{FF2B5EF4-FFF2-40B4-BE49-F238E27FC236}">
              <a16:creationId xmlns:a16="http://schemas.microsoft.com/office/drawing/2014/main" id="{F6EF4094-4AEC-4B48-A53B-61D321CC55AF}"/>
            </a:ext>
          </a:extLst>
        </xdr:cNvPr>
        <xdr:cNvSpPr txBox="1"/>
      </xdr:nvSpPr>
      <xdr:spPr>
        <a:xfrm>
          <a:off x="7381875" y="1800225"/>
          <a:ext cx="1400175" cy="37147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3231CA1-C9C0-42AF-9D75-15B394E07A0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11</xdr:col>
      <xdr:colOff>257175</xdr:colOff>
      <xdr:row>10</xdr:row>
      <xdr:rowOff>180975</xdr:rowOff>
    </xdr:from>
    <xdr:ext cx="1200150" cy="209550"/>
    <xdr:sp macro="" textlink="'Sheet Design'!A8">
      <xdr:nvSpPr>
        <xdr:cNvPr id="20" name="TextBox 19">
          <a:extLst>
            <a:ext uri="{FF2B5EF4-FFF2-40B4-BE49-F238E27FC236}">
              <a16:creationId xmlns:a16="http://schemas.microsoft.com/office/drawing/2014/main" id="{3152606D-E0E6-426A-9A91-E1BD5135FDA4}"/>
            </a:ext>
          </a:extLst>
        </xdr:cNvPr>
        <xdr:cNvSpPr txBox="1"/>
      </xdr:nvSpPr>
      <xdr:spPr>
        <a:xfrm>
          <a:off x="7591425" y="2181225"/>
          <a:ext cx="1200150" cy="2095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AVG RATING</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14</xdr:col>
      <xdr:colOff>209551</xdr:colOff>
      <xdr:row>2</xdr:row>
      <xdr:rowOff>95251</xdr:rowOff>
    </xdr:from>
    <xdr:to>
      <xdr:col>14</xdr:col>
      <xdr:colOff>581025</xdr:colOff>
      <xdr:row>4</xdr:row>
      <xdr:rowOff>66675</xdr:rowOff>
    </xdr:to>
    <xdr:pic>
      <xdr:nvPicPr>
        <xdr:cNvPr id="22" name="Picture 21">
          <a:extLst>
            <a:ext uri="{FF2B5EF4-FFF2-40B4-BE49-F238E27FC236}">
              <a16:creationId xmlns:a16="http://schemas.microsoft.com/office/drawing/2014/main" id="{396B9884-D17D-9CE8-6464-C338A19D22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44051" y="495301"/>
          <a:ext cx="371474" cy="371474"/>
        </a:xfrm>
        <a:prstGeom prst="rect">
          <a:avLst/>
        </a:prstGeom>
      </xdr:spPr>
    </xdr:pic>
    <xdr:clientData/>
  </xdr:twoCellAnchor>
  <xdr:twoCellAnchor editAs="oneCell">
    <xdr:from>
      <xdr:col>9</xdr:col>
      <xdr:colOff>428626</xdr:colOff>
      <xdr:row>8</xdr:row>
      <xdr:rowOff>66676</xdr:rowOff>
    </xdr:from>
    <xdr:to>
      <xdr:col>10</xdr:col>
      <xdr:colOff>200025</xdr:colOff>
      <xdr:row>10</xdr:row>
      <xdr:rowOff>104775</xdr:rowOff>
    </xdr:to>
    <xdr:pic>
      <xdr:nvPicPr>
        <xdr:cNvPr id="24" name="Picture 23">
          <a:extLst>
            <a:ext uri="{FF2B5EF4-FFF2-40B4-BE49-F238E27FC236}">
              <a16:creationId xmlns:a16="http://schemas.microsoft.com/office/drawing/2014/main" id="{95760FAB-BB7A-7B11-7BBA-9651F90A7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29376" y="1666876"/>
          <a:ext cx="438149" cy="438149"/>
        </a:xfrm>
        <a:prstGeom prst="rect">
          <a:avLst/>
        </a:prstGeom>
      </xdr:spPr>
    </xdr:pic>
    <xdr:clientData/>
  </xdr:twoCellAnchor>
  <xdr:twoCellAnchor editAs="oneCell">
    <xdr:from>
      <xdr:col>14</xdr:col>
      <xdr:colOff>152400</xdr:colOff>
      <xdr:row>8</xdr:row>
      <xdr:rowOff>57150</xdr:rowOff>
    </xdr:from>
    <xdr:to>
      <xdr:col>14</xdr:col>
      <xdr:colOff>619125</xdr:colOff>
      <xdr:row>10</xdr:row>
      <xdr:rowOff>123825</xdr:rowOff>
    </xdr:to>
    <xdr:pic>
      <xdr:nvPicPr>
        <xdr:cNvPr id="26" name="Picture 25">
          <a:extLst>
            <a:ext uri="{FF2B5EF4-FFF2-40B4-BE49-F238E27FC236}">
              <a16:creationId xmlns:a16="http://schemas.microsoft.com/office/drawing/2014/main" id="{CB1AE0FA-A4BA-EF6B-F276-329FCF562C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86900" y="1657350"/>
          <a:ext cx="466725" cy="466725"/>
        </a:xfrm>
        <a:prstGeom prst="rect">
          <a:avLst/>
        </a:prstGeom>
      </xdr:spPr>
    </xdr:pic>
    <xdr:clientData/>
  </xdr:twoCellAnchor>
  <xdr:twoCellAnchor editAs="oneCell">
    <xdr:from>
      <xdr:col>9</xdr:col>
      <xdr:colOff>485776</xdr:colOff>
      <xdr:row>2</xdr:row>
      <xdr:rowOff>28576</xdr:rowOff>
    </xdr:from>
    <xdr:to>
      <xdr:col>10</xdr:col>
      <xdr:colOff>219075</xdr:colOff>
      <xdr:row>4</xdr:row>
      <xdr:rowOff>28575</xdr:rowOff>
    </xdr:to>
    <xdr:pic>
      <xdr:nvPicPr>
        <xdr:cNvPr id="28" name="Picture 27">
          <a:extLst>
            <a:ext uri="{FF2B5EF4-FFF2-40B4-BE49-F238E27FC236}">
              <a16:creationId xmlns:a16="http://schemas.microsoft.com/office/drawing/2014/main" id="{0E06AF3C-DF52-95B6-4257-56363332E5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86526" y="428626"/>
          <a:ext cx="400049" cy="400049"/>
        </a:xfrm>
        <a:prstGeom prst="rect">
          <a:avLst/>
        </a:prstGeom>
      </xdr:spPr>
    </xdr:pic>
    <xdr:clientData/>
  </xdr:twoCellAnchor>
  <xdr:twoCellAnchor>
    <xdr:from>
      <xdr:col>6</xdr:col>
      <xdr:colOff>333375</xdr:colOff>
      <xdr:row>14</xdr:row>
      <xdr:rowOff>95249</xdr:rowOff>
    </xdr:from>
    <xdr:to>
      <xdr:col>15</xdr:col>
      <xdr:colOff>26137</xdr:colOff>
      <xdr:row>38</xdr:row>
      <xdr:rowOff>104774</xdr:rowOff>
    </xdr:to>
    <xdr:sp macro="" textlink="">
      <xdr:nvSpPr>
        <xdr:cNvPr id="29" name="Rectangle: Rounded Corners 28">
          <a:extLst>
            <a:ext uri="{FF2B5EF4-FFF2-40B4-BE49-F238E27FC236}">
              <a16:creationId xmlns:a16="http://schemas.microsoft.com/office/drawing/2014/main" id="{6349B9AF-38C6-4121-B25B-43C6FE2C5889}"/>
            </a:ext>
          </a:extLst>
        </xdr:cNvPr>
        <xdr:cNvSpPr/>
      </xdr:nvSpPr>
      <xdr:spPr>
        <a:xfrm>
          <a:off x="4333875" y="2895599"/>
          <a:ext cx="5693512" cy="4810125"/>
        </a:xfrm>
        <a:prstGeom prst="roundRect">
          <a:avLst>
            <a:gd name="adj" fmla="val 45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485775</xdr:colOff>
      <xdr:row>16</xdr:row>
      <xdr:rowOff>104774</xdr:rowOff>
    </xdr:from>
    <xdr:to>
      <xdr:col>10</xdr:col>
      <xdr:colOff>122775</xdr:colOff>
      <xdr:row>26</xdr:row>
      <xdr:rowOff>73724</xdr:rowOff>
    </xdr:to>
    <xdr:graphicFrame macro="">
      <xdr:nvGraphicFramePr>
        <xdr:cNvPr id="30" name="Chart 29">
          <a:extLst>
            <a:ext uri="{FF2B5EF4-FFF2-40B4-BE49-F238E27FC236}">
              <a16:creationId xmlns:a16="http://schemas.microsoft.com/office/drawing/2014/main" id="{528E7126-BC27-4F76-96C4-94F0D9E56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495299</xdr:colOff>
      <xdr:row>14</xdr:row>
      <xdr:rowOff>161924</xdr:rowOff>
    </xdr:from>
    <xdr:ext cx="1476375" cy="314326"/>
    <xdr:sp macro="" textlink="'Sheet Design'!A8">
      <xdr:nvSpPr>
        <xdr:cNvPr id="31" name="TextBox 30">
          <a:extLst>
            <a:ext uri="{FF2B5EF4-FFF2-40B4-BE49-F238E27FC236}">
              <a16:creationId xmlns:a16="http://schemas.microsoft.com/office/drawing/2014/main" id="{C5A8E766-923C-4EF2-85FA-543CD4328235}"/>
            </a:ext>
          </a:extLst>
        </xdr:cNvPr>
        <xdr:cNvSpPr txBox="1"/>
      </xdr:nvSpPr>
      <xdr:spPr>
        <a:xfrm>
          <a:off x="4495799" y="2962274"/>
          <a:ext cx="1476375" cy="3143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CONTANT</a:t>
          </a:r>
          <a:endParaRPr lang="en-US" sz="12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10</xdr:col>
      <xdr:colOff>513131</xdr:colOff>
      <xdr:row>14</xdr:row>
      <xdr:rowOff>95249</xdr:rowOff>
    </xdr:from>
    <xdr:to>
      <xdr:col>10</xdr:col>
      <xdr:colOff>513131</xdr:colOff>
      <xdr:row>38</xdr:row>
      <xdr:rowOff>10649</xdr:rowOff>
    </xdr:to>
    <xdr:cxnSp macro="">
      <xdr:nvCxnSpPr>
        <xdr:cNvPr id="33" name="Straight Connector 32">
          <a:extLst>
            <a:ext uri="{FF2B5EF4-FFF2-40B4-BE49-F238E27FC236}">
              <a16:creationId xmlns:a16="http://schemas.microsoft.com/office/drawing/2014/main" id="{D48210FB-E3ED-A5A4-DCBA-6A238B09B48B}"/>
            </a:ext>
          </a:extLst>
        </xdr:cNvPr>
        <xdr:cNvCxnSpPr>
          <a:stCxn id="29" idx="0"/>
          <a:endCxn id="29" idx="2"/>
        </xdr:cNvCxnSpPr>
      </xdr:nvCxnSpPr>
      <xdr:spPr>
        <a:xfrm>
          <a:off x="7180631" y="2895599"/>
          <a:ext cx="0" cy="471600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447675</xdr:colOff>
      <xdr:row>26</xdr:row>
      <xdr:rowOff>85725</xdr:rowOff>
    </xdr:from>
    <xdr:to>
      <xdr:col>10</xdr:col>
      <xdr:colOff>371475</xdr:colOff>
      <xdr:row>26</xdr:row>
      <xdr:rowOff>95250</xdr:rowOff>
    </xdr:to>
    <xdr:cxnSp macro="">
      <xdr:nvCxnSpPr>
        <xdr:cNvPr id="34" name="Straight Connector 33">
          <a:extLst>
            <a:ext uri="{FF2B5EF4-FFF2-40B4-BE49-F238E27FC236}">
              <a16:creationId xmlns:a16="http://schemas.microsoft.com/office/drawing/2014/main" id="{5FC2BC1E-E8F2-4717-8854-98349F656E7F}"/>
            </a:ext>
          </a:extLst>
        </xdr:cNvPr>
        <xdr:cNvCxnSpPr/>
      </xdr:nvCxnSpPr>
      <xdr:spPr>
        <a:xfrm flipH="1">
          <a:off x="4448175" y="5286375"/>
          <a:ext cx="2590800" cy="9525"/>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457199</xdr:colOff>
      <xdr:row>27</xdr:row>
      <xdr:rowOff>171450</xdr:rowOff>
    </xdr:from>
    <xdr:to>
      <xdr:col>10</xdr:col>
      <xdr:colOff>428624</xdr:colOff>
      <xdr:row>38</xdr:row>
      <xdr:rowOff>104774</xdr:rowOff>
    </xdr:to>
    <xdr:graphicFrame macro="">
      <xdr:nvGraphicFramePr>
        <xdr:cNvPr id="41" name="Chart 40">
          <a:extLst>
            <a:ext uri="{FF2B5EF4-FFF2-40B4-BE49-F238E27FC236}">
              <a16:creationId xmlns:a16="http://schemas.microsoft.com/office/drawing/2014/main" id="{22CCDCC2-429D-4667-8C22-C8FF43F4C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476249</xdr:colOff>
      <xdr:row>26</xdr:row>
      <xdr:rowOff>133349</xdr:rowOff>
    </xdr:from>
    <xdr:ext cx="1476375" cy="314326"/>
    <xdr:sp macro="" textlink="'Sheet Design'!A8">
      <xdr:nvSpPr>
        <xdr:cNvPr id="42" name="TextBox 41">
          <a:extLst>
            <a:ext uri="{FF2B5EF4-FFF2-40B4-BE49-F238E27FC236}">
              <a16:creationId xmlns:a16="http://schemas.microsoft.com/office/drawing/2014/main" id="{881F8E32-DB39-45CC-A5D8-66E8BE9F98AE}"/>
            </a:ext>
          </a:extLst>
        </xdr:cNvPr>
        <xdr:cNvSpPr txBox="1"/>
      </xdr:nvSpPr>
      <xdr:spPr>
        <a:xfrm>
          <a:off x="4476749" y="5333999"/>
          <a:ext cx="1476375" cy="3143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FAT BY OUTLET</a:t>
          </a:r>
          <a:endParaRPr lang="en-US" sz="12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10</xdr:col>
      <xdr:colOff>619124</xdr:colOff>
      <xdr:row>14</xdr:row>
      <xdr:rowOff>114299</xdr:rowOff>
    </xdr:from>
    <xdr:ext cx="1476375" cy="314326"/>
    <xdr:sp macro="" textlink="'Sheet Design'!A8">
      <xdr:nvSpPr>
        <xdr:cNvPr id="43" name="TextBox 42">
          <a:extLst>
            <a:ext uri="{FF2B5EF4-FFF2-40B4-BE49-F238E27FC236}">
              <a16:creationId xmlns:a16="http://schemas.microsoft.com/office/drawing/2014/main" id="{065BBE7B-390D-4774-8B14-6AC93DE0DA1B}"/>
            </a:ext>
          </a:extLst>
        </xdr:cNvPr>
        <xdr:cNvSpPr txBox="1"/>
      </xdr:nvSpPr>
      <xdr:spPr>
        <a:xfrm>
          <a:off x="7286624" y="2914649"/>
          <a:ext cx="1476375" cy="3143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ITEM TYPE</a:t>
          </a:r>
          <a:endParaRPr lang="en-US" sz="12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10</xdr:col>
      <xdr:colOff>609601</xdr:colOff>
      <xdr:row>16</xdr:row>
      <xdr:rowOff>19050</xdr:rowOff>
    </xdr:from>
    <xdr:to>
      <xdr:col>14</xdr:col>
      <xdr:colOff>600075</xdr:colOff>
      <xdr:row>37</xdr:row>
      <xdr:rowOff>171450</xdr:rowOff>
    </xdr:to>
    <xdr:graphicFrame macro="">
      <xdr:nvGraphicFramePr>
        <xdr:cNvPr id="44" name="Chart 43">
          <a:extLst>
            <a:ext uri="{FF2B5EF4-FFF2-40B4-BE49-F238E27FC236}">
              <a16:creationId xmlns:a16="http://schemas.microsoft.com/office/drawing/2014/main" id="{71985FF7-3F9F-405C-AD8C-9D0DC4B0B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219075</xdr:colOff>
      <xdr:row>1</xdr:row>
      <xdr:rowOff>66676</xdr:rowOff>
    </xdr:from>
    <xdr:to>
      <xdr:col>24</xdr:col>
      <xdr:colOff>215563</xdr:colOff>
      <xdr:row>38</xdr:row>
      <xdr:rowOff>95250</xdr:rowOff>
    </xdr:to>
    <xdr:sp macro="" textlink="">
      <xdr:nvSpPr>
        <xdr:cNvPr id="46" name="Rectangle: Rounded Corners 45">
          <a:extLst>
            <a:ext uri="{FF2B5EF4-FFF2-40B4-BE49-F238E27FC236}">
              <a16:creationId xmlns:a16="http://schemas.microsoft.com/office/drawing/2014/main" id="{97CBB147-1F38-41A8-A487-F675E5052DEE}"/>
            </a:ext>
          </a:extLst>
        </xdr:cNvPr>
        <xdr:cNvSpPr/>
      </xdr:nvSpPr>
      <xdr:spPr>
        <a:xfrm>
          <a:off x="10220325" y="266701"/>
          <a:ext cx="5997238" cy="7429499"/>
        </a:xfrm>
        <a:prstGeom prst="roundRect">
          <a:avLst>
            <a:gd name="adj" fmla="val 45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15</xdr:col>
      <xdr:colOff>457200</xdr:colOff>
      <xdr:row>1</xdr:row>
      <xdr:rowOff>152400</xdr:rowOff>
    </xdr:from>
    <xdr:ext cx="1990726" cy="390526"/>
    <xdr:sp macro="" textlink="'Sheet Design'!A8">
      <xdr:nvSpPr>
        <xdr:cNvPr id="47" name="TextBox 46">
          <a:extLst>
            <a:ext uri="{FF2B5EF4-FFF2-40B4-BE49-F238E27FC236}">
              <a16:creationId xmlns:a16="http://schemas.microsoft.com/office/drawing/2014/main" id="{A71BD7D5-D289-4F72-AF89-92034A26F88B}"/>
            </a:ext>
          </a:extLst>
        </xdr:cNvPr>
        <xdr:cNvSpPr txBox="1"/>
      </xdr:nvSpPr>
      <xdr:spPr>
        <a:xfrm>
          <a:off x="10458450" y="352425"/>
          <a:ext cx="1990726" cy="3905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15</xdr:col>
      <xdr:colOff>342899</xdr:colOff>
      <xdr:row>3</xdr:row>
      <xdr:rowOff>104776</xdr:rowOff>
    </xdr:from>
    <xdr:to>
      <xdr:col>24</xdr:col>
      <xdr:colOff>180974</xdr:colOff>
      <xdr:row>13</xdr:row>
      <xdr:rowOff>138526</xdr:rowOff>
    </xdr:to>
    <xdr:graphicFrame macro="">
      <xdr:nvGraphicFramePr>
        <xdr:cNvPr id="48" name="Chart 47">
          <a:extLst>
            <a:ext uri="{FF2B5EF4-FFF2-40B4-BE49-F238E27FC236}">
              <a16:creationId xmlns:a16="http://schemas.microsoft.com/office/drawing/2014/main" id="{F38CDC72-F48D-417F-9583-A0B234BD5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342900</xdr:colOff>
      <xdr:row>14</xdr:row>
      <xdr:rowOff>0</xdr:rowOff>
    </xdr:from>
    <xdr:to>
      <xdr:col>24</xdr:col>
      <xdr:colOff>85725</xdr:colOff>
      <xdr:row>14</xdr:row>
      <xdr:rowOff>38100</xdr:rowOff>
    </xdr:to>
    <xdr:cxnSp macro="">
      <xdr:nvCxnSpPr>
        <xdr:cNvPr id="49" name="Straight Connector 48">
          <a:extLst>
            <a:ext uri="{FF2B5EF4-FFF2-40B4-BE49-F238E27FC236}">
              <a16:creationId xmlns:a16="http://schemas.microsoft.com/office/drawing/2014/main" id="{82397F5B-59F8-4712-AF49-58D23206E5DB}"/>
            </a:ext>
          </a:extLst>
        </xdr:cNvPr>
        <xdr:cNvCxnSpPr/>
      </xdr:nvCxnSpPr>
      <xdr:spPr>
        <a:xfrm flipH="1">
          <a:off x="10344150" y="2800350"/>
          <a:ext cx="5743575" cy="3810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342900</xdr:colOff>
      <xdr:row>14</xdr:row>
      <xdr:rowOff>28575</xdr:rowOff>
    </xdr:from>
    <xdr:ext cx="1990726" cy="390526"/>
    <xdr:sp macro="" textlink="'Sheet Design'!A8">
      <xdr:nvSpPr>
        <xdr:cNvPr id="51" name="TextBox 50">
          <a:extLst>
            <a:ext uri="{FF2B5EF4-FFF2-40B4-BE49-F238E27FC236}">
              <a16:creationId xmlns:a16="http://schemas.microsoft.com/office/drawing/2014/main" id="{07713BE6-96A4-42A6-AF3E-B9917108C25C}"/>
            </a:ext>
          </a:extLst>
        </xdr:cNvPr>
        <xdr:cNvSpPr txBox="1"/>
      </xdr:nvSpPr>
      <xdr:spPr>
        <a:xfrm>
          <a:off x="10344150" y="2828925"/>
          <a:ext cx="1990726" cy="3905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200">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15</xdr:col>
      <xdr:colOff>390525</xdr:colOff>
      <xdr:row>15</xdr:row>
      <xdr:rowOff>114300</xdr:rowOff>
    </xdr:from>
    <xdr:to>
      <xdr:col>19</xdr:col>
      <xdr:colOff>66675</xdr:colOff>
      <xdr:row>25</xdr:row>
      <xdr:rowOff>57150</xdr:rowOff>
    </xdr:to>
    <xdr:graphicFrame macro="">
      <xdr:nvGraphicFramePr>
        <xdr:cNvPr id="52" name="Chart 51">
          <a:extLst>
            <a:ext uri="{FF2B5EF4-FFF2-40B4-BE49-F238E27FC236}">
              <a16:creationId xmlns:a16="http://schemas.microsoft.com/office/drawing/2014/main" id="{F6729B25-4B79-4797-AC04-26E0C7BFA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428625</xdr:colOff>
      <xdr:row>25</xdr:row>
      <xdr:rowOff>180975</xdr:rowOff>
    </xdr:from>
    <xdr:to>
      <xdr:col>24</xdr:col>
      <xdr:colOff>171450</xdr:colOff>
      <xdr:row>26</xdr:row>
      <xdr:rowOff>19050</xdr:rowOff>
    </xdr:to>
    <xdr:cxnSp macro="">
      <xdr:nvCxnSpPr>
        <xdr:cNvPr id="53" name="Straight Connector 52">
          <a:extLst>
            <a:ext uri="{FF2B5EF4-FFF2-40B4-BE49-F238E27FC236}">
              <a16:creationId xmlns:a16="http://schemas.microsoft.com/office/drawing/2014/main" id="{16212D74-155D-4889-B492-FEB5E376EB2E}"/>
            </a:ext>
          </a:extLst>
        </xdr:cNvPr>
        <xdr:cNvCxnSpPr/>
      </xdr:nvCxnSpPr>
      <xdr:spPr>
        <a:xfrm flipH="1">
          <a:off x="10429875" y="5181600"/>
          <a:ext cx="5743575" cy="3810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571500</xdr:colOff>
      <xdr:row>14</xdr:row>
      <xdr:rowOff>171449</xdr:rowOff>
    </xdr:from>
    <xdr:to>
      <xdr:col>19</xdr:col>
      <xdr:colOff>579806</xdr:colOff>
      <xdr:row>25</xdr:row>
      <xdr:rowOff>57150</xdr:rowOff>
    </xdr:to>
    <xdr:cxnSp macro="">
      <xdr:nvCxnSpPr>
        <xdr:cNvPr id="54" name="Straight Connector 53">
          <a:extLst>
            <a:ext uri="{FF2B5EF4-FFF2-40B4-BE49-F238E27FC236}">
              <a16:creationId xmlns:a16="http://schemas.microsoft.com/office/drawing/2014/main" id="{84C038FF-2E2C-4B17-A6A7-566349582FFD}"/>
            </a:ext>
          </a:extLst>
        </xdr:cNvPr>
        <xdr:cNvCxnSpPr/>
      </xdr:nvCxnSpPr>
      <xdr:spPr>
        <a:xfrm flipH="1">
          <a:off x="13239750" y="2971799"/>
          <a:ext cx="8306" cy="2085976"/>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9525</xdr:colOff>
      <xdr:row>16</xdr:row>
      <xdr:rowOff>38100</xdr:rowOff>
    </xdr:from>
    <xdr:to>
      <xdr:col>24</xdr:col>
      <xdr:colOff>222885</xdr:colOff>
      <xdr:row>25</xdr:row>
      <xdr:rowOff>47624</xdr:rowOff>
    </xdr:to>
    <mc:AlternateContent xmlns:mc="http://schemas.openxmlformats.org/markup-compatibility/2006">
      <mc:Choice xmlns:cx2="http://schemas.microsoft.com/office/drawing/2015/10/21/chartex" Requires="cx2">
        <xdr:graphicFrame macro="">
          <xdr:nvGraphicFramePr>
            <xdr:cNvPr id="57" name="Chart 56">
              <a:extLst>
                <a:ext uri="{FF2B5EF4-FFF2-40B4-BE49-F238E27FC236}">
                  <a16:creationId xmlns:a16="http://schemas.microsoft.com/office/drawing/2014/main" id="{A7B8109E-5E61-49F8-B229-1BC9F9272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44525" y="3238500"/>
              <a:ext cx="2880360" cy="1809749"/>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19</xdr:col>
      <xdr:colOff>390525</xdr:colOff>
      <xdr:row>14</xdr:row>
      <xdr:rowOff>66675</xdr:rowOff>
    </xdr:from>
    <xdr:ext cx="1990726" cy="390526"/>
    <xdr:sp macro="" textlink="'Sheet Design'!A8">
      <xdr:nvSpPr>
        <xdr:cNvPr id="58" name="TextBox 57">
          <a:extLst>
            <a:ext uri="{FF2B5EF4-FFF2-40B4-BE49-F238E27FC236}">
              <a16:creationId xmlns:a16="http://schemas.microsoft.com/office/drawing/2014/main" id="{02B0F608-E560-44F3-AF08-D66CCAC0B85D}"/>
            </a:ext>
          </a:extLst>
        </xdr:cNvPr>
        <xdr:cNvSpPr txBox="1"/>
      </xdr:nvSpPr>
      <xdr:spPr>
        <a:xfrm>
          <a:off x="13058775" y="2867025"/>
          <a:ext cx="1990726" cy="3905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15</xdr:col>
      <xdr:colOff>200026</xdr:colOff>
      <xdr:row>27</xdr:row>
      <xdr:rowOff>200024</xdr:rowOff>
    </xdr:from>
    <xdr:to>
      <xdr:col>18</xdr:col>
      <xdr:colOff>523876</xdr:colOff>
      <xdr:row>38</xdr:row>
      <xdr:rowOff>15749</xdr:rowOff>
    </xdr:to>
    <xdr:graphicFrame macro="">
      <xdr:nvGraphicFramePr>
        <xdr:cNvPr id="60" name="Chart 59">
          <a:extLst>
            <a:ext uri="{FF2B5EF4-FFF2-40B4-BE49-F238E27FC236}">
              <a16:creationId xmlns:a16="http://schemas.microsoft.com/office/drawing/2014/main" id="{74C66CFB-A6E0-4780-8EE4-29BA2AC10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15</xdr:col>
      <xdr:colOff>419100</xdr:colOff>
      <xdr:row>26</xdr:row>
      <xdr:rowOff>95250</xdr:rowOff>
    </xdr:from>
    <xdr:ext cx="1990726" cy="390526"/>
    <xdr:sp macro="" textlink="'Sheet Design'!A8">
      <xdr:nvSpPr>
        <xdr:cNvPr id="61" name="TextBox 60">
          <a:extLst>
            <a:ext uri="{FF2B5EF4-FFF2-40B4-BE49-F238E27FC236}">
              <a16:creationId xmlns:a16="http://schemas.microsoft.com/office/drawing/2014/main" id="{740E8F4C-3C2F-48F8-91EF-9E8FD52A462E}"/>
            </a:ext>
          </a:extLst>
        </xdr:cNvPr>
        <xdr:cNvSpPr txBox="1"/>
      </xdr:nvSpPr>
      <xdr:spPr>
        <a:xfrm>
          <a:off x="10420350" y="5295900"/>
          <a:ext cx="1990726" cy="3905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200">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18</xdr:col>
      <xdr:colOff>638175</xdr:colOff>
      <xdr:row>27</xdr:row>
      <xdr:rowOff>200024</xdr:rowOff>
    </xdr:from>
    <xdr:to>
      <xdr:col>21</xdr:col>
      <xdr:colOff>466725</xdr:colOff>
      <xdr:row>38</xdr:row>
      <xdr:rowOff>15749</xdr:rowOff>
    </xdr:to>
    <xdr:graphicFrame macro="">
      <xdr:nvGraphicFramePr>
        <xdr:cNvPr id="62" name="Chart 61">
          <a:extLst>
            <a:ext uri="{FF2B5EF4-FFF2-40B4-BE49-F238E27FC236}">
              <a16:creationId xmlns:a16="http://schemas.microsoft.com/office/drawing/2014/main" id="{1A648CD0-28EC-4984-81FB-8B2B8786D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15</xdr:col>
      <xdr:colOff>571500</xdr:colOff>
      <xdr:row>36</xdr:row>
      <xdr:rowOff>171450</xdr:rowOff>
    </xdr:from>
    <xdr:ext cx="1885950" cy="314326"/>
    <xdr:sp macro="" textlink="'Sheet Design'!A8">
      <xdr:nvSpPr>
        <xdr:cNvPr id="64" name="TextBox 63">
          <a:extLst>
            <a:ext uri="{FF2B5EF4-FFF2-40B4-BE49-F238E27FC236}">
              <a16:creationId xmlns:a16="http://schemas.microsoft.com/office/drawing/2014/main" id="{BFC0A27C-9DBB-4CF2-AF5F-BC84FBF1A81F}"/>
            </a:ext>
          </a:extLst>
        </xdr:cNvPr>
        <xdr:cNvSpPr txBox="1"/>
      </xdr:nvSpPr>
      <xdr:spPr>
        <a:xfrm>
          <a:off x="10572750" y="7372350"/>
          <a:ext cx="1885950" cy="3143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US" sz="120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18</xdr:col>
      <xdr:colOff>352425</xdr:colOff>
      <xdr:row>36</xdr:row>
      <xdr:rowOff>171450</xdr:rowOff>
    </xdr:from>
    <xdr:ext cx="1885950" cy="314326"/>
    <xdr:sp macro="" textlink="'Sheet Design'!A8">
      <xdr:nvSpPr>
        <xdr:cNvPr id="65" name="TextBox 64">
          <a:extLst>
            <a:ext uri="{FF2B5EF4-FFF2-40B4-BE49-F238E27FC236}">
              <a16:creationId xmlns:a16="http://schemas.microsoft.com/office/drawing/2014/main" id="{1D35EC5F-D93D-4C17-8ECF-75F4C1839504}"/>
            </a:ext>
          </a:extLst>
        </xdr:cNvPr>
        <xdr:cNvSpPr txBox="1"/>
      </xdr:nvSpPr>
      <xdr:spPr>
        <a:xfrm>
          <a:off x="12353925" y="7372350"/>
          <a:ext cx="1885950" cy="3143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aseline="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21</xdr:col>
      <xdr:colOff>537675</xdr:colOff>
      <xdr:row>28</xdr:row>
      <xdr:rowOff>142873</xdr:rowOff>
    </xdr:from>
    <xdr:to>
      <xdr:col>24</xdr:col>
      <xdr:colOff>66675</xdr:colOff>
      <xdr:row>37</xdr:row>
      <xdr:rowOff>171450</xdr:rowOff>
    </xdr:to>
    <xdr:graphicFrame macro="">
      <xdr:nvGraphicFramePr>
        <xdr:cNvPr id="66" name="Chart 65">
          <a:extLst>
            <a:ext uri="{FF2B5EF4-FFF2-40B4-BE49-F238E27FC236}">
              <a16:creationId xmlns:a16="http://schemas.microsoft.com/office/drawing/2014/main" id="{0607930F-459C-4454-A71D-0985CC9064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21</xdr:col>
      <xdr:colOff>209550</xdr:colOff>
      <xdr:row>36</xdr:row>
      <xdr:rowOff>180975</xdr:rowOff>
    </xdr:from>
    <xdr:ext cx="1885950" cy="314326"/>
    <xdr:sp macro="" textlink="'Sheet Design'!A8">
      <xdr:nvSpPr>
        <xdr:cNvPr id="67" name="TextBox 66">
          <a:extLst>
            <a:ext uri="{FF2B5EF4-FFF2-40B4-BE49-F238E27FC236}">
              <a16:creationId xmlns:a16="http://schemas.microsoft.com/office/drawing/2014/main" id="{83ACC446-A760-460D-A2C9-3908FF19B11F}"/>
            </a:ext>
          </a:extLst>
        </xdr:cNvPr>
        <xdr:cNvSpPr txBox="1"/>
      </xdr:nvSpPr>
      <xdr:spPr>
        <a:xfrm>
          <a:off x="14211300" y="7381875"/>
          <a:ext cx="1885950" cy="3143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200" baseline="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20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3</xdr:col>
      <xdr:colOff>80475</xdr:colOff>
      <xdr:row>8</xdr:row>
      <xdr:rowOff>0</xdr:rowOff>
    </xdr:from>
    <xdr:to>
      <xdr:col>5</xdr:col>
      <xdr:colOff>575775</xdr:colOff>
      <xdr:row>14</xdr:row>
      <xdr:rowOff>85725</xdr:rowOff>
    </xdr:to>
    <mc:AlternateContent xmlns:mc="http://schemas.openxmlformats.org/markup-compatibility/2006">
      <mc:Choice xmlns:a14="http://schemas.microsoft.com/office/drawing/2010/main" Requires="a14">
        <xdr:graphicFrame macro="">
          <xdr:nvGraphicFramePr>
            <xdr:cNvPr id="68" name="Outlet Size 1">
              <a:extLst>
                <a:ext uri="{FF2B5EF4-FFF2-40B4-BE49-F238E27FC236}">
                  <a16:creationId xmlns:a16="http://schemas.microsoft.com/office/drawing/2014/main" id="{04319274-559C-470F-A1EE-8119F05BC74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084639" y="1586630"/>
              <a:ext cx="1831410" cy="127569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90000</xdr:colOff>
      <xdr:row>15</xdr:row>
      <xdr:rowOff>28576</xdr:rowOff>
    </xdr:from>
    <xdr:to>
      <xdr:col>5</xdr:col>
      <xdr:colOff>585300</xdr:colOff>
      <xdr:row>21</xdr:row>
      <xdr:rowOff>142876</xdr:rowOff>
    </xdr:to>
    <mc:AlternateContent xmlns:mc="http://schemas.openxmlformats.org/markup-compatibility/2006">
      <mc:Choice xmlns:a14="http://schemas.microsoft.com/office/drawing/2010/main" Requires="a14">
        <xdr:graphicFrame macro="">
          <xdr:nvGraphicFramePr>
            <xdr:cNvPr id="69" name="Outlet Location">
              <a:extLst>
                <a:ext uri="{FF2B5EF4-FFF2-40B4-BE49-F238E27FC236}">
                  <a16:creationId xmlns:a16="http://schemas.microsoft.com/office/drawing/2014/main" id="{42B99F27-2DEA-44FD-AC5A-DDCF68124E9B}"/>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094164" y="3003508"/>
              <a:ext cx="1831410" cy="13042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90000</xdr:colOff>
      <xdr:row>22</xdr:row>
      <xdr:rowOff>114300</xdr:rowOff>
    </xdr:from>
    <xdr:to>
      <xdr:col>5</xdr:col>
      <xdr:colOff>585300</xdr:colOff>
      <xdr:row>34</xdr:row>
      <xdr:rowOff>156882</xdr:rowOff>
    </xdr:to>
    <mc:AlternateContent xmlns:mc="http://schemas.openxmlformats.org/markup-compatibility/2006">
      <mc:Choice xmlns:a14="http://schemas.microsoft.com/office/drawing/2010/main" Requires="a14">
        <xdr:graphicFrame macro="">
          <xdr:nvGraphicFramePr>
            <xdr:cNvPr id="70" name="Item Type 1">
              <a:extLst>
                <a:ext uri="{FF2B5EF4-FFF2-40B4-BE49-F238E27FC236}">
                  <a16:creationId xmlns:a16="http://schemas.microsoft.com/office/drawing/2014/main" id="{900CD582-8619-45DE-B163-B1469EE93D2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094164" y="4477533"/>
              <a:ext cx="1831410" cy="242252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190500</xdr:colOff>
      <xdr:row>34</xdr:row>
      <xdr:rowOff>149808</xdr:rowOff>
    </xdr:from>
    <xdr:to>
      <xdr:col>4</xdr:col>
      <xdr:colOff>190501</xdr:colOff>
      <xdr:row>38</xdr:row>
      <xdr:rowOff>15338</xdr:rowOff>
    </xdr:to>
    <xdr:pic>
      <xdr:nvPicPr>
        <xdr:cNvPr id="72" name="Picture 71">
          <a:hlinkClick xmlns:r="http://schemas.openxmlformats.org/officeDocument/2006/relationships" r:id="rId14"/>
          <a:extLst>
            <a:ext uri="{FF2B5EF4-FFF2-40B4-BE49-F238E27FC236}">
              <a16:creationId xmlns:a16="http://schemas.microsoft.com/office/drawing/2014/main" id="{F876ED08-1CFB-B008-84B0-E522C684AA1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207559" y="7007808"/>
          <a:ext cx="672354" cy="672354"/>
        </a:xfrm>
        <a:prstGeom prst="rect">
          <a:avLst/>
        </a:prstGeom>
      </xdr:spPr>
    </xdr:pic>
    <xdr:clientData/>
  </xdr:twoCellAnchor>
  <xdr:twoCellAnchor editAs="oneCell">
    <xdr:from>
      <xdr:col>4</xdr:col>
      <xdr:colOff>425824</xdr:colOff>
      <xdr:row>35</xdr:row>
      <xdr:rowOff>25252</xdr:rowOff>
    </xdr:from>
    <xdr:to>
      <xdr:col>5</xdr:col>
      <xdr:colOff>299718</xdr:colOff>
      <xdr:row>37</xdr:row>
      <xdr:rowOff>168087</xdr:rowOff>
    </xdr:to>
    <xdr:pic>
      <xdr:nvPicPr>
        <xdr:cNvPr id="74" name="Picture 73">
          <a:extLst>
            <a:ext uri="{FF2B5EF4-FFF2-40B4-BE49-F238E27FC236}">
              <a16:creationId xmlns:a16="http://schemas.microsoft.com/office/drawing/2014/main" id="{9A719402-C5C6-FF92-C39F-A09F6C187C1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V="1">
          <a:off x="3115236" y="7084958"/>
          <a:ext cx="546247" cy="546247"/>
        </a:xfrm>
        <a:prstGeom prst="rect">
          <a:avLst/>
        </a:prstGeom>
      </xdr:spPr>
    </xdr:pic>
    <xdr:clientData/>
  </xdr:twoCellAnchor>
  <xdr:twoCellAnchor editAs="oneCell">
    <xdr:from>
      <xdr:col>3</xdr:col>
      <xdr:colOff>212912</xdr:colOff>
      <xdr:row>5</xdr:row>
      <xdr:rowOff>22411</xdr:rowOff>
    </xdr:from>
    <xdr:to>
      <xdr:col>4</xdr:col>
      <xdr:colOff>89648</xdr:colOff>
      <xdr:row>7</xdr:row>
      <xdr:rowOff>168088</xdr:rowOff>
    </xdr:to>
    <xdr:pic>
      <xdr:nvPicPr>
        <xdr:cNvPr id="76" name="Picture 75">
          <a:extLst>
            <a:ext uri="{FF2B5EF4-FFF2-40B4-BE49-F238E27FC236}">
              <a16:creationId xmlns:a16="http://schemas.microsoft.com/office/drawing/2014/main" id="{F9AA1325-88E7-2714-A381-17B59E6E55B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229971" y="1030940"/>
          <a:ext cx="549089" cy="549089"/>
        </a:xfrm>
        <a:prstGeom prst="rect">
          <a:avLst/>
        </a:prstGeom>
      </xdr:spPr>
    </xdr:pic>
    <xdr:clientData/>
  </xdr:twoCellAnchor>
  <xdr:oneCellAnchor>
    <xdr:from>
      <xdr:col>4</xdr:col>
      <xdr:colOff>72275</xdr:colOff>
      <xdr:row>6</xdr:row>
      <xdr:rowOff>564</xdr:rowOff>
    </xdr:from>
    <xdr:ext cx="1200150" cy="209550"/>
    <xdr:sp macro="" textlink="'Sheet Design'!A8">
      <xdr:nvSpPr>
        <xdr:cNvPr id="77" name="TextBox 76">
          <a:extLst>
            <a:ext uri="{FF2B5EF4-FFF2-40B4-BE49-F238E27FC236}">
              <a16:creationId xmlns:a16="http://schemas.microsoft.com/office/drawing/2014/main" id="{2A7B01E7-1A81-456F-8FEC-A4A808F1AC0D}"/>
            </a:ext>
          </a:extLst>
        </xdr:cNvPr>
        <xdr:cNvSpPr txBox="1"/>
      </xdr:nvSpPr>
      <xdr:spPr>
        <a:xfrm>
          <a:off x="2761687" y="1210799"/>
          <a:ext cx="1200150" cy="2095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US" sz="120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PANEL</a:t>
          </a:r>
          <a:endParaRPr lang="en-US" sz="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dit sharma" refreshedDate="45681.523738773147" createdVersion="8" refreshedVersion="8" minRefreshableVersion="3" recordCount="8523" xr:uid="{63E2A583-9F27-41B4-958D-5A2E4932D26A}">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167349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0B67B9-5D6E-4196-8781-B572B8A746C0}" name="PivotTable1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02:B103"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1">
    <i>
      <x/>
    </i>
  </rowItems>
  <colItems count="1">
    <i/>
  </colItems>
  <dataFields count="1">
    <dataField name="Count of Sr No" fld="1" subtotal="count" baseField="8" baseItem="0" numFmtId="1"/>
  </dataFields>
  <formats count="16">
    <format dxfId="3042">
      <pivotArea type="all" dataOnly="0" outline="0" fieldPosition="0"/>
    </format>
    <format dxfId="3043">
      <pivotArea outline="0" collapsedLevelsAreSubtotals="1" fieldPosition="0"/>
    </format>
    <format dxfId="3044">
      <pivotArea type="all" dataOnly="0" outline="0" fieldPosition="0"/>
    </format>
    <format dxfId="3045">
      <pivotArea outline="0" collapsedLevelsAreSubtotals="1" fieldPosition="0"/>
    </format>
    <format dxfId="3046">
      <pivotArea dataOnly="0" labelOnly="1" grandRow="1" outline="0" fieldPosition="0"/>
    </format>
    <format dxfId="3047">
      <pivotArea outline="0" collapsedLevelsAreSubtotals="1" fieldPosition="0"/>
    </format>
    <format dxfId="3048">
      <pivotArea type="all" dataOnly="0" outline="0" fieldPosition="0"/>
    </format>
    <format dxfId="3049">
      <pivotArea outline="0" collapsedLevelsAreSubtotals="1" fieldPosition="0"/>
    </format>
    <format dxfId="3050">
      <pivotArea field="6" type="button" dataOnly="0" labelOnly="1" outline="0"/>
    </format>
    <format dxfId="3051">
      <pivotArea collapsedLevelsAreSubtotals="1" fieldPosition="0">
        <references count="1">
          <reference field="8" count="1">
            <x v="0"/>
          </reference>
        </references>
      </pivotArea>
    </format>
    <format dxfId="3052">
      <pivotArea outline="0" collapsedLevelsAreSubtotals="1" fieldPosition="0"/>
    </format>
    <format dxfId="3053">
      <pivotArea type="all" dataOnly="0" outline="0" fieldPosition="0"/>
    </format>
    <format dxfId="3054">
      <pivotArea outline="0" collapsedLevelsAreSubtotals="1" fieldPosition="0"/>
    </format>
    <format dxfId="3055">
      <pivotArea field="8" type="button" dataOnly="0" labelOnly="1" outline="0" axis="axisRow" fieldPosition="0"/>
    </format>
    <format dxfId="3056">
      <pivotArea dataOnly="0" labelOnly="1" fieldPosition="0">
        <references count="1">
          <reference field="8" count="0"/>
        </references>
      </pivotArea>
    </format>
    <format dxfId="3057">
      <pivotArea dataOnly="0" labelOnly="1" outline="0" axis="axisValues" fieldPosition="0"/>
    </format>
  </formats>
  <chartFormats count="6">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8" count="1" selected="0">
            <x v="3"/>
          </reference>
        </references>
      </pivotArea>
    </chartFormat>
    <chartFormat chart="27" format="4">
      <pivotArea type="data" outline="0" fieldPosition="0">
        <references count="2">
          <reference field="4294967294" count="1" selected="0">
            <x v="0"/>
          </reference>
          <reference field="8" count="1" selected="0">
            <x v="2"/>
          </reference>
        </references>
      </pivotArea>
    </chartFormat>
    <chartFormat chart="27" format="5">
      <pivotArea type="data" outline="0" fieldPosition="0">
        <references count="2">
          <reference field="4294967294" count="1" selected="0">
            <x v="0"/>
          </reference>
          <reference field="8" count="1" selected="0">
            <x v="1"/>
          </reference>
        </references>
      </pivotArea>
    </chartFormat>
    <chartFormat chart="27"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D7CE9A-3AE0-4E1E-BC40-8506AB4AD7BE}" name="PivotTable1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95:B9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i>
  </rowItems>
  <colItems count="1">
    <i/>
  </colItems>
  <dataFields count="1">
    <dataField name="Average of Sales" fld="11" subtotal="average" baseField="8" baseItem="1" numFmtId="170"/>
  </dataFields>
  <formats count="15">
    <format dxfId="3058">
      <pivotArea type="all" dataOnly="0" outline="0" fieldPosition="0"/>
    </format>
    <format dxfId="3059">
      <pivotArea outline="0" collapsedLevelsAreSubtotals="1" fieldPosition="0"/>
    </format>
    <format dxfId="3060">
      <pivotArea type="all" dataOnly="0" outline="0" fieldPosition="0"/>
    </format>
    <format dxfId="3061">
      <pivotArea outline="0" collapsedLevelsAreSubtotals="1" fieldPosition="0"/>
    </format>
    <format dxfId="3062">
      <pivotArea dataOnly="0" labelOnly="1" grandRow="1" outline="0" fieldPosition="0"/>
    </format>
    <format dxfId="3063">
      <pivotArea outline="0" collapsedLevelsAreSubtotals="1" fieldPosition="0"/>
    </format>
    <format dxfId="3064">
      <pivotArea type="all" dataOnly="0" outline="0" fieldPosition="0"/>
    </format>
    <format dxfId="3065">
      <pivotArea outline="0" collapsedLevelsAreSubtotals="1" fieldPosition="0"/>
    </format>
    <format dxfId="3066">
      <pivotArea field="6" type="button" dataOnly="0" labelOnly="1" outline="0"/>
    </format>
    <format dxfId="3067">
      <pivotArea outline="0" collapsedLevelsAreSubtotals="1" fieldPosition="0"/>
    </format>
    <format dxfId="3068">
      <pivotArea type="all" dataOnly="0" outline="0" fieldPosition="0"/>
    </format>
    <format dxfId="3069">
      <pivotArea outline="0" collapsedLevelsAreSubtotals="1" fieldPosition="0"/>
    </format>
    <format dxfId="3070">
      <pivotArea field="8" type="button" dataOnly="0" labelOnly="1" outline="0" axis="axisRow" fieldPosition="0"/>
    </format>
    <format dxfId="3071">
      <pivotArea dataOnly="0" labelOnly="1" fieldPosition="0">
        <references count="1">
          <reference field="8" count="0"/>
        </references>
      </pivotArea>
    </format>
    <format dxfId="3072">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E1B6D7-83AC-4F27-8E2C-1C174F453D8E}" name="PivotTable10"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88:B8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i>
  </rowItems>
  <colItems count="1">
    <i/>
  </colItems>
  <dataFields count="1">
    <dataField name="Sum of Sales" fld="11" baseField="0" baseItem="0" numFmtId="169"/>
  </dataFields>
  <formats count="11">
    <format dxfId="3073">
      <pivotArea type="all" dataOnly="0" outline="0" fieldPosition="0"/>
    </format>
    <format dxfId="3074">
      <pivotArea outline="0" collapsedLevelsAreSubtotals="1" fieldPosition="0"/>
    </format>
    <format dxfId="3075">
      <pivotArea type="all" dataOnly="0" outline="0" fieldPosition="0"/>
    </format>
    <format dxfId="3076">
      <pivotArea outline="0" collapsedLevelsAreSubtotals="1" fieldPosition="0"/>
    </format>
    <format dxfId="3077">
      <pivotArea dataOnly="0" labelOnly="1" grandRow="1" outline="0" fieldPosition="0"/>
    </format>
    <format dxfId="3078">
      <pivotArea outline="0" collapsedLevelsAreSubtotals="1" fieldPosition="0"/>
    </format>
    <format dxfId="3079">
      <pivotArea type="all" dataOnly="0" outline="0" fieldPosition="0"/>
    </format>
    <format dxfId="3080">
      <pivotArea outline="0" collapsedLevelsAreSubtotals="1" fieldPosition="0"/>
    </format>
    <format dxfId="3081">
      <pivotArea field="8" type="button" dataOnly="0" labelOnly="1" outline="0" axis="axisRow" fieldPosition="0"/>
    </format>
    <format dxfId="3082">
      <pivotArea dataOnly="0" labelOnly="1" fieldPosition="0">
        <references count="1">
          <reference field="8" count="0"/>
        </references>
      </pivotArea>
    </format>
    <format dxfId="308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AE44A3-C737-49FF-BEB0-00104B3D99A7}" name="PivotTable8"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72:B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h="1" x="0"/>
        <item h="1"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1">
    <i>
      <x v="2"/>
    </i>
  </rowItems>
  <colItems count="1">
    <i/>
  </colItems>
  <dataFields count="1">
    <dataField name="Sum of Sales" fld="11" baseField="0" baseItem="0" numFmtId="169"/>
  </dataFields>
  <formats count="11">
    <format dxfId="3084">
      <pivotArea type="all" dataOnly="0" outline="0" fieldPosition="0"/>
    </format>
    <format dxfId="3085">
      <pivotArea outline="0" collapsedLevelsAreSubtotals="1" fieldPosition="0"/>
    </format>
    <format dxfId="3086">
      <pivotArea type="all" dataOnly="0" outline="0" fieldPosition="0"/>
    </format>
    <format dxfId="3087">
      <pivotArea outline="0" collapsedLevelsAreSubtotals="1" fieldPosition="0"/>
    </format>
    <format dxfId="3088">
      <pivotArea dataOnly="0" labelOnly="1" grandRow="1" outline="0" fieldPosition="0"/>
    </format>
    <format dxfId="3089">
      <pivotArea outline="0" collapsedLevelsAreSubtotals="1" fieldPosition="0"/>
    </format>
    <format dxfId="3090">
      <pivotArea type="all" dataOnly="0" outline="0" fieldPosition="0"/>
    </format>
    <format dxfId="3091">
      <pivotArea outline="0" collapsedLevelsAreSubtotals="1" fieldPosition="0"/>
    </format>
    <format dxfId="3092">
      <pivotArea field="6" type="button" dataOnly="0" labelOnly="1" outline="0" axis="axisRow" fieldPosition="0"/>
    </format>
    <format dxfId="3093">
      <pivotArea dataOnly="0" labelOnly="1" fieldPosition="0">
        <references count="1">
          <reference field="6" count="0"/>
        </references>
      </pivotArea>
    </format>
    <format dxfId="309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EB5BFA-2D37-47D2-B8B7-8139DC100674}" name="PivotTable7"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62: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axis="axisRow" showAll="0">
      <items count="4">
        <item h="1" x="2"/>
        <item h="1" x="0"/>
        <item x="1"/>
        <item t="default"/>
      </items>
    </pivotField>
    <pivotField showAll="0"/>
    <pivotField showAll="0"/>
    <pivotField showAll="0"/>
    <pivotField dataField="1" showAll="0"/>
    <pivotField showAll="0"/>
  </pivotFields>
  <rowFields count="1">
    <field x="7"/>
  </rowFields>
  <rowItems count="1">
    <i>
      <x v="2"/>
    </i>
  </rowItems>
  <colItems count="1">
    <i/>
  </colItems>
  <dataFields count="1">
    <dataField name="Sum of Sales" fld="11" baseField="0" baseItem="0" numFmtId="169"/>
  </dataFields>
  <formats count="11">
    <format dxfId="3095">
      <pivotArea type="all" dataOnly="0" outline="0" fieldPosition="0"/>
    </format>
    <format dxfId="3096">
      <pivotArea outline="0" collapsedLevelsAreSubtotals="1" fieldPosition="0"/>
    </format>
    <format dxfId="3097">
      <pivotArea type="all" dataOnly="0" outline="0" fieldPosition="0"/>
    </format>
    <format dxfId="3098">
      <pivotArea outline="0" collapsedLevelsAreSubtotals="1" fieldPosition="0"/>
    </format>
    <format dxfId="3099">
      <pivotArea dataOnly="0" labelOnly="1" grandRow="1" outline="0" fieldPosition="0"/>
    </format>
    <format dxfId="3100">
      <pivotArea outline="0" collapsedLevelsAreSubtotals="1" fieldPosition="0"/>
    </format>
    <format dxfId="3101">
      <pivotArea type="all" dataOnly="0" outline="0" fieldPosition="0"/>
    </format>
    <format dxfId="3102">
      <pivotArea outline="0" collapsedLevelsAreSubtotals="1" fieldPosition="0"/>
    </format>
    <format dxfId="3103">
      <pivotArea field="7" type="button" dataOnly="0" labelOnly="1" outline="0" axis="axisRow" fieldPosition="0"/>
    </format>
    <format dxfId="3104">
      <pivotArea dataOnly="0" labelOnly="1" fieldPosition="0">
        <references count="1">
          <reference field="7" count="0"/>
        </references>
      </pivotArea>
    </format>
    <format dxfId="3105">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3A23E5-8E66-4FD9-BAB3-F1E7FF94E1C8}" name="PivotTable6"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49:B5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4"/>
  </rowFields>
  <rowItems count="1">
    <i>
      <x/>
    </i>
  </rowItems>
  <colItems count="1">
    <i/>
  </colItems>
  <dataFields count="1">
    <dataField name="Sum of Sales" fld="11" baseField="0" baseItem="0" numFmtId="169"/>
  </dataFields>
  <formats count="11">
    <format dxfId="3106">
      <pivotArea type="all" dataOnly="0" outline="0" fieldPosition="0"/>
    </format>
    <format dxfId="3107">
      <pivotArea outline="0" collapsedLevelsAreSubtotals="1" fieldPosition="0"/>
    </format>
    <format dxfId="3108">
      <pivotArea type="all" dataOnly="0" outline="0" fieldPosition="0"/>
    </format>
    <format dxfId="3109">
      <pivotArea outline="0" collapsedLevelsAreSubtotals="1" fieldPosition="0"/>
    </format>
    <format dxfId="3110">
      <pivotArea dataOnly="0" labelOnly="1" grandRow="1" outline="0" fieldPosition="0"/>
    </format>
    <format dxfId="3111">
      <pivotArea outline="0" collapsedLevelsAreSubtotals="1" fieldPosition="0"/>
    </format>
    <format dxfId="3112">
      <pivotArea type="all" dataOnly="0" outline="0" fieldPosition="0"/>
    </format>
    <format dxfId="3113">
      <pivotArea outline="0" collapsedLevelsAreSubtotals="1" fieldPosition="0"/>
    </format>
    <format dxfId="3114">
      <pivotArea field="4" type="button" dataOnly="0" labelOnly="1" outline="0" axis="axisRow" fieldPosition="0"/>
    </format>
    <format dxfId="3115">
      <pivotArea dataOnly="0" labelOnly="1" fieldPosition="0">
        <references count="1">
          <reference field="4" count="0"/>
        </references>
      </pivotArea>
    </format>
    <format dxfId="3116">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093E6E-4440-4DBC-B790-CE9865F4FB56}"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0:B4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3"/>
  </rowFields>
  <rowItems count="14">
    <i>
      <x v="8"/>
    </i>
    <i>
      <x v="1"/>
    </i>
    <i>
      <x v="7"/>
    </i>
    <i>
      <x v="4"/>
    </i>
    <i>
      <x v="10"/>
    </i>
    <i>
      <x v="11"/>
    </i>
    <i>
      <x v="9"/>
    </i>
    <i>
      <x v="15"/>
    </i>
    <i>
      <x v="5"/>
    </i>
    <i>
      <x v="3"/>
    </i>
    <i>
      <x/>
    </i>
    <i>
      <x v="14"/>
    </i>
    <i>
      <x v="6"/>
    </i>
    <i>
      <x v="13"/>
    </i>
  </rowItems>
  <colItems count="1">
    <i/>
  </colItems>
  <dataFields count="1">
    <dataField name="Sum of Sales" fld="11" baseField="0" baseItem="0" numFmtId="169"/>
  </dataFields>
  <formats count="11">
    <format dxfId="3117">
      <pivotArea type="all" dataOnly="0" outline="0" fieldPosition="0"/>
    </format>
    <format dxfId="3118">
      <pivotArea outline="0" collapsedLevelsAreSubtotals="1" fieldPosition="0"/>
    </format>
    <format dxfId="3119">
      <pivotArea type="all" dataOnly="0" outline="0" fieldPosition="0"/>
    </format>
    <format dxfId="3120">
      <pivotArea outline="0" collapsedLevelsAreSubtotals="1" fieldPosition="0"/>
    </format>
    <format dxfId="3121">
      <pivotArea dataOnly="0" labelOnly="1" grandRow="1" outline="0" fieldPosition="0"/>
    </format>
    <format dxfId="3122">
      <pivotArea outline="0" collapsedLevelsAreSubtotals="1" fieldPosition="0"/>
    </format>
    <format dxfId="3123">
      <pivotArea type="all" dataOnly="0" outline="0" fieldPosition="0"/>
    </format>
    <format dxfId="3124">
      <pivotArea outline="0" collapsedLevelsAreSubtotals="1" fieldPosition="0"/>
    </format>
    <format dxfId="3125">
      <pivotArea field="3" type="button" dataOnly="0" labelOnly="1" outline="0" axis="axisRow" fieldPosition="0"/>
    </format>
    <format dxfId="3126">
      <pivotArea dataOnly="0" labelOnly="1" fieldPosition="0">
        <references count="1">
          <reference field="3" count="0"/>
        </references>
      </pivotArea>
    </format>
    <format dxfId="312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E40A71-1831-4FDE-941B-AE5E8543B939}"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2: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h="1" x="0"/>
        <item h="1"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1">
    <i>
      <x v="2"/>
    </i>
  </rowItems>
  <colFields count="1">
    <field x="0"/>
  </colFields>
  <colItems count="2">
    <i>
      <x/>
    </i>
    <i>
      <x v="1"/>
    </i>
  </colItems>
  <dataFields count="1">
    <dataField name="Sum of Sales" fld="11" baseField="0" baseItem="0" numFmtId="169"/>
  </dataFields>
  <formats count="20">
    <format dxfId="3128">
      <pivotArea type="all" dataOnly="0" outline="0" fieldPosition="0"/>
    </format>
    <format dxfId="3129">
      <pivotArea outline="0" collapsedLevelsAreSubtotals="1" fieldPosition="0"/>
    </format>
    <format dxfId="3130">
      <pivotArea type="all" dataOnly="0" outline="0" fieldPosition="0"/>
    </format>
    <format dxfId="3131">
      <pivotArea outline="0" collapsedLevelsAreSubtotals="1" fieldPosition="0"/>
    </format>
    <format dxfId="3132">
      <pivotArea dataOnly="0" labelOnly="1" grandRow="1" outline="0" fieldPosition="0"/>
    </format>
    <format dxfId="3133">
      <pivotArea dataOnly="0" labelOnly="1" outline="0" axis="axisValues" fieldPosition="0"/>
    </format>
    <format dxfId="3134">
      <pivotArea outline="0" collapsedLevelsAreSubtotals="1" fieldPosition="0"/>
    </format>
    <format dxfId="3135">
      <pivotArea type="all" dataOnly="0" outline="0" fieldPosition="0"/>
    </format>
    <format dxfId="3136">
      <pivotArea outline="0" collapsedLevelsAreSubtotals="1" fieldPosition="0"/>
    </format>
    <format dxfId="3137">
      <pivotArea type="origin" dataOnly="0" labelOnly="1" outline="0" fieldPosition="0"/>
    </format>
    <format dxfId="3138">
      <pivotArea field="0" type="button" dataOnly="0" labelOnly="1" outline="0" axis="axisCol" fieldPosition="0"/>
    </format>
    <format dxfId="3139">
      <pivotArea type="topRight" dataOnly="0" labelOnly="1" outline="0" fieldPosition="0"/>
    </format>
    <format dxfId="3140">
      <pivotArea field="6" type="button" dataOnly="0" labelOnly="1" outline="0" axis="axisRow" fieldPosition="0"/>
    </format>
    <format dxfId="3141">
      <pivotArea dataOnly="0" labelOnly="1" fieldPosition="0">
        <references count="1">
          <reference field="6" count="0"/>
        </references>
      </pivotArea>
    </format>
    <format dxfId="3142">
      <pivotArea dataOnly="0" labelOnly="1" fieldPosition="0">
        <references count="1">
          <reference field="0" count="0"/>
        </references>
      </pivotArea>
    </format>
    <format dxfId="3143">
      <pivotArea type="all" dataOnly="0" outline="0" fieldPosition="0"/>
    </format>
    <format dxfId="3144">
      <pivotArea outline="0" collapsedLevelsAreSubtotals="1" fieldPosition="0"/>
    </format>
    <format dxfId="3145">
      <pivotArea field="0" type="button" dataOnly="0" labelOnly="1" outline="0" axis="axisCol" fieldPosition="0"/>
    </format>
    <format dxfId="3146">
      <pivotArea type="topRight" dataOnly="0" labelOnly="1" outline="0" fieldPosition="0"/>
    </format>
    <format dxfId="3147">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FA05F4-4F1B-4CDF-9DC6-A54D5323993D}" name="PivotTable3"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9"/>
  </dataFields>
  <formats count="9">
    <format dxfId="3148">
      <pivotArea type="all" dataOnly="0" outline="0" fieldPosition="0"/>
    </format>
    <format dxfId="3149">
      <pivotArea outline="0" collapsedLevelsAreSubtotals="1" fieldPosition="0"/>
    </format>
    <format dxfId="3150">
      <pivotArea type="all" dataOnly="0" outline="0" fieldPosition="0"/>
    </format>
    <format dxfId="3151">
      <pivotArea outline="0" collapsedLevelsAreSubtotals="1" fieldPosition="0"/>
    </format>
    <format dxfId="3152">
      <pivotArea field="0" type="button" dataOnly="0" labelOnly="1" outline="0" axis="axisRow" fieldPosition="0"/>
    </format>
    <format dxfId="3153">
      <pivotArea dataOnly="0" labelOnly="1" fieldPosition="0">
        <references count="1">
          <reference field="0" count="0"/>
        </references>
      </pivotArea>
    </format>
    <format dxfId="3154">
      <pivotArea dataOnly="0" labelOnly="1" grandRow="1" outline="0" fieldPosition="0"/>
    </format>
    <format dxfId="3155">
      <pivotArea dataOnly="0" labelOnly="1" outline="0" axis="axisValues" fieldPosition="0"/>
    </format>
    <format dxfId="315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9213ED-834E-4BD2-8069-49517EB92D5F}"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h="1"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umber of items" fld="1" subtotal="count" baseField="0" baseItem="2"/>
    <dataField name="Average of Rating" fld="12" subtotal="average" baseField="0" baseItem="3"/>
  </dataFields>
  <formats count="3">
    <format dxfId="3157">
      <pivotArea type="all" dataOnly="0" outline="0" fieldPosition="0"/>
    </format>
    <format dxfId="3158">
      <pivotArea outline="0" collapsedLevelsAreSubtotals="1" fieldPosition="0"/>
    </format>
    <format dxfId="315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FEE1EB3-FF55-4A9B-AB86-2637210A88E2}" sourceName="Outlet Size">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10"/>
    <pivotTable tabId="2" name="PivotTable11"/>
    <pivotTable tabId="2" name="PivotTable12"/>
  </pivotTables>
  <data>
    <tabular pivotCacheId="1116734937">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FB69509-362E-4BEE-992B-39665E494A15}" sourceName="Item Type">
  <pivotTables>
    <pivotTable tabId="2" name="PivotTable3"/>
    <pivotTable tabId="2" name="PivotTable1"/>
    <pivotTable tabId="2" name="PivotTable10"/>
    <pivotTable tabId="2" name="PivotTable11"/>
    <pivotTable tabId="2" name="PivotTable12"/>
    <pivotTable tabId="2" name="PivotTable4"/>
    <pivotTable tabId="2" name="PivotTable5"/>
    <pivotTable tabId="2" name="PivotTable6"/>
    <pivotTable tabId="2" name="PivotTable7"/>
    <pivotTable tabId="2" name="PivotTable8"/>
  </pivotTables>
  <data>
    <tabular pivotCacheId="1116734937">
      <items count="16">
        <i x="13" s="1"/>
        <i x="8" s="1"/>
        <i x="3" s="1"/>
        <i x="11" s="1"/>
        <i x="2" s="1"/>
        <i x="0" s="1"/>
        <i x="9" s="1"/>
        <i x="1" s="1"/>
        <i x="5" s="1"/>
        <i x="7" s="1"/>
        <i x="10" s="1"/>
        <i x="6" s="1"/>
        <i x="4" s="1"/>
        <i x="15" s="1"/>
        <i x="12" s="1" nd="1"/>
        <i x="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637A158-6DA0-4570-9C5E-7F855F671662}" sourceName="Outlet Location Type">
  <pivotTables>
    <pivotTable tabId="2" name="PivotTable3"/>
    <pivotTable tabId="2" name="PivotTable1"/>
    <pivotTable tabId="2" name="PivotTable10"/>
    <pivotTable tabId="2" name="PivotTable11"/>
    <pivotTable tabId="2" name="PivotTable12"/>
    <pivotTable tabId="2" name="PivotTable4"/>
    <pivotTable tabId="2" name="PivotTable5"/>
    <pivotTable tabId="2" name="PivotTable6"/>
    <pivotTable tabId="2" name="PivotTable7"/>
    <pivotTable tabId="2" name="PivotTable8"/>
  </pivotTables>
  <data>
    <tabular pivotCacheId="1116734937">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2F059C2-E7E9-4C73-953A-C16496CEE985}" cache="Slicer_Outlet_Size" caption="Outlet Size" rowHeight="260350"/>
  <slicer name="Item Type" xr10:uid="{7EDB578C-6C09-49FC-95F6-C9731CDDD235}" cache="Slicer_Item_Type" caption="Item Type" rowHeight="260350"/>
  <slicer name="Outlet Location Type" xr10:uid="{E33BEE77-8A2D-4BB2-81C0-5800C1F22D09}"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F22E82D-8F6F-43BE-B5D8-120D4EB70A9E}" cache="Slicer_Outlet_Size" caption="Outlet Size" style="Blinkit Analysis" rowHeight="260350"/>
  <slicer name="Item Type 1" xr10:uid="{8EE2710C-097A-4520-B7E5-722CE6DFF946}" cache="Slicer_Item_Type" caption="Item Type" style="Blinkit Analysis" rowHeight="260350"/>
  <slicer name="Outlet Location" xr10:uid="{1E011DAF-5E97-405F-9173-0368275A2D68}"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7662288F-E6C4-4BB7-BA2F-7D394559DE77}"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11570-858D-4C5E-B74E-3C08C61E9A86}">
  <dimension ref="A2:G106"/>
  <sheetViews>
    <sheetView workbookViewId="0"/>
  </sheetViews>
  <sheetFormatPr defaultRowHeight="15.6" x14ac:dyDescent="0.3"/>
  <cols>
    <col min="1" max="1" width="12.296875" bestFit="1" customWidth="1"/>
    <col min="2" max="2" width="13.296875" bestFit="1" customWidth="1"/>
    <col min="3" max="3" width="7.3984375" bestFit="1" customWidth="1"/>
    <col min="4" max="4" width="15.69921875" bestFit="1" customWidth="1"/>
  </cols>
  <sheetData>
    <row r="2" spans="1:5" ht="16.2" thickBot="1" x14ac:dyDescent="0.35">
      <c r="A2" s="10"/>
      <c r="B2" s="10"/>
      <c r="C2" s="10"/>
      <c r="D2" s="10"/>
      <c r="E2" s="1"/>
    </row>
    <row r="3" spans="1:5" ht="16.2" thickBot="1" x14ac:dyDescent="0.35">
      <c r="A3" s="28" t="s">
        <v>1622</v>
      </c>
      <c r="B3" s="29"/>
      <c r="C3" s="29"/>
      <c r="D3" s="30"/>
      <c r="E3" s="1"/>
    </row>
    <row r="4" spans="1:5" ht="16.2" thickBot="1" x14ac:dyDescent="0.35">
      <c r="A4" s="15" t="s">
        <v>1612</v>
      </c>
      <c r="B4" s="16" t="s">
        <v>1611</v>
      </c>
      <c r="C4" s="16" t="s">
        <v>1616</v>
      </c>
      <c r="D4" s="17" t="s">
        <v>1617</v>
      </c>
      <c r="E4" s="1"/>
    </row>
    <row r="5" spans="1:5" ht="16.2" thickBot="1" x14ac:dyDescent="0.35">
      <c r="A5" s="12">
        <v>8383.332400000003</v>
      </c>
      <c r="B5" s="13">
        <v>147.0760070175439</v>
      </c>
      <c r="C5" s="13">
        <v>57</v>
      </c>
      <c r="D5" s="14">
        <v>4.0561403508771932</v>
      </c>
      <c r="E5" s="1"/>
    </row>
    <row r="6" spans="1:5" x14ac:dyDescent="0.3">
      <c r="A6" s="7"/>
      <c r="B6" s="1"/>
      <c r="C6" s="1"/>
      <c r="D6" s="8"/>
      <c r="E6" s="1"/>
    </row>
    <row r="7" spans="1:5" x14ac:dyDescent="0.3">
      <c r="A7" s="7" t="s">
        <v>1618</v>
      </c>
      <c r="B7" s="1" t="s">
        <v>1619</v>
      </c>
      <c r="C7" s="1" t="s">
        <v>1620</v>
      </c>
      <c r="D7" s="8" t="s">
        <v>1621</v>
      </c>
      <c r="E7" s="1"/>
    </row>
    <row r="8" spans="1:5" ht="16.2" thickBot="1" x14ac:dyDescent="0.35">
      <c r="A8" s="18">
        <f>GETPIVOTDATA("Sum of Total Sales",$A$4)</f>
        <v>8383.332400000003</v>
      </c>
      <c r="B8" s="2">
        <f>GETPIVOTDATA("Average Sales",$A$4)</f>
        <v>147.0760070175439</v>
      </c>
      <c r="C8" s="3">
        <f>GETPIVOTDATA("Number of items",$A$4)</f>
        <v>57</v>
      </c>
      <c r="D8" s="11">
        <f>GETPIVOTDATA("Average of Rating",$A$4)</f>
        <v>4.0561403508771932</v>
      </c>
      <c r="E8" s="1"/>
    </row>
    <row r="10" spans="1:5" ht="16.2" thickBot="1" x14ac:dyDescent="0.35"/>
    <row r="11" spans="1:5" ht="16.2" thickBot="1" x14ac:dyDescent="0.35">
      <c r="A11" s="28" t="s">
        <v>1623</v>
      </c>
      <c r="B11" s="29"/>
      <c r="C11" s="29"/>
      <c r="D11" s="30"/>
    </row>
    <row r="12" spans="1:5" ht="16.2" thickBot="1" x14ac:dyDescent="0.35">
      <c r="A12" s="22" t="s">
        <v>1614</v>
      </c>
      <c r="B12" s="4" t="s">
        <v>1610</v>
      </c>
      <c r="C12" s="1"/>
      <c r="D12" s="8"/>
    </row>
    <row r="13" spans="1:5" x14ac:dyDescent="0.3">
      <c r="A13" s="19" t="s">
        <v>17</v>
      </c>
      <c r="B13" s="23">
        <v>3827.6235999999994</v>
      </c>
      <c r="C13" s="1"/>
      <c r="D13" s="8"/>
    </row>
    <row r="14" spans="1:5" ht="16.2" thickBot="1" x14ac:dyDescent="0.35">
      <c r="A14" s="20" t="s">
        <v>10</v>
      </c>
      <c r="B14" s="24">
        <v>4555.7087999999994</v>
      </c>
      <c r="C14" s="1"/>
      <c r="D14" s="8"/>
    </row>
    <row r="15" spans="1:5" x14ac:dyDescent="0.3">
      <c r="C15" s="1"/>
      <c r="D15" s="8"/>
    </row>
    <row r="16" spans="1:5" x14ac:dyDescent="0.3">
      <c r="A16" s="7"/>
      <c r="B16" s="1"/>
      <c r="C16" s="1"/>
      <c r="D16" s="8"/>
    </row>
    <row r="17" spans="1:5" x14ac:dyDescent="0.3">
      <c r="A17" s="7"/>
      <c r="B17" s="1"/>
      <c r="C17" s="1"/>
      <c r="D17" s="8"/>
    </row>
    <row r="18" spans="1:5" ht="16.2" thickBot="1" x14ac:dyDescent="0.35">
      <c r="A18" s="21"/>
      <c r="B18" s="3"/>
      <c r="C18" s="3"/>
      <c r="D18" s="9"/>
    </row>
    <row r="20" spans="1:5" ht="16.2" thickBot="1" x14ac:dyDescent="0.35"/>
    <row r="21" spans="1:5" ht="16.2" thickBot="1" x14ac:dyDescent="0.35">
      <c r="A21" s="31" t="s">
        <v>1626</v>
      </c>
      <c r="B21" s="32"/>
      <c r="C21" s="32"/>
      <c r="D21" s="25"/>
      <c r="E21" s="6"/>
    </row>
    <row r="22" spans="1:5" ht="16.2" thickBot="1" x14ac:dyDescent="0.35">
      <c r="A22" s="22" t="s">
        <v>1610</v>
      </c>
      <c r="B22" s="22" t="s">
        <v>1625</v>
      </c>
      <c r="C22" s="4"/>
      <c r="D22" s="1"/>
      <c r="E22" s="8"/>
    </row>
    <row r="23" spans="1:5" ht="16.2" thickBot="1" x14ac:dyDescent="0.35">
      <c r="A23" s="22" t="s">
        <v>1614</v>
      </c>
      <c r="B23" s="15" t="s">
        <v>10</v>
      </c>
      <c r="C23" s="17" t="s">
        <v>17</v>
      </c>
      <c r="D23" s="1"/>
      <c r="E23" s="8"/>
    </row>
    <row r="24" spans="1:5" ht="16.2" thickBot="1" x14ac:dyDescent="0.35">
      <c r="A24" s="42" t="s">
        <v>21</v>
      </c>
      <c r="B24" s="26">
        <v>4555.7087999999994</v>
      </c>
      <c r="C24" s="27">
        <v>3827.6235999999994</v>
      </c>
      <c r="D24" s="1"/>
      <c r="E24" s="8"/>
    </row>
    <row r="25" spans="1:5" x14ac:dyDescent="0.3">
      <c r="D25" s="1"/>
      <c r="E25" s="8"/>
    </row>
    <row r="26" spans="1:5" ht="16.2" thickBot="1" x14ac:dyDescent="0.35">
      <c r="D26" s="1"/>
      <c r="E26" s="8"/>
    </row>
    <row r="27" spans="1:5" ht="16.2" thickBot="1" x14ac:dyDescent="0.35">
      <c r="A27" s="21"/>
      <c r="B27" s="3"/>
      <c r="C27" s="3"/>
      <c r="D27" s="3"/>
      <c r="E27" s="9"/>
    </row>
    <row r="28" spans="1:5" ht="16.2" thickBot="1" x14ac:dyDescent="0.35"/>
    <row r="29" spans="1:5" ht="16.2" thickBot="1" x14ac:dyDescent="0.35">
      <c r="A29" s="36" t="s">
        <v>1624</v>
      </c>
      <c r="B29" s="37"/>
      <c r="C29" s="37"/>
      <c r="D29" s="37"/>
      <c r="E29" s="38"/>
    </row>
    <row r="30" spans="1:5" ht="16.2" thickBot="1" x14ac:dyDescent="0.35">
      <c r="A30" s="22" t="s">
        <v>1614</v>
      </c>
      <c r="B30" s="4" t="s">
        <v>1610</v>
      </c>
      <c r="C30" s="1"/>
      <c r="D30" s="1"/>
      <c r="E30" s="8"/>
    </row>
    <row r="31" spans="1:5" x14ac:dyDescent="0.3">
      <c r="A31" s="33" t="s">
        <v>19</v>
      </c>
      <c r="B31" s="23">
        <v>81.461799999999997</v>
      </c>
      <c r="C31" s="1"/>
      <c r="D31" s="1"/>
      <c r="E31" s="8"/>
    </row>
    <row r="32" spans="1:5" x14ac:dyDescent="0.3">
      <c r="A32" s="19" t="s">
        <v>57</v>
      </c>
      <c r="B32" s="34">
        <v>196.57939999999999</v>
      </c>
      <c r="C32" s="1"/>
      <c r="D32" s="1"/>
      <c r="E32" s="8"/>
    </row>
    <row r="33" spans="1:7" x14ac:dyDescent="0.3">
      <c r="A33" s="19" t="s">
        <v>61</v>
      </c>
      <c r="B33" s="34">
        <v>235.5616</v>
      </c>
      <c r="C33" s="1"/>
      <c r="D33" s="1"/>
      <c r="E33" s="8"/>
    </row>
    <row r="34" spans="1:7" x14ac:dyDescent="0.3">
      <c r="A34" s="19" t="s">
        <v>67</v>
      </c>
      <c r="B34" s="34">
        <v>279.40440000000001</v>
      </c>
      <c r="C34" s="1"/>
      <c r="D34" s="1"/>
      <c r="E34" s="8"/>
    </row>
    <row r="35" spans="1:7" x14ac:dyDescent="0.3">
      <c r="A35" s="19" t="s">
        <v>54</v>
      </c>
      <c r="B35" s="34">
        <v>315.02080000000001</v>
      </c>
      <c r="C35" s="1"/>
      <c r="D35" s="1"/>
      <c r="E35" s="8"/>
    </row>
    <row r="36" spans="1:7" x14ac:dyDescent="0.3">
      <c r="A36" s="19" t="s">
        <v>64</v>
      </c>
      <c r="B36" s="34">
        <v>364.79520000000002</v>
      </c>
      <c r="C36" s="1"/>
      <c r="D36" s="1"/>
      <c r="E36" s="8"/>
    </row>
    <row r="37" spans="1:7" x14ac:dyDescent="0.3">
      <c r="A37" s="19" t="s">
        <v>42</v>
      </c>
      <c r="B37" s="34">
        <v>507.6422</v>
      </c>
      <c r="C37" s="1"/>
      <c r="D37" s="1"/>
      <c r="E37" s="8"/>
    </row>
    <row r="38" spans="1:7" x14ac:dyDescent="0.3">
      <c r="A38" s="19" t="s">
        <v>159</v>
      </c>
      <c r="B38" s="34">
        <v>520.56079999999997</v>
      </c>
      <c r="C38" s="1"/>
      <c r="D38" s="1"/>
      <c r="E38" s="8"/>
    </row>
    <row r="39" spans="1:7" x14ac:dyDescent="0.3">
      <c r="A39" s="19" t="s">
        <v>24</v>
      </c>
      <c r="B39" s="34">
        <v>539.36899999999991</v>
      </c>
      <c r="C39" s="1"/>
      <c r="D39" s="1"/>
      <c r="E39" s="8"/>
    </row>
    <row r="40" spans="1:7" x14ac:dyDescent="0.3">
      <c r="A40" s="19" t="s">
        <v>28</v>
      </c>
      <c r="B40" s="34">
        <v>557.46940000000006</v>
      </c>
      <c r="C40" s="1"/>
      <c r="D40" s="1"/>
      <c r="E40" s="8"/>
    </row>
    <row r="41" spans="1:7" x14ac:dyDescent="0.3">
      <c r="A41" s="19" t="s">
        <v>95</v>
      </c>
      <c r="B41" s="34">
        <v>632.67840000000001</v>
      </c>
      <c r="C41" s="1"/>
      <c r="D41" s="1"/>
      <c r="E41" s="8"/>
    </row>
    <row r="42" spans="1:7" x14ac:dyDescent="0.3">
      <c r="A42" s="19" t="s">
        <v>32</v>
      </c>
      <c r="B42" s="34">
        <v>811.91020000000003</v>
      </c>
      <c r="C42" s="1"/>
      <c r="D42" s="1"/>
      <c r="E42" s="8"/>
    </row>
    <row r="43" spans="1:7" x14ac:dyDescent="0.3">
      <c r="A43" s="19" t="s">
        <v>12</v>
      </c>
      <c r="B43" s="34">
        <v>1349.8424</v>
      </c>
      <c r="C43" s="1"/>
      <c r="D43" s="1"/>
      <c r="E43" s="8"/>
    </row>
    <row r="44" spans="1:7" ht="16.2" thickBot="1" x14ac:dyDescent="0.35">
      <c r="A44" s="20" t="s">
        <v>48</v>
      </c>
      <c r="B44" s="24">
        <v>1991.0368000000001</v>
      </c>
      <c r="C44" s="1"/>
      <c r="D44" s="1"/>
      <c r="E44" s="8"/>
    </row>
    <row r="45" spans="1:7" x14ac:dyDescent="0.3">
      <c r="C45" s="1"/>
      <c r="D45" s="1"/>
      <c r="E45" s="8"/>
    </row>
    <row r="46" spans="1:7" ht="16.2" thickBot="1" x14ac:dyDescent="0.35">
      <c r="C46" s="3"/>
      <c r="D46" s="3"/>
      <c r="E46" s="9"/>
    </row>
    <row r="47" spans="1:7" ht="16.2" thickBot="1" x14ac:dyDescent="0.35"/>
    <row r="48" spans="1:7" ht="16.2" thickBot="1" x14ac:dyDescent="0.35">
      <c r="A48" s="36" t="s">
        <v>1627</v>
      </c>
      <c r="B48" s="37"/>
      <c r="C48" s="37"/>
      <c r="D48" s="37"/>
      <c r="E48" s="37"/>
      <c r="F48" s="37"/>
      <c r="G48" s="38"/>
    </row>
    <row r="49" spans="1:7" ht="16.2" thickBot="1" x14ac:dyDescent="0.35">
      <c r="A49" s="22" t="s">
        <v>1614</v>
      </c>
      <c r="B49" s="4" t="s">
        <v>1610</v>
      </c>
      <c r="C49" s="1"/>
      <c r="D49" s="1"/>
      <c r="E49" s="1"/>
      <c r="F49" s="1"/>
      <c r="G49" s="8"/>
    </row>
    <row r="50" spans="1:7" ht="16.2" thickBot="1" x14ac:dyDescent="0.35">
      <c r="A50" s="42">
        <v>2011</v>
      </c>
      <c r="B50" s="35">
        <v>8383.332400000003</v>
      </c>
      <c r="C50" s="1"/>
      <c r="D50" s="1"/>
      <c r="E50" s="1"/>
      <c r="F50" s="1"/>
      <c r="G50" s="8"/>
    </row>
    <row r="51" spans="1:7" x14ac:dyDescent="0.3">
      <c r="C51" s="1"/>
      <c r="D51" s="1"/>
      <c r="E51" s="1"/>
      <c r="F51" s="1"/>
      <c r="G51" s="8"/>
    </row>
    <row r="52" spans="1:7" ht="16.2" thickBot="1" x14ac:dyDescent="0.35">
      <c r="C52" s="1"/>
      <c r="D52" s="1"/>
      <c r="E52" s="1"/>
      <c r="F52" s="1"/>
      <c r="G52" s="8"/>
    </row>
    <row r="53" spans="1:7" x14ac:dyDescent="0.3">
      <c r="C53" s="1"/>
      <c r="D53" s="1"/>
      <c r="E53" s="1"/>
      <c r="F53" s="1"/>
      <c r="G53" s="8"/>
    </row>
    <row r="54" spans="1:7" x14ac:dyDescent="0.3">
      <c r="C54" s="1"/>
      <c r="D54" s="1"/>
      <c r="E54" s="1"/>
      <c r="F54" s="1"/>
      <c r="G54" s="8"/>
    </row>
    <row r="55" spans="1:7" x14ac:dyDescent="0.3">
      <c r="C55" s="1"/>
      <c r="D55" s="1"/>
      <c r="E55" s="1"/>
      <c r="F55" s="1"/>
      <c r="G55" s="8"/>
    </row>
    <row r="56" spans="1:7" x14ac:dyDescent="0.3">
      <c r="C56" s="1"/>
      <c r="D56" s="1"/>
      <c r="E56" s="1"/>
      <c r="F56" s="1"/>
      <c r="G56" s="8"/>
    </row>
    <row r="57" spans="1:7" x14ac:dyDescent="0.3">
      <c r="C57" s="1"/>
      <c r="D57" s="1"/>
      <c r="E57" s="1"/>
      <c r="F57" s="1"/>
      <c r="G57" s="8"/>
    </row>
    <row r="58" spans="1:7" ht="16.2" thickBot="1" x14ac:dyDescent="0.35">
      <c r="C58" s="3"/>
      <c r="D58" s="3"/>
      <c r="E58" s="3"/>
      <c r="F58" s="3"/>
      <c r="G58" s="9"/>
    </row>
    <row r="60" spans="1:7" ht="16.2" thickBot="1" x14ac:dyDescent="0.35"/>
    <row r="61" spans="1:7" ht="16.2" thickBot="1" x14ac:dyDescent="0.35">
      <c r="A61" s="39" t="s">
        <v>1628</v>
      </c>
      <c r="B61" s="40"/>
      <c r="C61" s="5"/>
      <c r="D61" s="5"/>
      <c r="E61" s="6"/>
    </row>
    <row r="62" spans="1:7" ht="16.2" thickBot="1" x14ac:dyDescent="0.35">
      <c r="A62" s="22" t="s">
        <v>1614</v>
      </c>
      <c r="B62" s="4" t="s">
        <v>1610</v>
      </c>
      <c r="C62" s="1"/>
      <c r="D62" s="1"/>
      <c r="E62" s="8"/>
    </row>
    <row r="63" spans="1:7" ht="16.2" thickBot="1" x14ac:dyDescent="0.35">
      <c r="A63" s="42" t="s">
        <v>26</v>
      </c>
      <c r="B63" s="35">
        <v>8383.332400000003</v>
      </c>
      <c r="C63" s="1"/>
      <c r="D63" s="1"/>
      <c r="E63" s="8"/>
    </row>
    <row r="64" spans="1:7" x14ac:dyDescent="0.3">
      <c r="C64" s="1"/>
      <c r="D64" s="1"/>
      <c r="E64" s="8"/>
    </row>
    <row r="65" spans="1:5" ht="16.2" thickBot="1" x14ac:dyDescent="0.35">
      <c r="C65" s="1"/>
      <c r="D65" s="1"/>
      <c r="E65" s="8"/>
    </row>
    <row r="66" spans="1:5" x14ac:dyDescent="0.3">
      <c r="A66" s="7"/>
      <c r="B66" s="1"/>
      <c r="C66" s="1"/>
      <c r="D66" s="1"/>
      <c r="E66" s="8"/>
    </row>
    <row r="67" spans="1:5" x14ac:dyDescent="0.3">
      <c r="A67" s="7"/>
      <c r="B67" s="1"/>
      <c r="C67" s="1"/>
      <c r="D67" s="1"/>
      <c r="E67" s="8"/>
    </row>
    <row r="68" spans="1:5" x14ac:dyDescent="0.3">
      <c r="A68" s="7"/>
      <c r="B68" s="1"/>
      <c r="C68" s="1"/>
      <c r="D68" s="1"/>
      <c r="E68" s="8"/>
    </row>
    <row r="69" spans="1:5" ht="16.2" thickBot="1" x14ac:dyDescent="0.35">
      <c r="A69" s="21"/>
      <c r="B69" s="3"/>
      <c r="C69" s="3"/>
      <c r="D69" s="3"/>
      <c r="E69" s="9"/>
    </row>
    <row r="70" spans="1:5" ht="16.2" thickBot="1" x14ac:dyDescent="0.35"/>
    <row r="71" spans="1:5" ht="16.2" thickBot="1" x14ac:dyDescent="0.35">
      <c r="A71" s="39" t="s">
        <v>1630</v>
      </c>
      <c r="B71" s="40"/>
      <c r="C71" s="5"/>
      <c r="D71" s="5"/>
      <c r="E71" s="6"/>
    </row>
    <row r="72" spans="1:5" ht="16.2" thickBot="1" x14ac:dyDescent="0.35">
      <c r="A72" s="22" t="s">
        <v>1614</v>
      </c>
      <c r="B72" s="4" t="s">
        <v>1610</v>
      </c>
      <c r="C72" s="1"/>
      <c r="D72" s="1" t="s">
        <v>1629</v>
      </c>
      <c r="E72" s="8" t="s">
        <v>1608</v>
      </c>
    </row>
    <row r="73" spans="1:5" ht="16.2" thickBot="1" x14ac:dyDescent="0.35">
      <c r="A73" s="42" t="s">
        <v>21</v>
      </c>
      <c r="B73" s="35">
        <v>8383.332400000003</v>
      </c>
      <c r="C73" s="1"/>
      <c r="D73" s="1" t="str">
        <f>A73</f>
        <v>Tier 3</v>
      </c>
      <c r="E73" s="41">
        <f>GETPIVOTDATA("Sales",$A$72,"Outlet Location Type","Tier 3")</f>
        <v>8383.332400000003</v>
      </c>
    </row>
    <row r="74" spans="1:5" x14ac:dyDescent="0.3">
      <c r="C74" s="1"/>
      <c r="D74" s="1">
        <f>A74</f>
        <v>0</v>
      </c>
      <c r="E74" s="41" t="e">
        <f>GETPIVOTDATA("Sales",$A$72,"Outlet Location Type","Tier 2")</f>
        <v>#REF!</v>
      </c>
    </row>
    <row r="75" spans="1:5" ht="16.2" thickBot="1" x14ac:dyDescent="0.35">
      <c r="C75" s="1"/>
      <c r="D75" s="1">
        <f>A75</f>
        <v>0</v>
      </c>
      <c r="E75" s="41" t="e">
        <f>GETPIVOTDATA("Sales",$A$72,"Outlet Location Type","Tier 1")</f>
        <v>#REF!</v>
      </c>
    </row>
    <row r="76" spans="1:5" x14ac:dyDescent="0.3">
      <c r="A76" s="7"/>
      <c r="B76" s="1"/>
      <c r="C76" s="1"/>
      <c r="D76" s="1"/>
      <c r="E76" s="8"/>
    </row>
    <row r="77" spans="1:5" x14ac:dyDescent="0.3">
      <c r="A77" s="7"/>
      <c r="B77" s="1"/>
      <c r="C77" s="1"/>
      <c r="D77" s="1"/>
      <c r="E77" s="8"/>
    </row>
    <row r="78" spans="1:5" x14ac:dyDescent="0.3">
      <c r="A78" s="7"/>
      <c r="B78" s="1"/>
      <c r="C78" s="1"/>
      <c r="D78" s="1"/>
      <c r="E78" s="8"/>
    </row>
    <row r="79" spans="1:5" x14ac:dyDescent="0.3">
      <c r="A79" s="7"/>
      <c r="B79" s="1"/>
      <c r="C79" s="1"/>
      <c r="D79" s="1"/>
      <c r="E79" s="8"/>
    </row>
    <row r="80" spans="1:5" x14ac:dyDescent="0.3">
      <c r="A80" s="7"/>
      <c r="B80" s="1"/>
      <c r="C80" s="1"/>
      <c r="D80" s="1"/>
      <c r="E80" s="8"/>
    </row>
    <row r="81" spans="1:5" x14ac:dyDescent="0.3">
      <c r="A81" s="7"/>
      <c r="B81" s="1"/>
      <c r="C81" s="1"/>
      <c r="D81" s="1"/>
      <c r="E81" s="8"/>
    </row>
    <row r="82" spans="1:5" x14ac:dyDescent="0.3">
      <c r="A82" s="7"/>
      <c r="B82" s="1"/>
      <c r="C82" s="1"/>
      <c r="D82" s="1"/>
      <c r="E82" s="8"/>
    </row>
    <row r="83" spans="1:5" x14ac:dyDescent="0.3">
      <c r="A83" s="7"/>
      <c r="B83" s="1"/>
      <c r="C83" s="1"/>
      <c r="D83" s="1"/>
      <c r="E83" s="8"/>
    </row>
    <row r="84" spans="1:5" ht="16.2" thickBot="1" x14ac:dyDescent="0.35">
      <c r="A84" s="21"/>
      <c r="B84" s="3"/>
      <c r="C84" s="3"/>
      <c r="D84" s="3"/>
      <c r="E84" s="9"/>
    </row>
    <row r="86" spans="1:5" ht="16.2" thickBot="1" x14ac:dyDescent="0.35"/>
    <row r="87" spans="1:5" ht="16.2" thickBot="1" x14ac:dyDescent="0.35">
      <c r="A87" s="39" t="s">
        <v>1632</v>
      </c>
      <c r="B87" s="40"/>
      <c r="C87" s="5"/>
      <c r="D87" s="5"/>
      <c r="E87" s="6"/>
    </row>
    <row r="88" spans="1:5" ht="16.2" thickBot="1" x14ac:dyDescent="0.35">
      <c r="A88" s="22" t="s">
        <v>1614</v>
      </c>
      <c r="B88" s="4" t="s">
        <v>1610</v>
      </c>
      <c r="C88" s="1"/>
      <c r="D88" s="1"/>
      <c r="E88" s="8"/>
    </row>
    <row r="89" spans="1:5" ht="16.2" thickBot="1" x14ac:dyDescent="0.35">
      <c r="A89" s="42" t="s">
        <v>40</v>
      </c>
      <c r="B89" s="35">
        <v>8383.332400000003</v>
      </c>
      <c r="C89" s="1"/>
      <c r="D89" s="1"/>
      <c r="E89" s="8"/>
    </row>
    <row r="90" spans="1:5" x14ac:dyDescent="0.3">
      <c r="C90" s="1"/>
      <c r="D90" s="1"/>
      <c r="E90" s="8"/>
    </row>
    <row r="91" spans="1:5" ht="16.2" thickBot="1" x14ac:dyDescent="0.35">
      <c r="C91" s="1"/>
      <c r="D91" s="1"/>
      <c r="E91" s="8"/>
    </row>
    <row r="92" spans="1:5" x14ac:dyDescent="0.3">
      <c r="C92" s="1"/>
      <c r="D92" s="1"/>
      <c r="E92" s="8"/>
    </row>
    <row r="93" spans="1:5" x14ac:dyDescent="0.3">
      <c r="A93" s="7"/>
      <c r="B93" s="1"/>
      <c r="C93" s="1"/>
      <c r="D93" s="1"/>
      <c r="E93" s="8"/>
    </row>
    <row r="94" spans="1:5" ht="16.2" thickBot="1" x14ac:dyDescent="0.35">
      <c r="A94" s="7"/>
      <c r="B94" s="1"/>
      <c r="C94" s="1"/>
      <c r="D94" s="1"/>
      <c r="E94" s="8"/>
    </row>
    <row r="95" spans="1:5" ht="16.2" thickBot="1" x14ac:dyDescent="0.35">
      <c r="A95" s="22" t="s">
        <v>1614</v>
      </c>
      <c r="B95" s="4" t="s">
        <v>1631</v>
      </c>
      <c r="C95" s="1"/>
      <c r="D95" s="1"/>
      <c r="E95" s="8"/>
    </row>
    <row r="96" spans="1:5" ht="16.2" thickBot="1" x14ac:dyDescent="0.35">
      <c r="A96" s="42" t="s">
        <v>40</v>
      </c>
      <c r="B96" s="43">
        <v>147.0760070175439</v>
      </c>
      <c r="C96" s="1"/>
      <c r="D96" s="1"/>
      <c r="E96" s="8"/>
    </row>
    <row r="97" spans="1:5" x14ac:dyDescent="0.3">
      <c r="C97" s="1"/>
      <c r="D97" s="1"/>
      <c r="E97" s="8"/>
    </row>
    <row r="98" spans="1:5" ht="16.2" thickBot="1" x14ac:dyDescent="0.35">
      <c r="C98" s="1"/>
      <c r="D98" s="1"/>
      <c r="E98" s="8"/>
    </row>
    <row r="99" spans="1:5" x14ac:dyDescent="0.3">
      <c r="C99" s="1"/>
      <c r="D99" s="1"/>
      <c r="E99" s="8"/>
    </row>
    <row r="100" spans="1:5" x14ac:dyDescent="0.3">
      <c r="A100" s="7"/>
      <c r="B100" s="1"/>
      <c r="C100" s="1"/>
      <c r="D100" s="1"/>
      <c r="E100" s="8"/>
    </row>
    <row r="101" spans="1:5" ht="16.2" thickBot="1" x14ac:dyDescent="0.35">
      <c r="A101" s="7"/>
      <c r="B101" s="1"/>
      <c r="C101" s="1"/>
      <c r="D101" s="1"/>
      <c r="E101" s="8"/>
    </row>
    <row r="102" spans="1:5" ht="16.2" thickBot="1" x14ac:dyDescent="0.35">
      <c r="A102" s="22" t="s">
        <v>1614</v>
      </c>
      <c r="B102" s="4" t="s">
        <v>1615</v>
      </c>
      <c r="C102" s="1"/>
      <c r="D102" s="1"/>
      <c r="E102" s="8"/>
    </row>
    <row r="103" spans="1:5" ht="16.2" thickBot="1" x14ac:dyDescent="0.35">
      <c r="A103" s="42" t="s">
        <v>40</v>
      </c>
      <c r="B103" s="44">
        <v>57</v>
      </c>
      <c r="C103" s="1"/>
      <c r="D103" s="1"/>
      <c r="E103" s="8"/>
    </row>
    <row r="104" spans="1:5" x14ac:dyDescent="0.3">
      <c r="C104" s="1"/>
      <c r="D104" s="1"/>
      <c r="E104" s="8"/>
    </row>
    <row r="105" spans="1:5" ht="16.2" thickBot="1" x14ac:dyDescent="0.35">
      <c r="C105" s="1"/>
      <c r="D105" s="1"/>
      <c r="E105" s="8"/>
    </row>
    <row r="106" spans="1:5" ht="16.2" thickBot="1" x14ac:dyDescent="0.35">
      <c r="C106" s="3"/>
      <c r="D106" s="3"/>
      <c r="E106" s="9"/>
    </row>
  </sheetData>
  <sortState xmlns:xlrd2="http://schemas.microsoft.com/office/spreadsheetml/2017/richdata2" ref="D73:E75">
    <sortCondition descending="1" ref="E74:E75"/>
  </sortState>
  <mergeCells count="8">
    <mergeCell ref="A61:B61"/>
    <mergeCell ref="A71:B71"/>
    <mergeCell ref="A87:B87"/>
    <mergeCell ref="A29:E29"/>
    <mergeCell ref="A48:G48"/>
    <mergeCell ref="A3:D3"/>
    <mergeCell ref="A11:D11"/>
    <mergeCell ref="A21:C2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B1F64-5603-4AE4-95D1-15F95985B112}">
  <dimension ref="A1"/>
  <sheetViews>
    <sheetView showGridLines="0" tabSelected="1" zoomScale="73" zoomScaleNormal="80" workbookViewId="0">
      <selection activeCell="Y15" sqref="Y1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7" workbookViewId="0"/>
  </sheetViews>
  <sheetFormatPr defaultRowHeight="15.6" x14ac:dyDescent="0.3"/>
  <cols>
    <col min="1" max="1" width="17.3984375" bestFit="1" customWidth="1"/>
    <col min="2" max="2" width="17.3984375" customWidth="1"/>
    <col min="3" max="3" width="15.19921875" bestFit="1"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Raw 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Vandit sharma</cp:lastModifiedBy>
  <dcterms:created xsi:type="dcterms:W3CDTF">2024-06-23T13:11:17Z</dcterms:created>
  <dcterms:modified xsi:type="dcterms:W3CDTF">2025-01-24T16:40:37Z</dcterms:modified>
</cp:coreProperties>
</file>