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Models" sheetId="1" r:id="rId1"/>
    <sheet name="Facto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2" l="1"/>
  <c r="AH23" i="2" s="1"/>
  <c r="AC22" i="2"/>
  <c r="AC23" i="2" s="1"/>
  <c r="U22" i="2"/>
  <c r="U23" i="2" s="1"/>
  <c r="O22" i="2"/>
  <c r="O23" i="2" s="1"/>
  <c r="R22" i="2"/>
  <c r="R23" i="2" s="1"/>
  <c r="M22" i="2"/>
  <c r="M23" i="2" s="1"/>
  <c r="C22" i="2"/>
  <c r="C23" i="2" s="1"/>
  <c r="T22" i="2"/>
  <c r="T23" i="2" s="1"/>
  <c r="D22" i="2"/>
  <c r="D23" i="2" s="1"/>
  <c r="F22" i="2"/>
  <c r="F23" i="2" s="1"/>
  <c r="G22" i="2"/>
  <c r="G23" i="2" s="1"/>
  <c r="H22" i="2"/>
  <c r="H23" i="2" s="1"/>
  <c r="I22" i="2"/>
  <c r="I23" i="2" s="1"/>
  <c r="J22" i="2"/>
  <c r="J23" i="2" s="1"/>
  <c r="K22" i="2"/>
  <c r="K23" i="2" s="1"/>
  <c r="L22" i="2"/>
  <c r="L23" i="2" s="1"/>
  <c r="N22" i="2"/>
  <c r="N23" i="2" s="1"/>
  <c r="P22" i="2"/>
  <c r="P23" i="2" s="1"/>
  <c r="S22" i="2"/>
  <c r="S23" i="2" s="1"/>
  <c r="V22" i="2"/>
  <c r="V23" i="2" s="1"/>
  <c r="W22" i="2"/>
  <c r="W23" i="2" s="1"/>
  <c r="X22" i="2"/>
  <c r="X23" i="2" s="1"/>
  <c r="Y22" i="2"/>
  <c r="Y23" i="2" s="1"/>
  <c r="Z22" i="2"/>
  <c r="Z23" i="2" s="1"/>
  <c r="AA22" i="2"/>
  <c r="AA23" i="2" s="1"/>
  <c r="AB22" i="2"/>
  <c r="AB23" i="2" s="1"/>
  <c r="AD22" i="2"/>
  <c r="AD23" i="2" s="1"/>
  <c r="AE22" i="2"/>
  <c r="AE23" i="2" s="1"/>
  <c r="AF22" i="2"/>
  <c r="AF23" i="2" s="1"/>
  <c r="AG22" i="2"/>
  <c r="AG23" i="2" s="1"/>
  <c r="AI22" i="2"/>
  <c r="AI23" i="2" s="1"/>
  <c r="AJ22" i="2"/>
  <c r="AJ23" i="2" s="1"/>
  <c r="AK22" i="2"/>
  <c r="AK23" i="2" s="1"/>
  <c r="AL22" i="2"/>
  <c r="AL23" i="2" s="1"/>
  <c r="AM22" i="2"/>
  <c r="AM23" i="2" s="1"/>
  <c r="AN22" i="2"/>
  <c r="AN23" i="2" s="1"/>
  <c r="AO22" i="2"/>
  <c r="AO23" i="2" s="1"/>
  <c r="B22" i="2"/>
  <c r="B23" i="2" s="1"/>
  <c r="AH24" i="2" l="1"/>
  <c r="AC24" i="2"/>
  <c r="U24" i="2"/>
  <c r="O24" i="2"/>
  <c r="R24" i="2"/>
  <c r="M24" i="2"/>
  <c r="C24" i="2"/>
  <c r="T24" i="2"/>
  <c r="D24" i="2"/>
  <c r="I24" i="2"/>
  <c r="N24" i="2"/>
  <c r="W24" i="2"/>
  <c r="AA24" i="2"/>
  <c r="AF24" i="2"/>
  <c r="AK24" i="2"/>
  <c r="AO24" i="2"/>
  <c r="F24" i="2"/>
  <c r="J24" i="2"/>
  <c r="P24" i="2"/>
  <c r="X24" i="2"/>
  <c r="AB24" i="2"/>
  <c r="AG24" i="2"/>
  <c r="AL24" i="2"/>
  <c r="B24" i="2"/>
  <c r="G24" i="2"/>
  <c r="K24" i="2"/>
  <c r="S24" i="2"/>
  <c r="Y24" i="2"/>
  <c r="AD24" i="2"/>
  <c r="AI24" i="2"/>
  <c r="AM24" i="2"/>
  <c r="H24" i="2"/>
  <c r="L24" i="2"/>
  <c r="V24" i="2"/>
  <c r="Z24" i="2"/>
  <c r="AE24" i="2"/>
  <c r="AJ24" i="2"/>
  <c r="AN24" i="2"/>
</calcChain>
</file>

<file path=xl/sharedStrings.xml><?xml version="1.0" encoding="utf-8"?>
<sst xmlns="http://schemas.openxmlformats.org/spreadsheetml/2006/main" count="116" uniqueCount="96">
  <si>
    <t>d1qlong</t>
  </si>
  <si>
    <t>Model ID</t>
  </si>
  <si>
    <t>d1qweak</t>
  </si>
  <si>
    <t>d1qmaxar</t>
  </si>
  <si>
    <t>d1qstrong</t>
  </si>
  <si>
    <t>d2qlong</t>
  </si>
  <si>
    <t>d2qweak</t>
  </si>
  <si>
    <t>d2qmaxar</t>
  </si>
  <si>
    <t>d2qstrong</t>
  </si>
  <si>
    <t>d1ilong</t>
  </si>
  <si>
    <t>d1iweak</t>
  </si>
  <si>
    <t>d1imaxar</t>
  </si>
  <si>
    <t>d1istrong</t>
  </si>
  <si>
    <t>d2ilong</t>
  </si>
  <si>
    <t>d2iweak</t>
  </si>
  <si>
    <t>d2imaxar</t>
  </si>
  <si>
    <t>d2istrong</t>
  </si>
  <si>
    <t>r2</t>
  </si>
  <si>
    <t>ar2</t>
  </si>
  <si>
    <t>f-complexity</t>
  </si>
  <si>
    <t>q-complexity</t>
  </si>
  <si>
    <t>Factor Name</t>
  </si>
  <si>
    <t>Vertical Robustness</t>
  </si>
  <si>
    <t>Horizontal Robustness</t>
  </si>
  <si>
    <t>Total Robustness</t>
  </si>
  <si>
    <t>Importance</t>
  </si>
  <si>
    <t>Command</t>
  </si>
  <si>
    <t>reg index eq4squared eq4cubed eq6 eq6cubed employer male unemployed _region3 _region5 _income9 _stem2 _industry2 _industry4 _industry5 _industry6  _industry9- _industry12 _age2 cprovider1 cprovider2</t>
  </si>
  <si>
    <t>reg index eq* boughtSample employer male unemployed _region* _income* _stem* _industry* _age* cage* cincome* cprovider*</t>
  </si>
  <si>
    <t>reg q2 eq* boughtSample employer male unemployed _region* _income* _stem* _industry* _age* cage* cincome* cprovider*</t>
  </si>
  <si>
    <t>reg index eq4 eq6 eq6cubed employer male unemployed _region3 _region5 _region6 _region8 _income2 _income6 _income10 _stem1 _stem2 _industry2 _industry4-_industry6 _industry9-_industry12 cage2 cage3 cincome2 cincome3 cprovider1 cprovider2</t>
  </si>
  <si>
    <t>reg index boughtSample employer male unemployed _region* _income* _stem* _industry* _age* cage* cincome* cprovider*</t>
  </si>
  <si>
    <t>d1inqlong</t>
  </si>
  <si>
    <t>d1inqweak</t>
  </si>
  <si>
    <t>d1inqmaxar</t>
  </si>
  <si>
    <t>d1inqstrong</t>
  </si>
  <si>
    <t>reg index eq4 eq6 eq6cubed male unemployed _region3 _region5 _region6 _region8 _income6 _stem2 _industry6 _industry9 _industry11 cage2 cage3 cincome2 cincome3 cprovider1</t>
  </si>
  <si>
    <t>reg index eq4squared eq4cubed eq6 eq6cubed _industry6  _industry9</t>
  </si>
  <si>
    <t>reg index eq4squared eq4cubed eq6 eq6cubed male unemployed _region3 _region5 _industry4 _industry6  _industry9 _industry12 cprovider1</t>
  </si>
  <si>
    <t>reg q2 eq6squared eq6cubed _income2 _industry6 _industry9</t>
  </si>
  <si>
    <t>reg q2 eq4 eq6squared eq6cubed unemployed _region3 _region6 _income2 _income3 _income6 _stem1 _stem2 _industry2 _industry6 _industry7 _industry9 _industry12 _age2 cincome3 cprovider1</t>
  </si>
  <si>
    <t>reg q2 eq4 eq6squared eq6cubed male unemployed _region3 _region5 _region6 _income2 _income3 _income6 _stem1 _stem2 _industry2 _industry6 _industry7 _industry9 _industry12 _age2 cage2 cincome3 cprovider1</t>
  </si>
  <si>
    <t>reg index eq4 eq6 eq6cubed _income6 _industry6 _industry9</t>
  </si>
  <si>
    <t>reg index male unemployed _region8 _region9 _income6 _income8 _stem1 _stem2 _industry2 _industry4-_industry6 _industry9 _industry11 cage2 cage3 cprovider1 cprovider2</t>
  </si>
  <si>
    <t>reg index male unemployed _region8 _income6 _income8 _stem1 _stem2 _industry6 _industry9 cage2 cage3 cprovider1</t>
  </si>
  <si>
    <t>reg index male _income6 _industry9 cprovider1</t>
  </si>
  <si>
    <t>reg q2 eq4 eq4s male unemployed _region3 _region5 _region6 _region7 _region9 _income2 _income4 _income6 _income8 _income9 _stem1 _stem2 _industry2 _industry6 _industry7 _industry9 _industry12 _age2 cincome2 cincome3 cprovider1</t>
  </si>
  <si>
    <t>reg q2 eq4 eq4s male unemployed _region3 _region6 _region7 _income2 _income4 _income6 _income8 _stem1 _stem2 _industry2 _industry6 _industry12</t>
  </si>
  <si>
    <t>reg q2 eq4 _income2 _income6 _industry6</t>
  </si>
  <si>
    <t>eq4</t>
  </si>
  <si>
    <t>eq6</t>
  </si>
  <si>
    <t>eq6cubed</t>
  </si>
  <si>
    <t>employer</t>
  </si>
  <si>
    <t>male</t>
  </si>
  <si>
    <t>unemployed</t>
  </si>
  <si>
    <t>_region3</t>
  </si>
  <si>
    <t>_region5</t>
  </si>
  <si>
    <t>_region6</t>
  </si>
  <si>
    <t>_region8</t>
  </si>
  <si>
    <t>_income2</t>
  </si>
  <si>
    <t>_income6</t>
  </si>
  <si>
    <t>_income10</t>
  </si>
  <si>
    <t>_stem1</t>
  </si>
  <si>
    <t>_stem2</t>
  </si>
  <si>
    <t>_industry2</t>
  </si>
  <si>
    <t>cage2</t>
  </si>
  <si>
    <t>cage3</t>
  </si>
  <si>
    <t>cincome2</t>
  </si>
  <si>
    <t>cincome3</t>
  </si>
  <si>
    <t>cprovider1</t>
  </si>
  <si>
    <t>cprovider2</t>
  </si>
  <si>
    <t>_industry6</t>
  </si>
  <si>
    <t>_industry5</t>
  </si>
  <si>
    <t>_industry4</t>
  </si>
  <si>
    <t>_industry9</t>
  </si>
  <si>
    <t>_industry10</t>
  </si>
  <si>
    <t>_industry11</t>
  </si>
  <si>
    <t>_industry12</t>
  </si>
  <si>
    <t>_cons</t>
  </si>
  <si>
    <t>Average Effect</t>
  </si>
  <si>
    <t>Absolute Effect Size</t>
  </si>
  <si>
    <t>_income8</t>
  </si>
  <si>
    <t>eq4s</t>
  </si>
  <si>
    <t>_region7</t>
  </si>
  <si>
    <t>_income4</t>
  </si>
  <si>
    <t>vert = in-model value stability (esp directional)</t>
  </si>
  <si>
    <t>horiz = cross-model value stability (esp directional)</t>
  </si>
  <si>
    <t>_region9</t>
  </si>
  <si>
    <t>_income9</t>
  </si>
  <si>
    <t>_industry7</t>
  </si>
  <si>
    <t>_age2</t>
  </si>
  <si>
    <t>_income3*</t>
  </si>
  <si>
    <t>eq6s*</t>
  </si>
  <si>
    <t>*needs to be rechecked for all models</t>
  </si>
  <si>
    <t>d1iweak*</t>
  </si>
  <si>
    <t>d1ilong*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</si>
</sst>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9" sqref="F9"/>
    </sheetView>
  </sheetViews>
  <sheetFormatPr defaultRowHeight="15" x14ac:dyDescent="0.25"/>
  <cols>
    <col min="1" max="1" width="9.85546875" bestFit="1" customWidth="1"/>
    <col min="6" max="6" width="9.85546875" customWidth="1"/>
  </cols>
  <sheetData>
    <row r="1" spans="1:6" x14ac:dyDescent="0.25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26</v>
      </c>
    </row>
    <row r="2" spans="1:6" x14ac:dyDescent="0.25">
      <c r="A2" t="s">
        <v>0</v>
      </c>
      <c r="B2">
        <v>0.44</v>
      </c>
      <c r="C2">
        <v>-7.0000000000000007E-2</v>
      </c>
      <c r="D2">
        <v>59</v>
      </c>
      <c r="E2">
        <v>10</v>
      </c>
      <c r="F2" t="s">
        <v>29</v>
      </c>
    </row>
    <row r="3" spans="1:6" x14ac:dyDescent="0.25">
      <c r="A3" t="s">
        <v>2</v>
      </c>
      <c r="B3">
        <v>0.4</v>
      </c>
      <c r="C3">
        <v>0.18</v>
      </c>
      <c r="D3">
        <v>26</v>
      </c>
      <c r="E3">
        <v>9</v>
      </c>
      <c r="F3" t="s">
        <v>46</v>
      </c>
    </row>
    <row r="4" spans="1:6" x14ac:dyDescent="0.25">
      <c r="A4" t="s">
        <v>3</v>
      </c>
      <c r="B4">
        <v>0.35</v>
      </c>
      <c r="C4">
        <v>0.22</v>
      </c>
      <c r="D4">
        <v>17</v>
      </c>
      <c r="E4">
        <v>7</v>
      </c>
      <c r="F4" t="s">
        <v>47</v>
      </c>
    </row>
    <row r="5" spans="1:6" x14ac:dyDescent="0.25">
      <c r="A5" t="s">
        <v>4</v>
      </c>
      <c r="B5">
        <v>0.12</v>
      </c>
      <c r="C5">
        <v>0.08</v>
      </c>
      <c r="D5">
        <v>5</v>
      </c>
      <c r="E5">
        <v>3</v>
      </c>
      <c r="F5" t="s">
        <v>48</v>
      </c>
    </row>
    <row r="6" spans="1:6" x14ac:dyDescent="0.25">
      <c r="A6" t="s">
        <v>5</v>
      </c>
      <c r="B6">
        <v>0.42</v>
      </c>
      <c r="C6">
        <v>-0.09</v>
      </c>
      <c r="D6">
        <v>58</v>
      </c>
      <c r="E6">
        <v>10</v>
      </c>
      <c r="F6" t="s">
        <v>29</v>
      </c>
    </row>
    <row r="7" spans="1:6" x14ac:dyDescent="0.25">
      <c r="A7" t="s">
        <v>6</v>
      </c>
      <c r="B7">
        <v>0.39</v>
      </c>
      <c r="C7">
        <v>0.2</v>
      </c>
      <c r="D7">
        <v>23</v>
      </c>
      <c r="E7">
        <v>10</v>
      </c>
      <c r="F7" t="s">
        <v>41</v>
      </c>
    </row>
    <row r="8" spans="1:6" x14ac:dyDescent="0.25">
      <c r="A8" t="s">
        <v>7</v>
      </c>
      <c r="B8">
        <v>0.37</v>
      </c>
      <c r="C8">
        <v>0.21</v>
      </c>
      <c r="D8">
        <v>20</v>
      </c>
      <c r="E8">
        <v>9</v>
      </c>
      <c r="F8" t="s">
        <v>40</v>
      </c>
    </row>
    <row r="9" spans="1:6" x14ac:dyDescent="0.25">
      <c r="A9" t="s">
        <v>8</v>
      </c>
      <c r="B9">
        <v>0.18</v>
      </c>
      <c r="C9">
        <v>0.13</v>
      </c>
      <c r="D9">
        <v>6</v>
      </c>
      <c r="E9">
        <v>3</v>
      </c>
      <c r="F9" t="s">
        <v>39</v>
      </c>
    </row>
    <row r="10" spans="1:6" x14ac:dyDescent="0.25">
      <c r="A10" t="s">
        <v>9</v>
      </c>
      <c r="B10">
        <v>0.49</v>
      </c>
      <c r="C10">
        <v>0.02</v>
      </c>
      <c r="D10">
        <v>59</v>
      </c>
      <c r="E10">
        <v>10</v>
      </c>
      <c r="F10" t="s">
        <v>28</v>
      </c>
    </row>
    <row r="11" spans="1:6" x14ac:dyDescent="0.25">
      <c r="A11" t="s">
        <v>10</v>
      </c>
      <c r="B11">
        <v>0.48</v>
      </c>
      <c r="C11">
        <v>0.25</v>
      </c>
      <c r="D11">
        <v>30</v>
      </c>
      <c r="E11">
        <v>10</v>
      </c>
      <c r="F11" t="s">
        <v>30</v>
      </c>
    </row>
    <row r="12" spans="1:6" x14ac:dyDescent="0.25">
      <c r="A12" t="s">
        <v>11</v>
      </c>
      <c r="B12">
        <v>0.44</v>
      </c>
      <c r="C12">
        <v>0.3</v>
      </c>
      <c r="D12">
        <v>20</v>
      </c>
      <c r="E12">
        <v>10</v>
      </c>
      <c r="F12" t="s">
        <v>36</v>
      </c>
    </row>
    <row r="13" spans="1:6" x14ac:dyDescent="0.25">
      <c r="A13" t="s">
        <v>12</v>
      </c>
      <c r="B13">
        <v>0.27</v>
      </c>
      <c r="C13">
        <v>0.23</v>
      </c>
      <c r="D13">
        <v>7</v>
      </c>
      <c r="E13">
        <v>4</v>
      </c>
      <c r="F13" t="s">
        <v>42</v>
      </c>
    </row>
    <row r="14" spans="1:6" x14ac:dyDescent="0.25">
      <c r="A14" t="s">
        <v>13</v>
      </c>
      <c r="B14">
        <v>0.44</v>
      </c>
      <c r="C14">
        <v>-0.05</v>
      </c>
      <c r="D14">
        <v>58</v>
      </c>
      <c r="E14">
        <v>10</v>
      </c>
      <c r="F14" t="s">
        <v>28</v>
      </c>
    </row>
    <row r="15" spans="1:6" x14ac:dyDescent="0.25">
      <c r="A15" t="s">
        <v>14</v>
      </c>
      <c r="B15">
        <v>0.39</v>
      </c>
      <c r="C15">
        <v>0.21</v>
      </c>
      <c r="D15">
        <v>23</v>
      </c>
      <c r="E15">
        <v>10</v>
      </c>
      <c r="F15" t="s">
        <v>27</v>
      </c>
    </row>
    <row r="16" spans="1:6" x14ac:dyDescent="0.25">
      <c r="A16" t="s">
        <v>15</v>
      </c>
      <c r="B16">
        <v>0.35</v>
      </c>
      <c r="C16">
        <v>0.25</v>
      </c>
      <c r="D16">
        <v>14</v>
      </c>
      <c r="E16">
        <v>7</v>
      </c>
      <c r="F16" t="s">
        <v>38</v>
      </c>
    </row>
    <row r="17" spans="1:6" x14ac:dyDescent="0.25">
      <c r="A17" t="s">
        <v>16</v>
      </c>
      <c r="B17">
        <v>0.22</v>
      </c>
      <c r="C17">
        <v>0.18</v>
      </c>
      <c r="D17">
        <v>7</v>
      </c>
      <c r="E17">
        <v>3</v>
      </c>
      <c r="F17" t="s">
        <v>37</v>
      </c>
    </row>
    <row r="18" spans="1:6" x14ac:dyDescent="0.25">
      <c r="A18" t="s">
        <v>32</v>
      </c>
      <c r="B18">
        <v>0.34</v>
      </c>
      <c r="C18">
        <v>-0.12</v>
      </c>
      <c r="D18">
        <v>53</v>
      </c>
      <c r="E18">
        <v>8</v>
      </c>
      <c r="F18" t="s">
        <v>31</v>
      </c>
    </row>
    <row r="19" spans="1:6" x14ac:dyDescent="0.25">
      <c r="A19" t="s">
        <v>33</v>
      </c>
      <c r="B19">
        <v>0.32</v>
      </c>
      <c r="C19">
        <v>0.16</v>
      </c>
      <c r="D19">
        <v>19</v>
      </c>
      <c r="E19">
        <v>8</v>
      </c>
      <c r="F19" t="s">
        <v>43</v>
      </c>
    </row>
    <row r="20" spans="1:6" x14ac:dyDescent="0.25">
      <c r="A20" t="s">
        <v>34</v>
      </c>
      <c r="B20">
        <v>0.28000000000000003</v>
      </c>
      <c r="C20">
        <v>0.18</v>
      </c>
      <c r="D20">
        <v>13</v>
      </c>
      <c r="E20">
        <v>8</v>
      </c>
      <c r="F20" t="s">
        <v>44</v>
      </c>
    </row>
    <row r="21" spans="1:6" x14ac:dyDescent="0.25">
      <c r="A21" t="s">
        <v>35</v>
      </c>
      <c r="B21">
        <v>0.17</v>
      </c>
      <c r="C21">
        <v>0.13</v>
      </c>
      <c r="D21">
        <v>4</v>
      </c>
      <c r="E21">
        <v>4</v>
      </c>
      <c r="F2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topLeftCell="P1" workbookViewId="0">
      <selection activeCell="AO10" sqref="AO10"/>
    </sheetView>
  </sheetViews>
  <sheetFormatPr defaultRowHeight="15" x14ac:dyDescent="0.25"/>
  <cols>
    <col min="1" max="1" width="12.28515625" customWidth="1"/>
    <col min="2" max="2" width="5" bestFit="1" customWidth="1"/>
    <col min="3" max="3" width="5.140625" bestFit="1" customWidth="1"/>
    <col min="4" max="4" width="5" bestFit="1" customWidth="1"/>
    <col min="5" max="5" width="6.140625" bestFit="1" customWidth="1"/>
    <col min="6" max="6" width="9.7109375" bestFit="1" customWidth="1"/>
    <col min="7" max="7" width="9.5703125" bestFit="1" customWidth="1"/>
    <col min="8" max="8" width="5.42578125" bestFit="1" customWidth="1"/>
    <col min="9" max="9" width="12.28515625" bestFit="1" customWidth="1"/>
    <col min="10" max="12" width="8.7109375" bestFit="1" customWidth="1"/>
    <col min="13" max="13" width="8.7109375" customWidth="1"/>
    <col min="14" max="14" width="8.7109375" bestFit="1" customWidth="1"/>
    <col min="15" max="15" width="8.7109375" customWidth="1"/>
    <col min="16" max="16" width="9.5703125" bestFit="1" customWidth="1"/>
    <col min="17" max="17" width="12" bestFit="1" customWidth="1"/>
    <col min="18" max="18" width="9.5703125" customWidth="1"/>
    <col min="19" max="19" width="9.5703125" bestFit="1" customWidth="1"/>
    <col min="20" max="21" width="9.5703125" customWidth="1"/>
    <col min="22" max="22" width="10.5703125" bestFit="1" customWidth="1"/>
    <col min="23" max="24" width="7.42578125" bestFit="1" customWidth="1"/>
    <col min="25" max="28" width="10.28515625" bestFit="1" customWidth="1"/>
    <col min="29" max="29" width="10.28515625" customWidth="1"/>
    <col min="30" max="30" width="10.28515625" bestFit="1" customWidth="1"/>
    <col min="31" max="33" width="11.28515625" bestFit="1" customWidth="1"/>
    <col min="34" max="34" width="11.28515625" customWidth="1"/>
    <col min="35" max="36" width="6" bestFit="1" customWidth="1"/>
    <col min="37" max="38" width="9.42578125" bestFit="1" customWidth="1"/>
    <col min="39" max="40" width="10.42578125" bestFit="1" customWidth="1"/>
  </cols>
  <sheetData>
    <row r="1" spans="1:41" x14ac:dyDescent="0.25">
      <c r="A1" t="s">
        <v>21</v>
      </c>
      <c r="B1" t="s">
        <v>49</v>
      </c>
      <c r="C1" t="s">
        <v>82</v>
      </c>
      <c r="D1" t="s">
        <v>50</v>
      </c>
      <c r="E1" t="s">
        <v>92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83</v>
      </c>
      <c r="N1" t="s">
        <v>58</v>
      </c>
      <c r="O1" t="s">
        <v>87</v>
      </c>
      <c r="P1" t="s">
        <v>59</v>
      </c>
      <c r="Q1" t="s">
        <v>91</v>
      </c>
      <c r="R1" t="s">
        <v>84</v>
      </c>
      <c r="S1" t="s">
        <v>60</v>
      </c>
      <c r="T1" t="s">
        <v>81</v>
      </c>
      <c r="U1" t="s">
        <v>88</v>
      </c>
      <c r="V1" t="s">
        <v>61</v>
      </c>
      <c r="W1" t="s">
        <v>62</v>
      </c>
      <c r="X1" t="s">
        <v>63</v>
      </c>
      <c r="Y1" t="s">
        <v>64</v>
      </c>
      <c r="Z1" t="s">
        <v>73</v>
      </c>
      <c r="AA1" t="s">
        <v>72</v>
      </c>
      <c r="AB1" t="s">
        <v>71</v>
      </c>
      <c r="AC1" t="s">
        <v>89</v>
      </c>
      <c r="AD1" t="s">
        <v>74</v>
      </c>
      <c r="AE1" t="s">
        <v>75</v>
      </c>
      <c r="AF1" t="s">
        <v>76</v>
      </c>
      <c r="AG1" t="s">
        <v>77</v>
      </c>
      <c r="AH1" t="s">
        <v>90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78</v>
      </c>
    </row>
    <row r="2" spans="1:41" x14ac:dyDescent="0.25">
      <c r="A2" t="s">
        <v>0</v>
      </c>
      <c r="B2">
        <v>0.61</v>
      </c>
      <c r="C2">
        <v>-0.09</v>
      </c>
      <c r="D2">
        <v>-0.36</v>
      </c>
      <c r="F2">
        <v>-0.01</v>
      </c>
      <c r="G2">
        <v>0.12</v>
      </c>
      <c r="H2">
        <v>0.73</v>
      </c>
      <c r="I2">
        <v>1.2</v>
      </c>
      <c r="J2">
        <v>-1.08</v>
      </c>
      <c r="K2">
        <v>-0.81</v>
      </c>
      <c r="L2">
        <v>-1.06</v>
      </c>
      <c r="M2">
        <v>-0.65</v>
      </c>
      <c r="N2">
        <v>-0.44</v>
      </c>
      <c r="O2">
        <v>-0.42</v>
      </c>
      <c r="P2">
        <v>1.58</v>
      </c>
      <c r="R2">
        <v>-1.55</v>
      </c>
      <c r="S2">
        <v>-9.1300000000000008</v>
      </c>
      <c r="T2">
        <v>-2.1800000000000002</v>
      </c>
      <c r="U2">
        <v>-1.67</v>
      </c>
      <c r="V2">
        <v>-0.25</v>
      </c>
      <c r="W2">
        <v>-1.53</v>
      </c>
      <c r="X2">
        <v>-2.5099999999999998</v>
      </c>
      <c r="Y2">
        <v>-1.93</v>
      </c>
      <c r="Z2">
        <v>0.03</v>
      </c>
      <c r="AA2">
        <v>0.2</v>
      </c>
      <c r="AB2">
        <v>1.78</v>
      </c>
      <c r="AC2">
        <v>-0.94</v>
      </c>
      <c r="AD2">
        <v>1.85</v>
      </c>
      <c r="AE2">
        <v>-0.12</v>
      </c>
      <c r="AF2">
        <v>-0.13</v>
      </c>
      <c r="AG2">
        <v>-2.72</v>
      </c>
      <c r="AH2">
        <v>-0.48</v>
      </c>
      <c r="AI2">
        <v>-0.03</v>
      </c>
      <c r="AJ2">
        <v>0</v>
      </c>
      <c r="AK2">
        <v>0.09</v>
      </c>
      <c r="AL2">
        <v>-0.01</v>
      </c>
      <c r="AM2">
        <v>2.17</v>
      </c>
      <c r="AN2">
        <v>-2.12</v>
      </c>
      <c r="AO2">
        <v>5.7</v>
      </c>
    </row>
    <row r="3" spans="1:41" x14ac:dyDescent="0.25">
      <c r="A3" t="s">
        <v>2</v>
      </c>
      <c r="B3">
        <v>0.48</v>
      </c>
      <c r="C3">
        <v>-0.03</v>
      </c>
      <c r="H3">
        <v>0.82</v>
      </c>
      <c r="I3">
        <v>1.22</v>
      </c>
      <c r="J3">
        <v>-1.47</v>
      </c>
      <c r="K3">
        <v>-0.81</v>
      </c>
      <c r="L3">
        <v>-1.23</v>
      </c>
      <c r="M3">
        <v>-1.06</v>
      </c>
      <c r="O3">
        <v>-0.97</v>
      </c>
      <c r="P3">
        <v>1.66</v>
      </c>
      <c r="R3">
        <v>-1.93</v>
      </c>
      <c r="S3">
        <v>-9.9600000000000009</v>
      </c>
      <c r="T3">
        <v>-2.33</v>
      </c>
      <c r="U3">
        <v>-1.71</v>
      </c>
      <c r="W3">
        <v>-1.86</v>
      </c>
      <c r="X3">
        <v>-2.66</v>
      </c>
      <c r="Y3">
        <v>-1.97</v>
      </c>
      <c r="AB3">
        <v>1.68</v>
      </c>
      <c r="AC3">
        <v>-0.92</v>
      </c>
      <c r="AD3">
        <v>1.44</v>
      </c>
      <c r="AG3">
        <v>-2.96</v>
      </c>
      <c r="AH3">
        <v>-0.82</v>
      </c>
      <c r="AK3">
        <v>0.11</v>
      </c>
      <c r="AL3">
        <v>-0.01</v>
      </c>
      <c r="AM3">
        <v>0.44</v>
      </c>
      <c r="AO3">
        <v>6.4</v>
      </c>
    </row>
    <row r="4" spans="1:41" x14ac:dyDescent="0.25">
      <c r="A4" t="s">
        <v>3</v>
      </c>
      <c r="B4">
        <v>0.52</v>
      </c>
      <c r="C4">
        <v>-0.03</v>
      </c>
      <c r="H4">
        <v>1.31</v>
      </c>
      <c r="I4">
        <v>1.1200000000000001</v>
      </c>
      <c r="J4">
        <v>-1.1000000000000001</v>
      </c>
      <c r="L4">
        <v>-0.93</v>
      </c>
      <c r="M4">
        <v>-0.81</v>
      </c>
      <c r="P4">
        <v>1.41</v>
      </c>
      <c r="R4">
        <v>-1.68</v>
      </c>
      <c r="S4">
        <v>-8.93</v>
      </c>
      <c r="T4">
        <v>-1.06</v>
      </c>
      <c r="W4">
        <v>-2.11</v>
      </c>
      <c r="X4">
        <v>-3.14</v>
      </c>
      <c r="Y4">
        <v>-1.78</v>
      </c>
      <c r="AB4">
        <v>1.61</v>
      </c>
      <c r="AG4">
        <v>-3.65</v>
      </c>
      <c r="AO4">
        <v>7.23</v>
      </c>
    </row>
    <row r="5" spans="1:41" x14ac:dyDescent="0.25">
      <c r="A5" t="s">
        <v>4</v>
      </c>
      <c r="B5">
        <v>0.15</v>
      </c>
      <c r="P5">
        <v>1.43</v>
      </c>
      <c r="S5">
        <v>-6.41</v>
      </c>
      <c r="AB5">
        <v>2.06</v>
      </c>
      <c r="AO5">
        <v>5.59</v>
      </c>
    </row>
    <row r="6" spans="1:41" x14ac:dyDescent="0.25">
      <c r="A6" t="s">
        <v>5</v>
      </c>
      <c r="B6">
        <v>0.61</v>
      </c>
      <c r="C6">
        <v>-0.09</v>
      </c>
      <c r="D6">
        <v>-0.36</v>
      </c>
      <c r="F6">
        <v>-0.01</v>
      </c>
      <c r="G6">
        <v>0.12</v>
      </c>
      <c r="H6">
        <v>0.73</v>
      </c>
      <c r="I6">
        <v>1.2</v>
      </c>
      <c r="J6">
        <v>-0.64</v>
      </c>
      <c r="K6">
        <v>-0.37</v>
      </c>
      <c r="L6">
        <v>-0.62</v>
      </c>
      <c r="M6">
        <v>-0.21</v>
      </c>
      <c r="O6">
        <v>0.02</v>
      </c>
      <c r="P6">
        <v>1.9</v>
      </c>
      <c r="Q6">
        <v>1.24</v>
      </c>
      <c r="R6">
        <v>-0.33</v>
      </c>
      <c r="S6">
        <v>2.19</v>
      </c>
      <c r="T6">
        <v>0.2</v>
      </c>
      <c r="U6">
        <v>0.92</v>
      </c>
      <c r="W6">
        <v>-1.53</v>
      </c>
      <c r="X6">
        <v>-2.5099999999999998</v>
      </c>
      <c r="Y6">
        <v>-1.93</v>
      </c>
      <c r="Z6">
        <v>0.03</v>
      </c>
      <c r="AA6">
        <v>0.2</v>
      </c>
      <c r="AB6">
        <v>1.78</v>
      </c>
      <c r="AC6">
        <v>-0.94</v>
      </c>
      <c r="AD6">
        <v>1.85</v>
      </c>
      <c r="AE6">
        <v>-0.12</v>
      </c>
      <c r="AF6">
        <v>-0.13</v>
      </c>
      <c r="AG6">
        <v>-2.72</v>
      </c>
      <c r="AH6">
        <v>-0.48</v>
      </c>
      <c r="AI6">
        <v>-0.03</v>
      </c>
      <c r="AJ6">
        <v>0</v>
      </c>
      <c r="AK6">
        <v>-0.05</v>
      </c>
      <c r="AL6">
        <v>0.01</v>
      </c>
      <c r="AM6">
        <v>2.17</v>
      </c>
      <c r="AN6">
        <v>-2.12</v>
      </c>
      <c r="AO6">
        <v>5.38</v>
      </c>
    </row>
    <row r="7" spans="1:41" x14ac:dyDescent="0.25">
      <c r="A7" t="s">
        <v>6</v>
      </c>
      <c r="B7">
        <v>0.17</v>
      </c>
      <c r="E7">
        <v>0.11</v>
      </c>
      <c r="F7">
        <v>-0.01</v>
      </c>
      <c r="H7">
        <v>0.69</v>
      </c>
      <c r="I7">
        <v>1.1200000000000001</v>
      </c>
      <c r="J7">
        <v>-0.99</v>
      </c>
      <c r="K7">
        <v>-0.91</v>
      </c>
      <c r="L7">
        <v>-0.73</v>
      </c>
      <c r="P7">
        <v>1.96</v>
      </c>
      <c r="Q7">
        <v>1.34</v>
      </c>
      <c r="S7">
        <v>1.7</v>
      </c>
      <c r="W7">
        <v>-1.2</v>
      </c>
      <c r="X7">
        <v>-2.04</v>
      </c>
      <c r="Y7">
        <v>-1.7</v>
      </c>
      <c r="AB7">
        <v>1.47</v>
      </c>
      <c r="AC7">
        <v>-1.28</v>
      </c>
      <c r="AD7">
        <v>1.56</v>
      </c>
      <c r="AG7">
        <v>-2.42</v>
      </c>
      <c r="AH7">
        <v>-0.98</v>
      </c>
      <c r="AI7">
        <v>-0.05</v>
      </c>
      <c r="AL7">
        <v>0</v>
      </c>
      <c r="AM7">
        <v>0.41</v>
      </c>
      <c r="AO7">
        <v>5.36</v>
      </c>
    </row>
    <row r="8" spans="1:41" x14ac:dyDescent="0.25">
      <c r="A8" t="s">
        <v>7</v>
      </c>
      <c r="B8">
        <v>0.18</v>
      </c>
      <c r="E8">
        <v>0.1</v>
      </c>
      <c r="F8">
        <v>-0.01</v>
      </c>
      <c r="I8">
        <v>1.1399999999999999</v>
      </c>
      <c r="J8">
        <v>-0.87</v>
      </c>
      <c r="L8">
        <v>-0.79</v>
      </c>
      <c r="P8">
        <v>1.85</v>
      </c>
      <c r="Q8">
        <v>1.35</v>
      </c>
      <c r="S8">
        <v>2.0099999999999998</v>
      </c>
      <c r="W8">
        <v>-1.36</v>
      </c>
      <c r="X8">
        <v>-2.1</v>
      </c>
      <c r="Y8">
        <v>-1.69</v>
      </c>
      <c r="AB8">
        <v>1.71</v>
      </c>
      <c r="AC8">
        <v>-1.3</v>
      </c>
      <c r="AD8">
        <v>1.86</v>
      </c>
      <c r="AG8">
        <v>-2.4900000000000002</v>
      </c>
      <c r="AH8">
        <v>-1.23</v>
      </c>
      <c r="AL8">
        <v>0</v>
      </c>
      <c r="AM8">
        <v>0.56000000000000005</v>
      </c>
      <c r="AO8">
        <v>5.14</v>
      </c>
    </row>
    <row r="9" spans="1:41" x14ac:dyDescent="0.25">
      <c r="A9" t="s">
        <v>8</v>
      </c>
      <c r="E9">
        <v>0.14000000000000001</v>
      </c>
      <c r="F9">
        <v>-0.01</v>
      </c>
      <c r="P9">
        <v>1.84</v>
      </c>
      <c r="AB9">
        <v>2.1800000000000002</v>
      </c>
      <c r="AD9">
        <v>3.2</v>
      </c>
      <c r="AO9">
        <v>4.78</v>
      </c>
    </row>
    <row r="10" spans="1:41" x14ac:dyDescent="0.25">
      <c r="A10" t="s">
        <v>95</v>
      </c>
    </row>
    <row r="11" spans="1:41" x14ac:dyDescent="0.25">
      <c r="A11" t="s">
        <v>94</v>
      </c>
      <c r="B11">
        <v>0.55000000000000004</v>
      </c>
      <c r="D11">
        <v>1.68</v>
      </c>
      <c r="F11">
        <v>-0.01</v>
      </c>
      <c r="G11">
        <v>1.44</v>
      </c>
      <c r="H11">
        <v>2.13</v>
      </c>
      <c r="I11">
        <v>2.59</v>
      </c>
      <c r="J11">
        <v>-2.7</v>
      </c>
      <c r="K11">
        <v>-4.41</v>
      </c>
      <c r="L11">
        <v>-1.96</v>
      </c>
      <c r="N11">
        <v>-8.2200000000000006</v>
      </c>
      <c r="P11">
        <v>-1.94</v>
      </c>
      <c r="S11">
        <v>-16.170000000000002</v>
      </c>
      <c r="V11">
        <v>1.84</v>
      </c>
      <c r="W11">
        <v>-1.17</v>
      </c>
      <c r="X11">
        <v>-3.37</v>
      </c>
      <c r="Y11">
        <v>3.51</v>
      </c>
      <c r="Z11">
        <v>3.29</v>
      </c>
      <c r="AA11">
        <v>3.4</v>
      </c>
      <c r="AB11">
        <v>6.46</v>
      </c>
      <c r="AD11">
        <v>7.07</v>
      </c>
      <c r="AE11">
        <v>1.91</v>
      </c>
      <c r="AF11">
        <v>5</v>
      </c>
      <c r="AG11">
        <v>3.47</v>
      </c>
      <c r="AI11">
        <v>1.05</v>
      </c>
      <c r="AJ11">
        <v>-0.23</v>
      </c>
      <c r="AK11">
        <v>-0.14000000000000001</v>
      </c>
      <c r="AL11">
        <v>0.01</v>
      </c>
      <c r="AM11">
        <v>3.44</v>
      </c>
      <c r="AN11">
        <v>-1.02</v>
      </c>
      <c r="AO11">
        <v>7.88</v>
      </c>
    </row>
    <row r="12" spans="1:41" x14ac:dyDescent="0.25">
      <c r="A12" t="s">
        <v>11</v>
      </c>
      <c r="B12">
        <v>0.55000000000000004</v>
      </c>
      <c r="D12">
        <v>1.54</v>
      </c>
      <c r="F12">
        <v>-0.01</v>
      </c>
      <c r="H12">
        <v>2.58</v>
      </c>
      <c r="I12">
        <v>1.69</v>
      </c>
      <c r="J12">
        <v>-2.64</v>
      </c>
      <c r="K12">
        <v>-4.1399999999999997</v>
      </c>
      <c r="L12">
        <v>-1.99</v>
      </c>
      <c r="N12">
        <v>-7.19</v>
      </c>
      <c r="S12">
        <v>-17.41</v>
      </c>
      <c r="X12">
        <v>-2.13</v>
      </c>
      <c r="AB12">
        <v>4.72</v>
      </c>
      <c r="AD12">
        <v>4.82</v>
      </c>
      <c r="AF12">
        <v>2.2599999999999998</v>
      </c>
      <c r="AI12">
        <v>1.17</v>
      </c>
      <c r="AJ12">
        <v>-0.25</v>
      </c>
      <c r="AK12">
        <v>-0.14000000000000001</v>
      </c>
      <c r="AL12">
        <v>0.01</v>
      </c>
      <c r="AM12">
        <v>1.65</v>
      </c>
      <c r="AO12">
        <v>9.49</v>
      </c>
    </row>
    <row r="13" spans="1:41" x14ac:dyDescent="0.25">
      <c r="A13" t="s">
        <v>12</v>
      </c>
      <c r="B13">
        <v>0.43</v>
      </c>
      <c r="D13">
        <v>1.31</v>
      </c>
      <c r="F13">
        <v>-0.01</v>
      </c>
      <c r="S13">
        <v>-20.93</v>
      </c>
      <c r="AB13">
        <v>4.49</v>
      </c>
      <c r="AD13">
        <v>8.09</v>
      </c>
      <c r="AO13">
        <v>12.65</v>
      </c>
    </row>
    <row r="14" spans="1:41" x14ac:dyDescent="0.25">
      <c r="A14" t="s">
        <v>13</v>
      </c>
    </row>
    <row r="15" spans="1:41" x14ac:dyDescent="0.25">
      <c r="A15" t="s">
        <v>14</v>
      </c>
    </row>
    <row r="16" spans="1:41" x14ac:dyDescent="0.25">
      <c r="A16" t="s">
        <v>15</v>
      </c>
    </row>
    <row r="17" spans="1:41" x14ac:dyDescent="0.25">
      <c r="A17" t="s">
        <v>16</v>
      </c>
    </row>
    <row r="18" spans="1:41" x14ac:dyDescent="0.25">
      <c r="A18" t="s">
        <v>32</v>
      </c>
      <c r="G18">
        <v>0.28000000000000003</v>
      </c>
      <c r="H18">
        <v>1.62</v>
      </c>
      <c r="I18">
        <v>2.79</v>
      </c>
      <c r="J18">
        <v>-0.43</v>
      </c>
      <c r="K18">
        <v>-0.02</v>
      </c>
      <c r="L18">
        <v>0.53</v>
      </c>
      <c r="M18">
        <v>1.52</v>
      </c>
      <c r="N18">
        <v>-2.14</v>
      </c>
      <c r="O18">
        <v>2.0499999999999998</v>
      </c>
      <c r="P18">
        <v>-0.21</v>
      </c>
      <c r="R18">
        <v>-1.39</v>
      </c>
      <c r="S18">
        <v>-19.75</v>
      </c>
      <c r="T18">
        <v>-2.71</v>
      </c>
      <c r="U18">
        <v>0.04</v>
      </c>
      <c r="V18">
        <v>1.1000000000000001</v>
      </c>
      <c r="W18">
        <v>-2.5499999999999998</v>
      </c>
      <c r="X18">
        <v>-3</v>
      </c>
      <c r="Y18">
        <v>1.53</v>
      </c>
      <c r="Z18">
        <v>2.0299999999999998</v>
      </c>
      <c r="AA18">
        <v>1.64</v>
      </c>
      <c r="AB18">
        <v>3.46</v>
      </c>
      <c r="AC18">
        <v>-2.2999999999999998</v>
      </c>
      <c r="AD18">
        <v>6.11</v>
      </c>
      <c r="AE18">
        <v>0.51</v>
      </c>
      <c r="AF18">
        <v>2.48</v>
      </c>
      <c r="AG18">
        <v>-0.42</v>
      </c>
      <c r="AH18">
        <v>-1.1499999999999999</v>
      </c>
      <c r="AI18">
        <v>1.19</v>
      </c>
      <c r="AJ18">
        <v>-0.26</v>
      </c>
      <c r="AK18">
        <v>0.08</v>
      </c>
      <c r="AL18">
        <v>-0.26</v>
      </c>
      <c r="AM18">
        <v>6.81</v>
      </c>
      <c r="AN18">
        <v>-3.32</v>
      </c>
      <c r="AO18">
        <v>13.5</v>
      </c>
    </row>
    <row r="19" spans="1:41" x14ac:dyDescent="0.25">
      <c r="A19" t="s">
        <v>33</v>
      </c>
      <c r="H19">
        <v>2.42</v>
      </c>
      <c r="I19">
        <v>2.85</v>
      </c>
      <c r="N19">
        <v>-4.1399999999999997</v>
      </c>
      <c r="O19">
        <v>2.23</v>
      </c>
      <c r="S19">
        <v>-19.27</v>
      </c>
      <c r="T19">
        <v>-2.34</v>
      </c>
      <c r="W19">
        <v>-2.38</v>
      </c>
      <c r="X19">
        <v>-3.62</v>
      </c>
      <c r="Y19">
        <v>2.65</v>
      </c>
      <c r="Z19">
        <v>2.19</v>
      </c>
      <c r="AA19">
        <v>1.97</v>
      </c>
      <c r="AB19">
        <v>4.21</v>
      </c>
      <c r="AD19">
        <v>6.32</v>
      </c>
      <c r="AF19">
        <v>3.07</v>
      </c>
      <c r="AI19">
        <v>1.48</v>
      </c>
      <c r="AJ19">
        <v>-0.32</v>
      </c>
      <c r="AM19">
        <v>5.0599999999999996</v>
      </c>
      <c r="AN19">
        <v>-1.52</v>
      </c>
      <c r="AO19">
        <v>13.7</v>
      </c>
    </row>
    <row r="20" spans="1:41" x14ac:dyDescent="0.25">
      <c r="A20" t="s">
        <v>34</v>
      </c>
      <c r="H20">
        <v>2.02</v>
      </c>
      <c r="I20">
        <v>2.4900000000000002</v>
      </c>
      <c r="N20">
        <v>-4.1399999999999997</v>
      </c>
      <c r="S20">
        <v>-18.850000000000001</v>
      </c>
      <c r="T20">
        <v>-2.27</v>
      </c>
      <c r="W20">
        <v>-2.92</v>
      </c>
      <c r="X20">
        <v>-3.46</v>
      </c>
      <c r="AB20">
        <v>2.95</v>
      </c>
      <c r="AD20">
        <v>5.36</v>
      </c>
      <c r="AI20">
        <v>1.26</v>
      </c>
      <c r="AJ20">
        <v>-0.28000000000000003</v>
      </c>
      <c r="AM20">
        <v>2.2999999999999998</v>
      </c>
      <c r="AO20">
        <v>16.63</v>
      </c>
    </row>
    <row r="21" spans="1:41" x14ac:dyDescent="0.25">
      <c r="A21" t="s">
        <v>35</v>
      </c>
      <c r="H21">
        <v>2.2999999999999998</v>
      </c>
      <c r="S21">
        <v>-17.39</v>
      </c>
      <c r="AD21">
        <v>6.29</v>
      </c>
      <c r="AM21">
        <v>1.54</v>
      </c>
      <c r="AO21">
        <v>17.09</v>
      </c>
    </row>
    <row r="22" spans="1:41" s="1" customFormat="1" x14ac:dyDescent="0.25">
      <c r="A22" s="3" t="s">
        <v>79</v>
      </c>
      <c r="B22" s="1">
        <f>AVERAGE(B2:B21)</f>
        <v>0.42499999999999993</v>
      </c>
      <c r="C22" s="1">
        <f>AVERAGE(C2:C21)</f>
        <v>-0.06</v>
      </c>
      <c r="D22" s="1">
        <f t="shared" ref="D22:AO22" si="0">AVERAGE(D2:D21)</f>
        <v>0.76200000000000001</v>
      </c>
      <c r="F22" s="1">
        <f t="shared" si="0"/>
        <v>-0.01</v>
      </c>
      <c r="G22" s="1">
        <f t="shared" si="0"/>
        <v>0.49</v>
      </c>
      <c r="H22" s="1">
        <f t="shared" si="0"/>
        <v>1.5772727272727272</v>
      </c>
      <c r="I22" s="1">
        <f t="shared" si="0"/>
        <v>1.7645454545454549</v>
      </c>
      <c r="J22" s="1">
        <f t="shared" si="0"/>
        <v>-1.3244444444444445</v>
      </c>
      <c r="K22" s="1">
        <f t="shared" si="0"/>
        <v>-1.6385714285714283</v>
      </c>
      <c r="L22" s="1">
        <f t="shared" si="0"/>
        <v>-0.97555555555555573</v>
      </c>
      <c r="M22" s="1">
        <f t="shared" si="0"/>
        <v>-0.24199999999999999</v>
      </c>
      <c r="N22" s="1">
        <f t="shared" si="0"/>
        <v>-4.3783333333333339</v>
      </c>
      <c r="O22" s="1">
        <f t="shared" si="0"/>
        <v>0.58200000000000007</v>
      </c>
      <c r="P22" s="1">
        <f t="shared" si="0"/>
        <v>1.1480000000000001</v>
      </c>
      <c r="R22" s="1">
        <f t="shared" si="0"/>
        <v>-1.3759999999999999</v>
      </c>
      <c r="S22" s="1">
        <f t="shared" si="0"/>
        <v>-11.307142857142859</v>
      </c>
      <c r="T22" s="1">
        <f>AVERAGE(T2:T21)</f>
        <v>-1.8128571428571427</v>
      </c>
      <c r="U22" s="1">
        <f>AVERAGE(U2:U21)</f>
        <v>-0.60499999999999998</v>
      </c>
      <c r="V22" s="1">
        <f t="shared" si="0"/>
        <v>0.89666666666666683</v>
      </c>
      <c r="W22" s="1">
        <f t="shared" si="0"/>
        <v>-1.861</v>
      </c>
      <c r="X22" s="1">
        <f t="shared" si="0"/>
        <v>-2.7763636363636364</v>
      </c>
      <c r="Y22" s="1">
        <f t="shared" si="0"/>
        <v>-0.36777777777777759</v>
      </c>
      <c r="Z22" s="1">
        <f t="shared" si="0"/>
        <v>1.514</v>
      </c>
      <c r="AA22" s="1">
        <f t="shared" si="0"/>
        <v>1.4819999999999998</v>
      </c>
      <c r="AB22" s="1">
        <f t="shared" si="0"/>
        <v>2.8971428571428572</v>
      </c>
      <c r="AC22" s="1">
        <f t="shared" si="0"/>
        <v>-1.28</v>
      </c>
      <c r="AD22" s="1">
        <f t="shared" si="0"/>
        <v>4.2938461538461539</v>
      </c>
      <c r="AE22" s="1">
        <f t="shared" si="0"/>
        <v>0.54499999999999993</v>
      </c>
      <c r="AF22" s="1">
        <f t="shared" si="0"/>
        <v>2.0916666666666668</v>
      </c>
      <c r="AG22" s="1">
        <f t="shared" si="0"/>
        <v>-1.73875</v>
      </c>
      <c r="AH22" s="1">
        <f t="shared" si="0"/>
        <v>-0.85666666666666658</v>
      </c>
      <c r="AI22" s="1">
        <f t="shared" si="0"/>
        <v>0.75499999999999989</v>
      </c>
      <c r="AJ22" s="1">
        <f t="shared" si="0"/>
        <v>-0.19142857142857145</v>
      </c>
      <c r="AK22" s="1">
        <f t="shared" si="0"/>
        <v>-8.3333333333333332E-3</v>
      </c>
      <c r="AL22" s="1">
        <f t="shared" si="0"/>
        <v>-3.125E-2</v>
      </c>
      <c r="AM22" s="1">
        <f t="shared" si="0"/>
        <v>2.4136363636363636</v>
      </c>
      <c r="AN22" s="1">
        <f t="shared" si="0"/>
        <v>-2.02</v>
      </c>
      <c r="AO22" s="1">
        <f t="shared" si="0"/>
        <v>9.1013333333333346</v>
      </c>
    </row>
    <row r="23" spans="1:41" x14ac:dyDescent="0.25">
      <c r="A23" s="2" t="s">
        <v>80</v>
      </c>
      <c r="B23">
        <f>ABS(B22)</f>
        <v>0.42499999999999993</v>
      </c>
      <c r="C23">
        <f>ABS(C22)</f>
        <v>0.06</v>
      </c>
      <c r="D23">
        <f t="shared" ref="D23:AO23" si="1">ABS(D22)</f>
        <v>0.76200000000000001</v>
      </c>
      <c r="F23">
        <f t="shared" si="1"/>
        <v>0.01</v>
      </c>
      <c r="G23">
        <f t="shared" si="1"/>
        <v>0.49</v>
      </c>
      <c r="H23">
        <f t="shared" si="1"/>
        <v>1.5772727272727272</v>
      </c>
      <c r="I23">
        <f t="shared" si="1"/>
        <v>1.7645454545454549</v>
      </c>
      <c r="J23">
        <f t="shared" si="1"/>
        <v>1.3244444444444445</v>
      </c>
      <c r="K23">
        <f t="shared" si="1"/>
        <v>1.6385714285714283</v>
      </c>
      <c r="L23">
        <f t="shared" si="1"/>
        <v>0.97555555555555573</v>
      </c>
      <c r="M23">
        <f t="shared" si="1"/>
        <v>0.24199999999999999</v>
      </c>
      <c r="N23">
        <f t="shared" si="1"/>
        <v>4.3783333333333339</v>
      </c>
      <c r="O23">
        <f t="shared" si="1"/>
        <v>0.58200000000000007</v>
      </c>
      <c r="P23">
        <f t="shared" si="1"/>
        <v>1.1480000000000001</v>
      </c>
      <c r="R23">
        <f t="shared" si="1"/>
        <v>1.3759999999999999</v>
      </c>
      <c r="S23">
        <f t="shared" si="1"/>
        <v>11.307142857142859</v>
      </c>
      <c r="T23">
        <f>ABS(T22)</f>
        <v>1.8128571428571427</v>
      </c>
      <c r="U23">
        <f>ABS(U22)</f>
        <v>0.60499999999999998</v>
      </c>
      <c r="V23">
        <f t="shared" si="1"/>
        <v>0.89666666666666683</v>
      </c>
      <c r="W23">
        <f t="shared" si="1"/>
        <v>1.861</v>
      </c>
      <c r="X23">
        <f t="shared" si="1"/>
        <v>2.7763636363636364</v>
      </c>
      <c r="Y23">
        <f t="shared" si="1"/>
        <v>0.36777777777777759</v>
      </c>
      <c r="Z23">
        <f t="shared" si="1"/>
        <v>1.514</v>
      </c>
      <c r="AA23">
        <f t="shared" si="1"/>
        <v>1.4819999999999998</v>
      </c>
      <c r="AB23">
        <f t="shared" si="1"/>
        <v>2.8971428571428572</v>
      </c>
      <c r="AC23">
        <f t="shared" si="1"/>
        <v>1.28</v>
      </c>
      <c r="AD23">
        <f t="shared" si="1"/>
        <v>4.2938461538461539</v>
      </c>
      <c r="AE23">
        <f t="shared" si="1"/>
        <v>0.54499999999999993</v>
      </c>
      <c r="AF23">
        <f t="shared" si="1"/>
        <v>2.0916666666666668</v>
      </c>
      <c r="AG23">
        <f t="shared" si="1"/>
        <v>1.73875</v>
      </c>
      <c r="AH23">
        <f t="shared" si="1"/>
        <v>0.85666666666666658</v>
      </c>
      <c r="AI23">
        <f t="shared" si="1"/>
        <v>0.75499999999999989</v>
      </c>
      <c r="AJ23">
        <f t="shared" si="1"/>
        <v>0.19142857142857145</v>
      </c>
      <c r="AK23">
        <f t="shared" si="1"/>
        <v>8.3333333333333332E-3</v>
      </c>
      <c r="AL23">
        <f t="shared" si="1"/>
        <v>3.125E-2</v>
      </c>
      <c r="AM23">
        <f t="shared" si="1"/>
        <v>2.4136363636363636</v>
      </c>
      <c r="AN23">
        <f t="shared" si="1"/>
        <v>2.02</v>
      </c>
      <c r="AO23">
        <f t="shared" si="1"/>
        <v>9.1013333333333346</v>
      </c>
    </row>
    <row r="24" spans="1:41" x14ac:dyDescent="0.25">
      <c r="A24" s="2" t="s">
        <v>25</v>
      </c>
      <c r="B24">
        <f>B23/(AVERAGE($B$23:$AO$23))</f>
        <v>0.23890325811570032</v>
      </c>
      <c r="C24">
        <f>C23/(AVERAGE($B$23:$AO$23))</f>
        <v>3.3727518792804757E-2</v>
      </c>
      <c r="D24">
        <f t="shared" ref="D24:AO24" si="2">D23/(AVERAGE($B$23:$AO$23))</f>
        <v>0.42833948866862037</v>
      </c>
      <c r="F24">
        <f t="shared" si="2"/>
        <v>5.6212531321341262E-3</v>
      </c>
      <c r="G24">
        <f t="shared" si="2"/>
        <v>0.27544140347457219</v>
      </c>
      <c r="H24">
        <f t="shared" si="2"/>
        <v>0.88662492584115526</v>
      </c>
      <c r="I24">
        <f t="shared" si="2"/>
        <v>0.99189566631566728</v>
      </c>
      <c r="J24">
        <f t="shared" si="2"/>
        <v>0.74450374816709763</v>
      </c>
      <c r="K24">
        <f t="shared" si="2"/>
        <v>0.92108247750826311</v>
      </c>
      <c r="L24">
        <f t="shared" si="2"/>
        <v>0.54838447222375153</v>
      </c>
      <c r="M24">
        <f t="shared" si="2"/>
        <v>0.13603432579764585</v>
      </c>
      <c r="N24">
        <f t="shared" si="2"/>
        <v>2.461171996352725</v>
      </c>
      <c r="O24">
        <f t="shared" si="2"/>
        <v>0.32715693229020615</v>
      </c>
      <c r="P24">
        <f t="shared" si="2"/>
        <v>0.64531985956899773</v>
      </c>
      <c r="R24">
        <f t="shared" si="2"/>
        <v>0.77348443098165565</v>
      </c>
      <c r="S24">
        <f t="shared" si="2"/>
        <v>6.3560312201202303</v>
      </c>
      <c r="T24">
        <f>T23/(AVERAGE($B$23:$AO$23))</f>
        <v>1.0190528892397437</v>
      </c>
      <c r="U24">
        <f>U23/(AVERAGE($B$23:$AO$23))</f>
        <v>0.34008581449411462</v>
      </c>
      <c r="V24">
        <f t="shared" si="2"/>
        <v>0.5040390308480267</v>
      </c>
      <c r="W24">
        <f t="shared" si="2"/>
        <v>1.0461152078901608</v>
      </c>
      <c r="X24">
        <f t="shared" si="2"/>
        <v>1.5606642786852383</v>
      </c>
      <c r="Y24">
        <f t="shared" si="2"/>
        <v>0.20673719852626607</v>
      </c>
      <c r="Z24">
        <f t="shared" si="2"/>
        <v>0.85105772420510661</v>
      </c>
      <c r="AA24">
        <f t="shared" si="2"/>
        <v>0.83306971418227738</v>
      </c>
      <c r="AB24">
        <f t="shared" si="2"/>
        <v>1.6285573359954297</v>
      </c>
      <c r="AC24">
        <f t="shared" si="2"/>
        <v>0.71952040091316816</v>
      </c>
      <c r="AD24">
        <f t="shared" si="2"/>
        <v>2.4136796141209764</v>
      </c>
      <c r="AE24">
        <f t="shared" si="2"/>
        <v>0.30635829570130985</v>
      </c>
      <c r="AF24">
        <f t="shared" si="2"/>
        <v>1.1757787801380548</v>
      </c>
      <c r="AG24">
        <f t="shared" si="2"/>
        <v>0.9773953883498212</v>
      </c>
      <c r="AH24">
        <f t="shared" si="2"/>
        <v>0.48155401831949007</v>
      </c>
      <c r="AI24">
        <f t="shared" si="2"/>
        <v>0.42440461147612646</v>
      </c>
      <c r="AJ24">
        <f t="shared" si="2"/>
        <v>0.10760684567228185</v>
      </c>
      <c r="AK24">
        <f t="shared" si="2"/>
        <v>4.6843776101117719E-3</v>
      </c>
      <c r="AL24">
        <f t="shared" si="2"/>
        <v>1.7566416037919145E-2</v>
      </c>
      <c r="AM24">
        <f t="shared" si="2"/>
        <v>1.3567660968923732</v>
      </c>
      <c r="AN24">
        <f t="shared" si="2"/>
        <v>1.1354931326910935</v>
      </c>
      <c r="AO24">
        <f t="shared" si="2"/>
        <v>5.116089850659673</v>
      </c>
    </row>
    <row r="25" spans="1:41" x14ac:dyDescent="0.25">
      <c r="A25" s="2" t="s">
        <v>22</v>
      </c>
    </row>
    <row r="26" spans="1:41" x14ac:dyDescent="0.25">
      <c r="A26" s="2" t="s">
        <v>23</v>
      </c>
    </row>
    <row r="27" spans="1:41" x14ac:dyDescent="0.25">
      <c r="A27" s="2" t="s">
        <v>24</v>
      </c>
    </row>
    <row r="32" spans="1:41" x14ac:dyDescent="0.25">
      <c r="A32" t="s">
        <v>85</v>
      </c>
    </row>
    <row r="33" spans="1:1" x14ac:dyDescent="0.25">
      <c r="A33" t="s">
        <v>86</v>
      </c>
    </row>
    <row r="34" spans="1:1" x14ac:dyDescent="0.25">
      <c r="A3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2018-03-29T01:29:50Z</dcterms:modified>
</cp:coreProperties>
</file>