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91c3f72d94e080/FAV/ctvrtak/ir/"/>
    </mc:Choice>
  </mc:AlternateContent>
  <xr:revisionPtr revIDLastSave="618" documentId="8_{749BD6F2-FF9B-5349-A7DA-1AE39BF0D804}" xr6:coauthVersionLast="47" xr6:coauthVersionMax="47" xr10:uidLastSave="{0FA5EF37-664E-E048-956E-6D174A5B1461}"/>
  <bookViews>
    <workbookView xWindow="0" yWindow="760" windowWidth="30240" windowHeight="18880" xr2:uid="{7AA961EC-3C20-F241-886E-980D46BD6352}"/>
  </bookViews>
  <sheets>
    <sheet name="example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K26" i="1"/>
  <c r="L26" i="1"/>
  <c r="N26" i="1"/>
  <c r="N30" i="1" s="1"/>
  <c r="U26" i="1"/>
  <c r="U33" i="1" s="1"/>
  <c r="V26" i="1"/>
  <c r="V34" i="1" s="1"/>
  <c r="G23" i="1"/>
  <c r="G26" i="1" s="1"/>
  <c r="H23" i="1"/>
  <c r="H26" i="1" s="1"/>
  <c r="I23" i="1"/>
  <c r="I26" i="1" s="1"/>
  <c r="J23" i="1"/>
  <c r="K23" i="1"/>
  <c r="L23" i="1"/>
  <c r="M23" i="1"/>
  <c r="M26" i="1" s="1"/>
  <c r="M30" i="1" s="1"/>
  <c r="N23" i="1"/>
  <c r="O23" i="1"/>
  <c r="O26" i="1" s="1"/>
  <c r="P23" i="1"/>
  <c r="P26" i="1" s="1"/>
  <c r="Q23" i="1"/>
  <c r="Q26" i="1" s="1"/>
  <c r="R23" i="1"/>
  <c r="R26" i="1" s="1"/>
  <c r="S23" i="1"/>
  <c r="S26" i="1" s="1"/>
  <c r="T23" i="1"/>
  <c r="T26" i="1" s="1"/>
  <c r="U23" i="1"/>
  <c r="V23" i="1"/>
  <c r="F23" i="1"/>
  <c r="F26" i="1" s="1"/>
  <c r="F15" i="1"/>
  <c r="G15" i="1"/>
  <c r="H15" i="1"/>
  <c r="H31" i="1" s="1"/>
  <c r="I15" i="1"/>
  <c r="I31" i="1" s="1"/>
  <c r="J15" i="1"/>
  <c r="J31" i="1" s="1"/>
  <c r="K15" i="1"/>
  <c r="L15" i="1"/>
  <c r="M15" i="1"/>
  <c r="N15" i="1"/>
  <c r="O15" i="1"/>
  <c r="P15" i="1"/>
  <c r="Q15" i="1"/>
  <c r="R15" i="1"/>
  <c r="R31" i="1" s="1"/>
  <c r="S15" i="1"/>
  <c r="S31" i="1" s="1"/>
  <c r="T15" i="1"/>
  <c r="T31" i="1" s="1"/>
  <c r="U15" i="1"/>
  <c r="U31" i="1" s="1"/>
  <c r="V15" i="1"/>
  <c r="F16" i="1"/>
  <c r="G16" i="1"/>
  <c r="G32" i="1" s="1"/>
  <c r="H16" i="1"/>
  <c r="H32" i="1" s="1"/>
  <c r="I16" i="1"/>
  <c r="I32" i="1" s="1"/>
  <c r="J16" i="1"/>
  <c r="J32" i="1" s="1"/>
  <c r="K16" i="1"/>
  <c r="K32" i="1" s="1"/>
  <c r="L16" i="1"/>
  <c r="L32" i="1" s="1"/>
  <c r="M16" i="1"/>
  <c r="N16" i="1"/>
  <c r="N32" i="1" s="1"/>
  <c r="O16" i="1"/>
  <c r="O32" i="1" s="1"/>
  <c r="P16" i="1"/>
  <c r="Q16" i="1"/>
  <c r="R16" i="1"/>
  <c r="R32" i="1" s="1"/>
  <c r="S16" i="1"/>
  <c r="S32" i="1" s="1"/>
  <c r="T16" i="1"/>
  <c r="T32" i="1" s="1"/>
  <c r="U16" i="1"/>
  <c r="V16" i="1"/>
  <c r="F17" i="1"/>
  <c r="G17" i="1"/>
  <c r="H17" i="1"/>
  <c r="I17" i="1"/>
  <c r="J17" i="1"/>
  <c r="J33" i="1" s="1"/>
  <c r="K17" i="1"/>
  <c r="K33" i="1" s="1"/>
  <c r="L17" i="1"/>
  <c r="M17" i="1"/>
  <c r="N17" i="1"/>
  <c r="O17" i="1"/>
  <c r="P17" i="1"/>
  <c r="Q17" i="1"/>
  <c r="R17" i="1"/>
  <c r="S17" i="1"/>
  <c r="T17" i="1"/>
  <c r="U17" i="1"/>
  <c r="V17" i="1"/>
  <c r="F18" i="1"/>
  <c r="G18" i="1"/>
  <c r="G34" i="1" s="1"/>
  <c r="H18" i="1"/>
  <c r="I18" i="1"/>
  <c r="J18" i="1"/>
  <c r="K18" i="1"/>
  <c r="L18" i="1"/>
  <c r="M18" i="1"/>
  <c r="N18" i="1"/>
  <c r="O18" i="1"/>
  <c r="P18" i="1"/>
  <c r="Q18" i="1"/>
  <c r="R18" i="1"/>
  <c r="R34" i="1" s="1"/>
  <c r="S18" i="1"/>
  <c r="T18" i="1"/>
  <c r="U18" i="1"/>
  <c r="V18" i="1"/>
  <c r="F19" i="1"/>
  <c r="G19" i="1"/>
  <c r="G35" i="1" s="1"/>
  <c r="H19" i="1"/>
  <c r="H35" i="1" s="1"/>
  <c r="I19" i="1"/>
  <c r="J19" i="1"/>
  <c r="K19" i="1"/>
  <c r="L19" i="1"/>
  <c r="M19" i="1"/>
  <c r="N19" i="1"/>
  <c r="O19" i="1"/>
  <c r="P19" i="1"/>
  <c r="Q19" i="1"/>
  <c r="R19" i="1"/>
  <c r="R35" i="1" s="1"/>
  <c r="S19" i="1"/>
  <c r="S35" i="1" s="1"/>
  <c r="T19" i="1"/>
  <c r="U19" i="1"/>
  <c r="V19" i="1"/>
  <c r="F20" i="1"/>
  <c r="G20" i="1"/>
  <c r="H20" i="1"/>
  <c r="I20" i="1"/>
  <c r="I36" i="1" s="1"/>
  <c r="J20" i="1"/>
  <c r="J36" i="1" s="1"/>
  <c r="K20" i="1"/>
  <c r="K36" i="1" s="1"/>
  <c r="L20" i="1"/>
  <c r="L36" i="1" s="1"/>
  <c r="M20" i="1"/>
  <c r="N20" i="1"/>
  <c r="O20" i="1"/>
  <c r="P20" i="1"/>
  <c r="Q20" i="1"/>
  <c r="R20" i="1"/>
  <c r="S20" i="1"/>
  <c r="T20" i="1"/>
  <c r="T36" i="1" s="1"/>
  <c r="U20" i="1"/>
  <c r="V20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F14" i="1"/>
  <c r="M36" i="1" l="1"/>
  <c r="U36" i="1"/>
  <c r="V36" i="1"/>
  <c r="M32" i="1"/>
  <c r="U34" i="1"/>
  <c r="V32" i="1"/>
  <c r="L34" i="1"/>
  <c r="U32" i="1"/>
  <c r="K34" i="1"/>
  <c r="N33" i="1"/>
  <c r="J34" i="1"/>
  <c r="F30" i="1"/>
  <c r="M33" i="1"/>
  <c r="N31" i="1"/>
  <c r="V33" i="1"/>
  <c r="V30" i="1"/>
  <c r="K30" i="1"/>
  <c r="V35" i="1"/>
  <c r="K35" i="1"/>
  <c r="L33" i="1"/>
  <c r="M31" i="1"/>
  <c r="U30" i="1"/>
  <c r="J30" i="1"/>
  <c r="U35" i="1"/>
  <c r="J35" i="1"/>
  <c r="L31" i="1"/>
  <c r="T30" i="1"/>
  <c r="I30" i="1"/>
  <c r="N36" i="1"/>
  <c r="T35" i="1"/>
  <c r="I35" i="1"/>
  <c r="V31" i="1"/>
  <c r="K31" i="1"/>
  <c r="O35" i="1"/>
  <c r="Q31" i="1"/>
  <c r="P31" i="1"/>
  <c r="P36" i="1"/>
  <c r="Q34" i="1"/>
  <c r="T34" i="1"/>
  <c r="T33" i="1"/>
  <c r="I34" i="1"/>
  <c r="I33" i="1"/>
  <c r="Q36" i="1"/>
  <c r="Q33" i="1"/>
  <c r="Q30" i="1"/>
  <c r="Q35" i="1"/>
  <c r="P35" i="1"/>
  <c r="O36" i="1"/>
  <c r="P34" i="1"/>
  <c r="Q32" i="1"/>
  <c r="S33" i="1"/>
  <c r="S36" i="1"/>
  <c r="S34" i="1"/>
  <c r="S30" i="1"/>
  <c r="H30" i="1"/>
  <c r="F41" i="1" s="1"/>
  <c r="H33" i="1"/>
  <c r="H34" i="1"/>
  <c r="H36" i="1"/>
  <c r="P30" i="1"/>
  <c r="P33" i="1"/>
  <c r="O30" i="1"/>
  <c r="O34" i="1"/>
  <c r="O33" i="1"/>
  <c r="O31" i="1"/>
  <c r="P32" i="1"/>
  <c r="R36" i="1"/>
  <c r="R30" i="1"/>
  <c r="R33" i="1"/>
  <c r="G33" i="1"/>
  <c r="G31" i="1"/>
  <c r="G30" i="1"/>
  <c r="G36" i="1"/>
  <c r="M34" i="1"/>
  <c r="M35" i="1"/>
  <c r="L30" i="1"/>
  <c r="N35" i="1"/>
  <c r="L35" i="1"/>
  <c r="N34" i="1"/>
  <c r="F31" i="1"/>
  <c r="F33" i="1"/>
  <c r="F36" i="1"/>
  <c r="F34" i="1"/>
  <c r="F35" i="1"/>
  <c r="F32" i="1"/>
  <c r="F40" i="1" l="1"/>
  <c r="H41" i="1"/>
  <c r="H40" i="1"/>
  <c r="J41" i="1"/>
  <c r="J40" i="1"/>
  <c r="I41" i="1"/>
  <c r="I40" i="1"/>
  <c r="G40" i="1"/>
  <c r="G41" i="1"/>
</calcChain>
</file>

<file path=xl/sharedStrings.xml><?xml version="1.0" encoding="utf-8"?>
<sst xmlns="http://schemas.openxmlformats.org/spreadsheetml/2006/main" count="145" uniqueCount="46">
  <si>
    <t>d1</t>
  </si>
  <si>
    <t>d2</t>
  </si>
  <si>
    <t>d3</t>
  </si>
  <si>
    <t>d4</t>
  </si>
  <si>
    <t>d5</t>
  </si>
  <si>
    <t>Queries</t>
  </si>
  <si>
    <t>q1</t>
  </si>
  <si>
    <t>q2</t>
  </si>
  <si>
    <t>tropical fish include fish found in tropical enviroments</t>
  </si>
  <si>
    <t>fish live in a sea</t>
  </si>
  <si>
    <t>tropical fish are popular aquarium fish</t>
  </si>
  <si>
    <t>fish also live in Czechia</t>
  </si>
  <si>
    <t>tropical fish sea</t>
  </si>
  <si>
    <t>tropical fish</t>
  </si>
  <si>
    <t>Document / Term</t>
  </si>
  <si>
    <t>tropical</t>
  </si>
  <si>
    <t>fish</t>
  </si>
  <si>
    <t>include</t>
  </si>
  <si>
    <t>found</t>
  </si>
  <si>
    <t>in</t>
  </si>
  <si>
    <t>enviroments</t>
  </si>
  <si>
    <t>live</t>
  </si>
  <si>
    <t>a</t>
  </si>
  <si>
    <t>sea</t>
  </si>
  <si>
    <t>are</t>
  </si>
  <si>
    <t>popular</t>
  </si>
  <si>
    <t>aquarium</t>
  </si>
  <si>
    <t>Czechia is a country</t>
  </si>
  <si>
    <t>also</t>
  </si>
  <si>
    <t>Czechia</t>
  </si>
  <si>
    <t>is</t>
  </si>
  <si>
    <t>country</t>
  </si>
  <si>
    <t>Frequency</t>
  </si>
  <si>
    <t>Term Frequency</t>
  </si>
  <si>
    <t>Document Frequency</t>
  </si>
  <si>
    <t>Inverse Document Frequency</t>
  </si>
  <si>
    <t>Documents</t>
  </si>
  <si>
    <t>Documents count:</t>
  </si>
  <si>
    <t>TF-IDF</t>
  </si>
  <si>
    <t>Cosine Similarity</t>
  </si>
  <si>
    <t>Query / Document</t>
  </si>
  <si>
    <t>Relevance Order</t>
  </si>
  <si>
    <t>Query 1</t>
  </si>
  <si>
    <t>Query 2</t>
  </si>
  <si>
    <t>d2 &gt; d1 &gt; d3 &gt; d4 &gt; d5</t>
  </si>
  <si>
    <t>d1 &gt; d3 &gt; d2 = d4 &gt; 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</si>
</sst>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74" fontId="0" fillId="0" borderId="8" xfId="0" applyNumberFormat="1" applyBorder="1"/>
    <xf numFmtId="0" fontId="0" fillId="0" borderId="8" xfId="0" applyBorder="1" applyAlignment="1">
      <alignment horizontal="center"/>
    </xf>
    <xf numFmtId="174" fontId="0" fillId="0" borderId="8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4" fontId="0" fillId="0" borderId="9" xfId="0" applyNumberFormat="1" applyBorder="1" applyAlignment="1">
      <alignment horizontal="center"/>
    </xf>
    <xf numFmtId="174" fontId="0" fillId="0" borderId="1" xfId="0" applyNumberFormat="1" applyBorder="1"/>
    <xf numFmtId="174" fontId="0" fillId="0" borderId="9" xfId="0" applyNumberFormat="1" applyBorder="1"/>
    <xf numFmtId="0" fontId="0" fillId="0" borderId="13" xfId="0" applyBorder="1"/>
    <xf numFmtId="174" fontId="0" fillId="0" borderId="3" xfId="0" applyNumberFormat="1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6EA6-3200-D541-88B4-1A2159E921E9}">
  <dimension ref="B1:V41"/>
  <sheetViews>
    <sheetView tabSelected="1" zoomScaleNormal="100" workbookViewId="0">
      <selection activeCell="C23" sqref="C23"/>
    </sheetView>
  </sheetViews>
  <sheetFormatPr baseColWidth="10" defaultRowHeight="16" x14ac:dyDescent="0.2"/>
  <cols>
    <col min="2" max="2" width="16" bestFit="1" customWidth="1"/>
    <col min="3" max="3" width="44.83203125" bestFit="1" customWidth="1"/>
    <col min="5" max="5" width="25" bestFit="1" customWidth="1"/>
    <col min="6" max="6" width="7.5" bestFit="1" customWidth="1"/>
    <col min="7" max="7" width="5.6640625" bestFit="1" customWidth="1"/>
    <col min="8" max="8" width="7.1640625" bestFit="1" customWidth="1"/>
    <col min="9" max="10" width="5.6640625" bestFit="1" customWidth="1"/>
    <col min="11" max="11" width="7.5" bestFit="1" customWidth="1"/>
    <col min="12" max="12" width="11.1640625" bestFit="1" customWidth="1"/>
    <col min="13" max="16" width="5.6640625" bestFit="1" customWidth="1"/>
    <col min="17" max="17" width="7.33203125" bestFit="1" customWidth="1"/>
    <col min="18" max="18" width="8.83203125" bestFit="1" customWidth="1"/>
    <col min="19" max="19" width="5.6640625" bestFit="1" customWidth="1"/>
    <col min="20" max="20" width="7.83203125" bestFit="1" customWidth="1"/>
    <col min="21" max="21" width="5.6640625" bestFit="1" customWidth="1"/>
    <col min="22" max="22" width="7.33203125" bestFit="1" customWidth="1"/>
  </cols>
  <sheetData>
    <row r="1" spans="2:22" ht="17" thickBot="1" x14ac:dyDescent="0.25"/>
    <row r="2" spans="2:22" ht="17" thickBot="1" x14ac:dyDescent="0.25">
      <c r="B2" s="6" t="s">
        <v>36</v>
      </c>
      <c r="E2" s="6" t="s">
        <v>32</v>
      </c>
    </row>
    <row r="3" spans="2:22" ht="17" thickBot="1" x14ac:dyDescent="0.25">
      <c r="B3" s="25" t="s">
        <v>0</v>
      </c>
      <c r="C3" s="7" t="s">
        <v>8</v>
      </c>
      <c r="E3" s="6" t="s">
        <v>14</v>
      </c>
      <c r="F3" s="17" t="s">
        <v>15</v>
      </c>
      <c r="G3" s="18" t="s">
        <v>16</v>
      </c>
      <c r="H3" s="18" t="s">
        <v>17</v>
      </c>
      <c r="I3" s="18" t="s">
        <v>18</v>
      </c>
      <c r="J3" s="18" t="s">
        <v>19</v>
      </c>
      <c r="K3" s="18" t="s">
        <v>15</v>
      </c>
      <c r="L3" s="18" t="s">
        <v>20</v>
      </c>
      <c r="M3" s="18" t="s">
        <v>21</v>
      </c>
      <c r="N3" s="18" t="s">
        <v>22</v>
      </c>
      <c r="O3" s="18" t="s">
        <v>23</v>
      </c>
      <c r="P3" s="18" t="s">
        <v>24</v>
      </c>
      <c r="Q3" s="18" t="s">
        <v>25</v>
      </c>
      <c r="R3" s="18" t="s">
        <v>26</v>
      </c>
      <c r="S3" s="18" t="s">
        <v>28</v>
      </c>
      <c r="T3" s="18" t="s">
        <v>29</v>
      </c>
      <c r="U3" s="18" t="s">
        <v>30</v>
      </c>
      <c r="V3" s="19" t="s">
        <v>31</v>
      </c>
    </row>
    <row r="4" spans="2:22" x14ac:dyDescent="0.2">
      <c r="B4" s="9" t="s">
        <v>1</v>
      </c>
      <c r="C4" s="7" t="s">
        <v>9</v>
      </c>
      <c r="E4" s="8" t="s">
        <v>0</v>
      </c>
      <c r="F4" s="12">
        <v>2</v>
      </c>
      <c r="G4" s="14">
        <v>2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</row>
    <row r="5" spans="2:22" x14ac:dyDescent="0.2">
      <c r="B5" s="9" t="s">
        <v>2</v>
      </c>
      <c r="C5" s="7" t="s">
        <v>10</v>
      </c>
      <c r="E5" s="9" t="s">
        <v>1</v>
      </c>
      <c r="F5" s="15">
        <v>0</v>
      </c>
      <c r="G5" s="16">
        <v>1</v>
      </c>
      <c r="H5" s="16">
        <v>0</v>
      </c>
      <c r="I5" s="16">
        <v>0</v>
      </c>
      <c r="J5" s="16">
        <v>1</v>
      </c>
      <c r="K5" s="16">
        <v>0</v>
      </c>
      <c r="L5" s="16">
        <v>0</v>
      </c>
      <c r="M5" s="16">
        <v>1</v>
      </c>
      <c r="N5" s="16">
        <v>1</v>
      </c>
      <c r="O5" s="16">
        <v>1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</row>
    <row r="6" spans="2:22" x14ac:dyDescent="0.2">
      <c r="B6" s="9" t="s">
        <v>3</v>
      </c>
      <c r="C6" s="7" t="s">
        <v>11</v>
      </c>
      <c r="E6" s="9" t="s">
        <v>2</v>
      </c>
      <c r="F6" s="15">
        <v>1</v>
      </c>
      <c r="G6" s="16">
        <v>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16">
        <v>1</v>
      </c>
      <c r="R6" s="16">
        <v>1</v>
      </c>
      <c r="S6" s="16">
        <v>0</v>
      </c>
      <c r="T6" s="16">
        <v>0</v>
      </c>
      <c r="U6" s="16">
        <v>0</v>
      </c>
      <c r="V6" s="16">
        <v>0</v>
      </c>
    </row>
    <row r="7" spans="2:22" ht="17" thickBot="1" x14ac:dyDescent="0.25">
      <c r="B7" s="10" t="s">
        <v>4</v>
      </c>
      <c r="C7" s="7" t="s">
        <v>27</v>
      </c>
      <c r="E7" s="9" t="s">
        <v>3</v>
      </c>
      <c r="F7" s="15">
        <v>0</v>
      </c>
      <c r="G7" s="16">
        <v>1</v>
      </c>
      <c r="H7" s="16">
        <v>0</v>
      </c>
      <c r="I7" s="16">
        <v>0</v>
      </c>
      <c r="J7" s="16">
        <v>1</v>
      </c>
      <c r="K7" s="16">
        <v>0</v>
      </c>
      <c r="L7" s="16">
        <v>0</v>
      </c>
      <c r="M7" s="16">
        <v>1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1</v>
      </c>
      <c r="T7" s="16">
        <v>1</v>
      </c>
      <c r="U7" s="16">
        <v>0</v>
      </c>
      <c r="V7" s="16">
        <v>0</v>
      </c>
    </row>
    <row r="8" spans="2:22" ht="17" thickBot="1" x14ac:dyDescent="0.25">
      <c r="E8" s="9" t="s">
        <v>4</v>
      </c>
      <c r="F8" s="15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1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1</v>
      </c>
      <c r="U8" s="16">
        <v>1</v>
      </c>
      <c r="V8" s="16">
        <v>1</v>
      </c>
    </row>
    <row r="9" spans="2:22" ht="17" thickBot="1" x14ac:dyDescent="0.25">
      <c r="B9" s="6" t="s">
        <v>5</v>
      </c>
      <c r="E9" s="9" t="s">
        <v>6</v>
      </c>
      <c r="F9" s="15">
        <v>1</v>
      </c>
      <c r="G9" s="16">
        <v>1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1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</row>
    <row r="10" spans="2:22" ht="17" thickBot="1" x14ac:dyDescent="0.25">
      <c r="B10" s="25" t="s">
        <v>6</v>
      </c>
      <c r="C10" s="7" t="s">
        <v>12</v>
      </c>
      <c r="E10" s="10" t="s">
        <v>7</v>
      </c>
      <c r="F10" s="15">
        <v>1</v>
      </c>
      <c r="G10" s="16">
        <v>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</row>
    <row r="11" spans="2:22" ht="17" thickBot="1" x14ac:dyDescent="0.25">
      <c r="B11" s="10" t="s">
        <v>7</v>
      </c>
      <c r="C11" s="7" t="s">
        <v>13</v>
      </c>
    </row>
    <row r="12" spans="2:22" ht="17" thickBot="1" x14ac:dyDescent="0.25">
      <c r="E12" s="6" t="s">
        <v>33</v>
      </c>
    </row>
    <row r="13" spans="2:22" ht="17" thickBot="1" x14ac:dyDescent="0.25">
      <c r="B13" s="6" t="s">
        <v>37</v>
      </c>
      <c r="E13" s="6" t="s">
        <v>14</v>
      </c>
      <c r="F13" s="17" t="s">
        <v>15</v>
      </c>
      <c r="G13" s="18" t="s">
        <v>16</v>
      </c>
      <c r="H13" s="18" t="s">
        <v>17</v>
      </c>
      <c r="I13" s="18" t="s">
        <v>18</v>
      </c>
      <c r="J13" s="18" t="s">
        <v>19</v>
      </c>
      <c r="K13" s="18" t="s">
        <v>15</v>
      </c>
      <c r="L13" s="18" t="s">
        <v>20</v>
      </c>
      <c r="M13" s="18" t="s">
        <v>21</v>
      </c>
      <c r="N13" s="18" t="s">
        <v>22</v>
      </c>
      <c r="O13" s="18" t="s">
        <v>23</v>
      </c>
      <c r="P13" s="18" t="s">
        <v>24</v>
      </c>
      <c r="Q13" s="18" t="s">
        <v>25</v>
      </c>
      <c r="R13" s="18" t="s">
        <v>26</v>
      </c>
      <c r="S13" s="18" t="s">
        <v>28</v>
      </c>
      <c r="T13" s="18" t="s">
        <v>29</v>
      </c>
      <c r="U13" s="18" t="s">
        <v>30</v>
      </c>
      <c r="V13" s="19" t="s">
        <v>31</v>
      </c>
    </row>
    <row r="14" spans="2:22" x14ac:dyDescent="0.2">
      <c r="B14" s="2">
        <v>5</v>
      </c>
      <c r="E14" s="8" t="s">
        <v>0</v>
      </c>
      <c r="F14" s="12">
        <f>IF(F4&gt;0, 1+LOG10(F4), 0)</f>
        <v>1.3010299956639813</v>
      </c>
      <c r="G14" s="13">
        <f t="shared" ref="G14:V14" si="0">IF(G4&gt;0, 1+LOG10(G4), 0)</f>
        <v>1.3010299956639813</v>
      </c>
      <c r="H14" s="12">
        <f t="shared" si="0"/>
        <v>1</v>
      </c>
      <c r="I14" s="12">
        <f t="shared" si="0"/>
        <v>1</v>
      </c>
      <c r="J14" s="12">
        <f t="shared" si="0"/>
        <v>1</v>
      </c>
      <c r="K14" s="12">
        <f t="shared" si="0"/>
        <v>1</v>
      </c>
      <c r="L14" s="12">
        <f t="shared" si="0"/>
        <v>1</v>
      </c>
      <c r="M14" s="12">
        <f t="shared" si="0"/>
        <v>0</v>
      </c>
      <c r="N14" s="12">
        <f t="shared" si="0"/>
        <v>0</v>
      </c>
      <c r="O14" s="12">
        <f t="shared" si="0"/>
        <v>0</v>
      </c>
      <c r="P14" s="12">
        <f t="shared" si="0"/>
        <v>0</v>
      </c>
      <c r="Q14" s="12">
        <f t="shared" si="0"/>
        <v>0</v>
      </c>
      <c r="R14" s="12">
        <f t="shared" si="0"/>
        <v>0</v>
      </c>
      <c r="S14" s="12">
        <f t="shared" si="0"/>
        <v>0</v>
      </c>
      <c r="T14" s="12">
        <f t="shared" si="0"/>
        <v>0</v>
      </c>
      <c r="U14" s="12">
        <f t="shared" si="0"/>
        <v>0</v>
      </c>
      <c r="V14" s="12">
        <f t="shared" si="0"/>
        <v>0</v>
      </c>
    </row>
    <row r="15" spans="2:22" ht="17" thickBot="1" x14ac:dyDescent="0.25">
      <c r="E15" s="9" t="s">
        <v>1</v>
      </c>
      <c r="F15" s="12">
        <f t="shared" ref="F15:V15" si="1">IF(F5&gt;0, 1+LOG10(F5), 0)</f>
        <v>0</v>
      </c>
      <c r="G15" s="12">
        <f t="shared" si="1"/>
        <v>1</v>
      </c>
      <c r="H15" s="12">
        <f t="shared" si="1"/>
        <v>0</v>
      </c>
      <c r="I15" s="12">
        <f t="shared" si="1"/>
        <v>0</v>
      </c>
      <c r="J15" s="12">
        <f t="shared" si="1"/>
        <v>1</v>
      </c>
      <c r="K15" s="12">
        <f t="shared" si="1"/>
        <v>0</v>
      </c>
      <c r="L15" s="12">
        <f t="shared" si="1"/>
        <v>0</v>
      </c>
      <c r="M15" s="12">
        <f t="shared" si="1"/>
        <v>1</v>
      </c>
      <c r="N15" s="12">
        <f t="shared" si="1"/>
        <v>1</v>
      </c>
      <c r="O15" s="12">
        <f t="shared" si="1"/>
        <v>1</v>
      </c>
      <c r="P15" s="12">
        <f t="shared" si="1"/>
        <v>0</v>
      </c>
      <c r="Q15" s="12">
        <f t="shared" si="1"/>
        <v>0</v>
      </c>
      <c r="R15" s="12">
        <f t="shared" si="1"/>
        <v>0</v>
      </c>
      <c r="S15" s="12">
        <f t="shared" si="1"/>
        <v>0</v>
      </c>
      <c r="T15" s="12">
        <f t="shared" si="1"/>
        <v>0</v>
      </c>
      <c r="U15" s="12">
        <f t="shared" si="1"/>
        <v>0</v>
      </c>
      <c r="V15" s="12">
        <f t="shared" si="1"/>
        <v>0</v>
      </c>
    </row>
    <row r="16" spans="2:22" ht="17" thickBot="1" x14ac:dyDescent="0.25">
      <c r="B16" s="6" t="s">
        <v>41</v>
      </c>
      <c r="E16" s="9" t="s">
        <v>2</v>
      </c>
      <c r="F16" s="12">
        <f t="shared" ref="F16:V16" si="2">IF(F6&gt;0, 1+LOG10(F6), 0)</f>
        <v>1</v>
      </c>
      <c r="G16" s="13">
        <f>IF(G6&gt;0, 1+LOG10(G6), 0)</f>
        <v>1.3010299956639813</v>
      </c>
      <c r="H16" s="12">
        <f t="shared" si="2"/>
        <v>0</v>
      </c>
      <c r="I16" s="12">
        <f t="shared" si="2"/>
        <v>0</v>
      </c>
      <c r="J16" s="12">
        <f t="shared" si="2"/>
        <v>0</v>
      </c>
      <c r="K16" s="12">
        <f t="shared" si="2"/>
        <v>0</v>
      </c>
      <c r="L16" s="12">
        <f t="shared" si="2"/>
        <v>0</v>
      </c>
      <c r="M16" s="12">
        <f t="shared" si="2"/>
        <v>0</v>
      </c>
      <c r="N16" s="12">
        <f t="shared" si="2"/>
        <v>0</v>
      </c>
      <c r="O16" s="12">
        <f t="shared" si="2"/>
        <v>0</v>
      </c>
      <c r="P16" s="12">
        <f t="shared" si="2"/>
        <v>1</v>
      </c>
      <c r="Q16" s="12">
        <f t="shared" si="2"/>
        <v>1</v>
      </c>
      <c r="R16" s="12">
        <f t="shared" si="2"/>
        <v>1</v>
      </c>
      <c r="S16" s="12">
        <f t="shared" si="2"/>
        <v>0</v>
      </c>
      <c r="T16" s="12">
        <f t="shared" si="2"/>
        <v>0</v>
      </c>
      <c r="U16" s="12">
        <f t="shared" si="2"/>
        <v>0</v>
      </c>
      <c r="V16" s="12">
        <f t="shared" si="2"/>
        <v>0</v>
      </c>
    </row>
    <row r="17" spans="2:22" x14ac:dyDescent="0.2">
      <c r="B17" s="25" t="s">
        <v>42</v>
      </c>
      <c r="C17" s="7" t="s">
        <v>44</v>
      </c>
      <c r="E17" s="9" t="s">
        <v>3</v>
      </c>
      <c r="F17" s="12">
        <f t="shared" ref="F17:V17" si="3">IF(F7&gt;0, 1+LOG10(F7), 0)</f>
        <v>0</v>
      </c>
      <c r="G17" s="12">
        <f>IF(G7&gt;0, 1+LOG10(G7), 0)</f>
        <v>1</v>
      </c>
      <c r="H17" s="12">
        <f t="shared" si="3"/>
        <v>0</v>
      </c>
      <c r="I17" s="12">
        <f t="shared" si="3"/>
        <v>0</v>
      </c>
      <c r="J17" s="12">
        <f t="shared" si="3"/>
        <v>1</v>
      </c>
      <c r="K17" s="12">
        <f t="shared" si="3"/>
        <v>0</v>
      </c>
      <c r="L17" s="12">
        <f t="shared" si="3"/>
        <v>0</v>
      </c>
      <c r="M17" s="12">
        <f t="shared" si="3"/>
        <v>1</v>
      </c>
      <c r="N17" s="12">
        <f t="shared" si="3"/>
        <v>0</v>
      </c>
      <c r="O17" s="12">
        <f t="shared" si="3"/>
        <v>0</v>
      </c>
      <c r="P17" s="12">
        <f t="shared" si="3"/>
        <v>0</v>
      </c>
      <c r="Q17" s="12">
        <f t="shared" si="3"/>
        <v>0</v>
      </c>
      <c r="R17" s="12">
        <f t="shared" si="3"/>
        <v>0</v>
      </c>
      <c r="S17" s="12">
        <f t="shared" si="3"/>
        <v>1</v>
      </c>
      <c r="T17" s="12">
        <f t="shared" si="3"/>
        <v>1</v>
      </c>
      <c r="U17" s="12">
        <f t="shared" si="3"/>
        <v>0</v>
      </c>
      <c r="V17" s="12">
        <f t="shared" si="3"/>
        <v>0</v>
      </c>
    </row>
    <row r="18" spans="2:22" ht="17" thickBot="1" x14ac:dyDescent="0.25">
      <c r="B18" s="10" t="s">
        <v>43</v>
      </c>
      <c r="C18" s="7" t="s">
        <v>45</v>
      </c>
      <c r="E18" s="9" t="s">
        <v>4</v>
      </c>
      <c r="F18" s="12">
        <f t="shared" ref="F18:V18" si="4">IF(F8&gt;0, 1+LOG10(F8), 0)</f>
        <v>0</v>
      </c>
      <c r="G18" s="12">
        <f>IF(G8&gt;0, 1+LOG10(G8), 0)</f>
        <v>0</v>
      </c>
      <c r="H18" s="12">
        <f t="shared" si="4"/>
        <v>0</v>
      </c>
      <c r="I18" s="12">
        <f t="shared" si="4"/>
        <v>0</v>
      </c>
      <c r="J18" s="12">
        <f t="shared" si="4"/>
        <v>0</v>
      </c>
      <c r="K18" s="12">
        <f t="shared" si="4"/>
        <v>0</v>
      </c>
      <c r="L18" s="12">
        <f t="shared" si="4"/>
        <v>0</v>
      </c>
      <c r="M18" s="12">
        <f t="shared" si="4"/>
        <v>0</v>
      </c>
      <c r="N18" s="12">
        <f t="shared" si="4"/>
        <v>1</v>
      </c>
      <c r="O18" s="12">
        <f t="shared" si="4"/>
        <v>0</v>
      </c>
      <c r="P18" s="12">
        <f t="shared" si="4"/>
        <v>0</v>
      </c>
      <c r="Q18" s="12">
        <f t="shared" si="4"/>
        <v>0</v>
      </c>
      <c r="R18" s="12">
        <f t="shared" si="4"/>
        <v>0</v>
      </c>
      <c r="S18" s="12">
        <f t="shared" si="4"/>
        <v>0</v>
      </c>
      <c r="T18" s="12">
        <f t="shared" si="4"/>
        <v>1</v>
      </c>
      <c r="U18" s="12">
        <f t="shared" si="4"/>
        <v>1</v>
      </c>
      <c r="V18" s="12">
        <f t="shared" si="4"/>
        <v>1</v>
      </c>
    </row>
    <row r="19" spans="2:22" x14ac:dyDescent="0.2">
      <c r="E19" s="9" t="s">
        <v>6</v>
      </c>
      <c r="F19" s="12">
        <f t="shared" ref="F19:V19" si="5">IF(F9&gt;0, 1+LOG10(F9), 0)</f>
        <v>1</v>
      </c>
      <c r="G19" s="12">
        <f>IF(G9&gt;0, 1+LOG10(G9), 0)</f>
        <v>1</v>
      </c>
      <c r="H19" s="12">
        <f t="shared" si="5"/>
        <v>0</v>
      </c>
      <c r="I19" s="12">
        <f t="shared" si="5"/>
        <v>0</v>
      </c>
      <c r="J19" s="12">
        <f t="shared" si="5"/>
        <v>0</v>
      </c>
      <c r="K19" s="12">
        <f t="shared" si="5"/>
        <v>0</v>
      </c>
      <c r="L19" s="12">
        <f t="shared" si="5"/>
        <v>0</v>
      </c>
      <c r="M19" s="12">
        <f t="shared" si="5"/>
        <v>0</v>
      </c>
      <c r="N19" s="12">
        <f t="shared" si="5"/>
        <v>0</v>
      </c>
      <c r="O19" s="12">
        <f t="shared" si="5"/>
        <v>1</v>
      </c>
      <c r="P19" s="12">
        <f t="shared" si="5"/>
        <v>0</v>
      </c>
      <c r="Q19" s="12">
        <f t="shared" si="5"/>
        <v>0</v>
      </c>
      <c r="R19" s="12">
        <f t="shared" si="5"/>
        <v>0</v>
      </c>
      <c r="S19" s="12">
        <f t="shared" si="5"/>
        <v>0</v>
      </c>
      <c r="T19" s="12">
        <f t="shared" si="5"/>
        <v>0</v>
      </c>
      <c r="U19" s="12">
        <f t="shared" si="5"/>
        <v>0</v>
      </c>
      <c r="V19" s="12">
        <f t="shared" si="5"/>
        <v>0</v>
      </c>
    </row>
    <row r="20" spans="2:22" ht="17" thickBot="1" x14ac:dyDescent="0.25">
      <c r="E20" s="10" t="s">
        <v>7</v>
      </c>
      <c r="F20" s="12">
        <f t="shared" ref="F20:V20" si="6">IF(F10&gt;0, 1+LOG10(F10), 0)</f>
        <v>1</v>
      </c>
      <c r="G20" s="12">
        <f>IF(G10&gt;0, 1+LOG10(G10), 0)</f>
        <v>1</v>
      </c>
      <c r="H20" s="12">
        <f t="shared" si="6"/>
        <v>0</v>
      </c>
      <c r="I20" s="12">
        <f t="shared" si="6"/>
        <v>0</v>
      </c>
      <c r="J20" s="12">
        <f t="shared" si="6"/>
        <v>0</v>
      </c>
      <c r="K20" s="12">
        <f t="shared" si="6"/>
        <v>0</v>
      </c>
      <c r="L20" s="12">
        <f t="shared" si="6"/>
        <v>0</v>
      </c>
      <c r="M20" s="12">
        <f t="shared" si="6"/>
        <v>0</v>
      </c>
      <c r="N20" s="12">
        <f t="shared" si="6"/>
        <v>0</v>
      </c>
      <c r="O20" s="12">
        <f t="shared" si="6"/>
        <v>0</v>
      </c>
      <c r="P20" s="12">
        <f t="shared" si="6"/>
        <v>0</v>
      </c>
      <c r="Q20" s="12">
        <f t="shared" si="6"/>
        <v>0</v>
      </c>
      <c r="R20" s="12">
        <f t="shared" si="6"/>
        <v>0</v>
      </c>
      <c r="S20" s="12">
        <f t="shared" si="6"/>
        <v>0</v>
      </c>
      <c r="T20" s="12">
        <f t="shared" si="6"/>
        <v>0</v>
      </c>
      <c r="U20" s="12">
        <f t="shared" si="6"/>
        <v>0</v>
      </c>
      <c r="V20" s="12">
        <f t="shared" si="6"/>
        <v>0</v>
      </c>
    </row>
    <row r="21" spans="2:22" ht="17" thickBot="1" x14ac:dyDescent="0.25"/>
    <row r="22" spans="2:22" ht="17" thickBot="1" x14ac:dyDescent="0.25">
      <c r="E22" s="6" t="s">
        <v>34</v>
      </c>
      <c r="F22" s="20" t="s">
        <v>15</v>
      </c>
      <c r="G22" s="18" t="s">
        <v>16</v>
      </c>
      <c r="H22" s="18" t="s">
        <v>17</v>
      </c>
      <c r="I22" s="18" t="s">
        <v>18</v>
      </c>
      <c r="J22" s="18" t="s">
        <v>19</v>
      </c>
      <c r="K22" s="18" t="s">
        <v>15</v>
      </c>
      <c r="L22" s="18" t="s">
        <v>20</v>
      </c>
      <c r="M22" s="18" t="s">
        <v>21</v>
      </c>
      <c r="N22" s="18" t="s">
        <v>22</v>
      </c>
      <c r="O22" s="18" t="s">
        <v>23</v>
      </c>
      <c r="P22" s="18" t="s">
        <v>24</v>
      </c>
      <c r="Q22" s="18" t="s">
        <v>25</v>
      </c>
      <c r="R22" s="18" t="s">
        <v>26</v>
      </c>
      <c r="S22" s="18" t="s">
        <v>28</v>
      </c>
      <c r="T22" s="18" t="s">
        <v>29</v>
      </c>
      <c r="U22" s="18" t="s">
        <v>30</v>
      </c>
      <c r="V22" s="19" t="s">
        <v>31</v>
      </c>
    </row>
    <row r="23" spans="2:22" x14ac:dyDescent="0.2">
      <c r="F23" s="14">
        <f>COUNTIF(F4:F8, "&gt;0")</f>
        <v>2</v>
      </c>
      <c r="G23" s="14">
        <f t="shared" ref="G23:V23" si="7">COUNTIF(G4:G8, "&gt;0")</f>
        <v>4</v>
      </c>
      <c r="H23" s="14">
        <f t="shared" si="7"/>
        <v>1</v>
      </c>
      <c r="I23" s="14">
        <f t="shared" si="7"/>
        <v>1</v>
      </c>
      <c r="J23" s="14">
        <f t="shared" si="7"/>
        <v>3</v>
      </c>
      <c r="K23" s="14">
        <f t="shared" si="7"/>
        <v>1</v>
      </c>
      <c r="L23" s="14">
        <f t="shared" si="7"/>
        <v>1</v>
      </c>
      <c r="M23" s="14">
        <f t="shared" si="7"/>
        <v>2</v>
      </c>
      <c r="N23" s="14">
        <f t="shared" si="7"/>
        <v>2</v>
      </c>
      <c r="O23" s="14">
        <f t="shared" si="7"/>
        <v>1</v>
      </c>
      <c r="P23" s="14">
        <f t="shared" si="7"/>
        <v>1</v>
      </c>
      <c r="Q23" s="14">
        <f t="shared" si="7"/>
        <v>1</v>
      </c>
      <c r="R23" s="14">
        <f t="shared" si="7"/>
        <v>1</v>
      </c>
      <c r="S23" s="14">
        <f t="shared" si="7"/>
        <v>1</v>
      </c>
      <c r="T23" s="14">
        <f t="shared" si="7"/>
        <v>2</v>
      </c>
      <c r="U23" s="14">
        <f t="shared" si="7"/>
        <v>1</v>
      </c>
      <c r="V23" s="14">
        <f t="shared" si="7"/>
        <v>1</v>
      </c>
    </row>
    <row r="24" spans="2:22" ht="17" thickBot="1" x14ac:dyDescent="0.25"/>
    <row r="25" spans="2:22" ht="17" thickBot="1" x14ac:dyDescent="0.25">
      <c r="E25" s="6" t="s">
        <v>35</v>
      </c>
      <c r="F25" s="20" t="s">
        <v>15</v>
      </c>
      <c r="G25" s="18" t="s">
        <v>16</v>
      </c>
      <c r="H25" s="18" t="s">
        <v>17</v>
      </c>
      <c r="I25" s="18" t="s">
        <v>18</v>
      </c>
      <c r="J25" s="18" t="s">
        <v>19</v>
      </c>
      <c r="K25" s="18" t="s">
        <v>15</v>
      </c>
      <c r="L25" s="18" t="s">
        <v>20</v>
      </c>
      <c r="M25" s="18" t="s">
        <v>21</v>
      </c>
      <c r="N25" s="18" t="s">
        <v>22</v>
      </c>
      <c r="O25" s="18" t="s">
        <v>23</v>
      </c>
      <c r="P25" s="18" t="s">
        <v>24</v>
      </c>
      <c r="Q25" s="18" t="s">
        <v>25</v>
      </c>
      <c r="R25" s="18" t="s">
        <v>26</v>
      </c>
      <c r="S25" s="18" t="s">
        <v>28</v>
      </c>
      <c r="T25" s="18" t="s">
        <v>29</v>
      </c>
      <c r="U25" s="18" t="s">
        <v>30</v>
      </c>
      <c r="V25" s="19" t="s">
        <v>31</v>
      </c>
    </row>
    <row r="26" spans="2:22" x14ac:dyDescent="0.2">
      <c r="F26" s="21">
        <f>LOG10($B$14/F23)</f>
        <v>0.3979400086720376</v>
      </c>
      <c r="G26" s="21">
        <f t="shared" ref="G26:V26" si="8">LOG10($B$14/G23)</f>
        <v>9.691001300805642E-2</v>
      </c>
      <c r="H26" s="21">
        <f t="shared" si="8"/>
        <v>0.69897000433601886</v>
      </c>
      <c r="I26" s="21">
        <f t="shared" si="8"/>
        <v>0.69897000433601886</v>
      </c>
      <c r="J26" s="21">
        <f t="shared" si="8"/>
        <v>0.22184874961635639</v>
      </c>
      <c r="K26" s="21">
        <f t="shared" si="8"/>
        <v>0.69897000433601886</v>
      </c>
      <c r="L26" s="21">
        <f t="shared" si="8"/>
        <v>0.69897000433601886</v>
      </c>
      <c r="M26" s="21">
        <f t="shared" si="8"/>
        <v>0.3979400086720376</v>
      </c>
      <c r="N26" s="21">
        <f t="shared" si="8"/>
        <v>0.3979400086720376</v>
      </c>
      <c r="O26" s="21">
        <f t="shared" si="8"/>
        <v>0.69897000433601886</v>
      </c>
      <c r="P26" s="21">
        <f t="shared" si="8"/>
        <v>0.69897000433601886</v>
      </c>
      <c r="Q26" s="21">
        <f t="shared" si="8"/>
        <v>0.69897000433601886</v>
      </c>
      <c r="R26" s="21">
        <f t="shared" si="8"/>
        <v>0.69897000433601886</v>
      </c>
      <c r="S26" s="21">
        <f t="shared" si="8"/>
        <v>0.69897000433601886</v>
      </c>
      <c r="T26" s="21">
        <f t="shared" si="8"/>
        <v>0.3979400086720376</v>
      </c>
      <c r="U26" s="21">
        <f t="shared" si="8"/>
        <v>0.69897000433601886</v>
      </c>
      <c r="V26" s="21">
        <f t="shared" si="8"/>
        <v>0.69897000433601886</v>
      </c>
    </row>
    <row r="27" spans="2:22" ht="17" thickBot="1" x14ac:dyDescent="0.25"/>
    <row r="28" spans="2:22" ht="17" thickBot="1" x14ac:dyDescent="0.25">
      <c r="E28" s="6" t="s">
        <v>38</v>
      </c>
    </row>
    <row r="29" spans="2:22" ht="17" thickBot="1" x14ac:dyDescent="0.25">
      <c r="E29" s="6" t="s">
        <v>14</v>
      </c>
      <c r="F29" s="17" t="s">
        <v>15</v>
      </c>
      <c r="G29" s="18" t="s">
        <v>16</v>
      </c>
      <c r="H29" s="18" t="s">
        <v>17</v>
      </c>
      <c r="I29" s="18" t="s">
        <v>18</v>
      </c>
      <c r="J29" s="18" t="s">
        <v>19</v>
      </c>
      <c r="K29" s="18" t="s">
        <v>15</v>
      </c>
      <c r="L29" s="18" t="s">
        <v>20</v>
      </c>
      <c r="M29" s="18" t="s">
        <v>21</v>
      </c>
      <c r="N29" s="18" t="s">
        <v>22</v>
      </c>
      <c r="O29" s="18" t="s">
        <v>23</v>
      </c>
      <c r="P29" s="18" t="s">
        <v>24</v>
      </c>
      <c r="Q29" s="18" t="s">
        <v>25</v>
      </c>
      <c r="R29" s="18" t="s">
        <v>26</v>
      </c>
      <c r="S29" s="18" t="s">
        <v>28</v>
      </c>
      <c r="T29" s="18" t="s">
        <v>29</v>
      </c>
      <c r="U29" s="18" t="s">
        <v>30</v>
      </c>
      <c r="V29" s="19" t="s">
        <v>31</v>
      </c>
    </row>
    <row r="30" spans="2:22" x14ac:dyDescent="0.2">
      <c r="E30" s="8" t="s">
        <v>0</v>
      </c>
      <c r="F30" s="13">
        <f>F14*F26</f>
        <v>0.51773188775710577</v>
      </c>
      <c r="G30" s="13">
        <f t="shared" ref="G30:V30" si="9">G14*G26</f>
        <v>0.126082833803668</v>
      </c>
      <c r="H30" s="13">
        <f t="shared" si="9"/>
        <v>0.69897000433601886</v>
      </c>
      <c r="I30" s="13">
        <f t="shared" si="9"/>
        <v>0.69897000433601886</v>
      </c>
      <c r="J30" s="13">
        <f t="shared" si="9"/>
        <v>0.22184874961635639</v>
      </c>
      <c r="K30" s="13">
        <f t="shared" si="9"/>
        <v>0.69897000433601886</v>
      </c>
      <c r="L30" s="13">
        <f t="shared" si="9"/>
        <v>0.69897000433601886</v>
      </c>
      <c r="M30" s="13">
        <f t="shared" si="9"/>
        <v>0</v>
      </c>
      <c r="N30" s="13">
        <f t="shared" si="9"/>
        <v>0</v>
      </c>
      <c r="O30" s="13">
        <f t="shared" si="9"/>
        <v>0</v>
      </c>
      <c r="P30" s="13">
        <f t="shared" si="9"/>
        <v>0</v>
      </c>
      <c r="Q30" s="13">
        <f t="shared" si="9"/>
        <v>0</v>
      </c>
      <c r="R30" s="13">
        <f t="shared" si="9"/>
        <v>0</v>
      </c>
      <c r="S30" s="13">
        <f t="shared" si="9"/>
        <v>0</v>
      </c>
      <c r="T30" s="13">
        <f t="shared" si="9"/>
        <v>0</v>
      </c>
      <c r="U30" s="13">
        <f t="shared" si="9"/>
        <v>0</v>
      </c>
      <c r="V30" s="13">
        <f t="shared" si="9"/>
        <v>0</v>
      </c>
    </row>
    <row r="31" spans="2:22" x14ac:dyDescent="0.2">
      <c r="E31" s="9" t="s">
        <v>1</v>
      </c>
      <c r="F31" s="15">
        <f>F15*F26</f>
        <v>0</v>
      </c>
      <c r="G31" s="22">
        <f t="shared" ref="G31:V31" si="10">G15*G26</f>
        <v>9.691001300805642E-2</v>
      </c>
      <c r="H31" s="22">
        <f t="shared" si="10"/>
        <v>0</v>
      </c>
      <c r="I31" s="22">
        <f t="shared" si="10"/>
        <v>0</v>
      </c>
      <c r="J31" s="22">
        <f t="shared" si="10"/>
        <v>0.22184874961635639</v>
      </c>
      <c r="K31" s="22">
        <f t="shared" si="10"/>
        <v>0</v>
      </c>
      <c r="L31" s="22">
        <f t="shared" si="10"/>
        <v>0</v>
      </c>
      <c r="M31" s="22">
        <f t="shared" si="10"/>
        <v>0.3979400086720376</v>
      </c>
      <c r="N31" s="22">
        <f t="shared" si="10"/>
        <v>0.3979400086720376</v>
      </c>
      <c r="O31" s="22">
        <f t="shared" si="10"/>
        <v>0.69897000433601886</v>
      </c>
      <c r="P31" s="22">
        <f t="shared" si="10"/>
        <v>0</v>
      </c>
      <c r="Q31" s="22">
        <f t="shared" si="10"/>
        <v>0</v>
      </c>
      <c r="R31" s="22">
        <f t="shared" si="10"/>
        <v>0</v>
      </c>
      <c r="S31" s="22">
        <f t="shared" si="10"/>
        <v>0</v>
      </c>
      <c r="T31" s="22">
        <f t="shared" si="10"/>
        <v>0</v>
      </c>
      <c r="U31" s="22">
        <f t="shared" si="10"/>
        <v>0</v>
      </c>
      <c r="V31" s="22">
        <f t="shared" si="10"/>
        <v>0</v>
      </c>
    </row>
    <row r="32" spans="2:22" x14ac:dyDescent="0.2">
      <c r="E32" s="9" t="s">
        <v>2</v>
      </c>
      <c r="F32" s="22">
        <f>F16*F26</f>
        <v>0.3979400086720376</v>
      </c>
      <c r="G32" s="22">
        <f>G16*G26</f>
        <v>0.126082833803668</v>
      </c>
      <c r="H32" s="22">
        <f t="shared" ref="H32:V32" si="11">H16*H26</f>
        <v>0</v>
      </c>
      <c r="I32" s="22">
        <f t="shared" si="11"/>
        <v>0</v>
      </c>
      <c r="J32" s="22">
        <f t="shared" si="11"/>
        <v>0</v>
      </c>
      <c r="K32" s="22">
        <f t="shared" si="11"/>
        <v>0</v>
      </c>
      <c r="L32" s="22">
        <f t="shared" si="11"/>
        <v>0</v>
      </c>
      <c r="M32" s="22">
        <f t="shared" si="11"/>
        <v>0</v>
      </c>
      <c r="N32" s="22">
        <f t="shared" si="11"/>
        <v>0</v>
      </c>
      <c r="O32" s="22">
        <f t="shared" si="11"/>
        <v>0</v>
      </c>
      <c r="P32" s="22">
        <f t="shared" si="11"/>
        <v>0.69897000433601886</v>
      </c>
      <c r="Q32" s="22">
        <f t="shared" si="11"/>
        <v>0.69897000433601886</v>
      </c>
      <c r="R32" s="22">
        <f t="shared" si="11"/>
        <v>0.69897000433601886</v>
      </c>
      <c r="S32" s="22">
        <f t="shared" si="11"/>
        <v>0</v>
      </c>
      <c r="T32" s="22">
        <f t="shared" si="11"/>
        <v>0</v>
      </c>
      <c r="U32" s="22">
        <f t="shared" si="11"/>
        <v>0</v>
      </c>
      <c r="V32" s="22">
        <f t="shared" si="11"/>
        <v>0</v>
      </c>
    </row>
    <row r="33" spans="5:22" x14ac:dyDescent="0.2">
      <c r="E33" s="9" t="s">
        <v>3</v>
      </c>
      <c r="F33" s="15">
        <f>F17*F26</f>
        <v>0</v>
      </c>
      <c r="G33" s="22">
        <f t="shared" ref="G33:V33" si="12">G17*G26</f>
        <v>9.691001300805642E-2</v>
      </c>
      <c r="H33" s="15">
        <f t="shared" si="12"/>
        <v>0</v>
      </c>
      <c r="I33" s="15">
        <f t="shared" si="12"/>
        <v>0</v>
      </c>
      <c r="J33" s="22">
        <f t="shared" si="12"/>
        <v>0.22184874961635639</v>
      </c>
      <c r="K33" s="15">
        <f t="shared" si="12"/>
        <v>0</v>
      </c>
      <c r="L33" s="15">
        <f t="shared" si="12"/>
        <v>0</v>
      </c>
      <c r="M33" s="22">
        <f t="shared" si="12"/>
        <v>0.3979400086720376</v>
      </c>
      <c r="N33" s="15">
        <f t="shared" si="12"/>
        <v>0</v>
      </c>
      <c r="O33" s="15">
        <f t="shared" si="12"/>
        <v>0</v>
      </c>
      <c r="P33" s="15">
        <f t="shared" si="12"/>
        <v>0</v>
      </c>
      <c r="Q33" s="15">
        <f t="shared" si="12"/>
        <v>0</v>
      </c>
      <c r="R33" s="15">
        <f t="shared" si="12"/>
        <v>0</v>
      </c>
      <c r="S33" s="22">
        <f t="shared" si="12"/>
        <v>0.69897000433601886</v>
      </c>
      <c r="T33" s="22">
        <f t="shared" si="12"/>
        <v>0.3979400086720376</v>
      </c>
      <c r="U33" s="15">
        <f t="shared" si="12"/>
        <v>0</v>
      </c>
      <c r="V33" s="15">
        <f t="shared" si="12"/>
        <v>0</v>
      </c>
    </row>
    <row r="34" spans="5:22" x14ac:dyDescent="0.2">
      <c r="E34" s="9" t="s">
        <v>4</v>
      </c>
      <c r="F34" s="15">
        <f>F18*F26</f>
        <v>0</v>
      </c>
      <c r="G34" s="15">
        <f t="shared" ref="G34:V34" si="13">G18*G26</f>
        <v>0</v>
      </c>
      <c r="H34" s="15">
        <f t="shared" si="13"/>
        <v>0</v>
      </c>
      <c r="I34" s="15">
        <f t="shared" si="13"/>
        <v>0</v>
      </c>
      <c r="J34" s="15">
        <f t="shared" si="13"/>
        <v>0</v>
      </c>
      <c r="K34" s="15">
        <f t="shared" si="13"/>
        <v>0</v>
      </c>
      <c r="L34" s="15">
        <f t="shared" si="13"/>
        <v>0</v>
      </c>
      <c r="M34" s="15">
        <f t="shared" si="13"/>
        <v>0</v>
      </c>
      <c r="N34" s="22">
        <f t="shared" si="13"/>
        <v>0.3979400086720376</v>
      </c>
      <c r="O34" s="15">
        <f t="shared" si="13"/>
        <v>0</v>
      </c>
      <c r="P34" s="15">
        <f t="shared" si="13"/>
        <v>0</v>
      </c>
      <c r="Q34" s="15">
        <f t="shared" si="13"/>
        <v>0</v>
      </c>
      <c r="R34" s="15">
        <f t="shared" si="13"/>
        <v>0</v>
      </c>
      <c r="S34" s="15">
        <f t="shared" si="13"/>
        <v>0</v>
      </c>
      <c r="T34" s="22">
        <f t="shared" si="13"/>
        <v>0.3979400086720376</v>
      </c>
      <c r="U34" s="22">
        <f>U18*U26</f>
        <v>0.69897000433601886</v>
      </c>
      <c r="V34" s="22">
        <f t="shared" si="13"/>
        <v>0.69897000433601886</v>
      </c>
    </row>
    <row r="35" spans="5:22" x14ac:dyDescent="0.2">
      <c r="E35" s="9" t="s">
        <v>6</v>
      </c>
      <c r="F35" s="22">
        <f>F19*F26</f>
        <v>0.3979400086720376</v>
      </c>
      <c r="G35" s="22">
        <f t="shared" ref="G35:V35" si="14">G19*G26</f>
        <v>9.691001300805642E-2</v>
      </c>
      <c r="H35" s="22">
        <f t="shared" si="14"/>
        <v>0</v>
      </c>
      <c r="I35" s="22">
        <f t="shared" si="14"/>
        <v>0</v>
      </c>
      <c r="J35" s="22">
        <f t="shared" si="14"/>
        <v>0</v>
      </c>
      <c r="K35" s="22">
        <f t="shared" si="14"/>
        <v>0</v>
      </c>
      <c r="L35" s="22">
        <f t="shared" si="14"/>
        <v>0</v>
      </c>
      <c r="M35" s="22">
        <f t="shared" si="14"/>
        <v>0</v>
      </c>
      <c r="N35" s="22">
        <f t="shared" si="14"/>
        <v>0</v>
      </c>
      <c r="O35" s="22">
        <f t="shared" si="14"/>
        <v>0.69897000433601886</v>
      </c>
      <c r="P35" s="22">
        <f t="shared" si="14"/>
        <v>0</v>
      </c>
      <c r="Q35" s="22">
        <f t="shared" si="14"/>
        <v>0</v>
      </c>
      <c r="R35" s="22">
        <f t="shared" si="14"/>
        <v>0</v>
      </c>
      <c r="S35" s="22">
        <f t="shared" si="14"/>
        <v>0</v>
      </c>
      <c r="T35" s="22">
        <f t="shared" si="14"/>
        <v>0</v>
      </c>
      <c r="U35" s="22">
        <f t="shared" si="14"/>
        <v>0</v>
      </c>
      <c r="V35" s="22">
        <f t="shared" si="14"/>
        <v>0</v>
      </c>
    </row>
    <row r="36" spans="5:22" ht="17" thickBot="1" x14ac:dyDescent="0.25">
      <c r="E36" s="10" t="s">
        <v>7</v>
      </c>
      <c r="F36" s="22">
        <f>F20*F26</f>
        <v>0.3979400086720376</v>
      </c>
      <c r="G36" s="22">
        <f t="shared" ref="G36:V36" si="15">G20*G26</f>
        <v>9.691001300805642E-2</v>
      </c>
      <c r="H36" s="22">
        <f t="shared" si="15"/>
        <v>0</v>
      </c>
      <c r="I36" s="22">
        <f t="shared" si="15"/>
        <v>0</v>
      </c>
      <c r="J36" s="22">
        <f t="shared" si="15"/>
        <v>0</v>
      </c>
      <c r="K36" s="22">
        <f t="shared" si="15"/>
        <v>0</v>
      </c>
      <c r="L36" s="22">
        <f t="shared" si="15"/>
        <v>0</v>
      </c>
      <c r="M36" s="22">
        <f t="shared" si="15"/>
        <v>0</v>
      </c>
      <c r="N36" s="22">
        <f t="shared" si="15"/>
        <v>0</v>
      </c>
      <c r="O36" s="22">
        <f t="shared" si="15"/>
        <v>0</v>
      </c>
      <c r="P36" s="22">
        <f t="shared" si="15"/>
        <v>0</v>
      </c>
      <c r="Q36" s="22">
        <f t="shared" si="15"/>
        <v>0</v>
      </c>
      <c r="R36" s="22">
        <f t="shared" si="15"/>
        <v>0</v>
      </c>
      <c r="S36" s="22">
        <f t="shared" si="15"/>
        <v>0</v>
      </c>
      <c r="T36" s="22">
        <f t="shared" si="15"/>
        <v>0</v>
      </c>
      <c r="U36" s="22">
        <f t="shared" si="15"/>
        <v>0</v>
      </c>
      <c r="V36" s="22">
        <f t="shared" si="15"/>
        <v>0</v>
      </c>
    </row>
    <row r="37" spans="5:22" ht="17" thickBot="1" x14ac:dyDescent="0.25"/>
    <row r="38" spans="5:22" ht="17" thickBot="1" x14ac:dyDescent="0.25">
      <c r="E38" s="6" t="s">
        <v>39</v>
      </c>
    </row>
    <row r="39" spans="5:22" ht="17" thickBot="1" x14ac:dyDescent="0.25">
      <c r="E39" s="27" t="s">
        <v>40</v>
      </c>
      <c r="F39" s="3" t="s">
        <v>0</v>
      </c>
      <c r="G39" s="4" t="s">
        <v>1</v>
      </c>
      <c r="H39" s="4" t="s">
        <v>2</v>
      </c>
      <c r="I39" s="4" t="s">
        <v>3</v>
      </c>
      <c r="J39" s="5" t="s">
        <v>4</v>
      </c>
    </row>
    <row r="40" spans="5:22" x14ac:dyDescent="0.2">
      <c r="E40" s="25" t="s">
        <v>6</v>
      </c>
      <c r="F40" s="11">
        <f>SUMPRODUCT(F30:V30,$F$35:$V$35)/(SQRT(SUMSQ(F30:V30))*SQRT(SUMSQ($F$35:$V$35)))</f>
        <v>0.17812298380981384</v>
      </c>
      <c r="G40" s="26">
        <f>SUMPRODUCT(F31:V31,$F$35:$V$35)/(SQRT(SUMSQ(F31:V31))*SQRT(SUMSQ($F$35:$V$35)))</f>
        <v>0.66131152959325545</v>
      </c>
      <c r="H40" s="26">
        <f>SUMPRODUCT(F32:V32,$F$35:$V$35)/(SQRT(SUMSQ(F32:V32))*SQRT(SUMSQ($F$35:$V$35)))</f>
        <v>0.16441788305636451</v>
      </c>
      <c r="I40" s="26">
        <f>SUMPRODUCT(F33:V33,$F$35:$V$35)/(SQRT(SUMSQ(F33:V33))*SQRT(SUMSQ($F$35:$V$35)))</f>
        <v>1.2472603682514571E-2</v>
      </c>
      <c r="J40" s="2">
        <f>SUMPRODUCT(F34:V34,$F$35:$V$35)/(SQRT(SUMSQ(F34:V34))*SQRT(SUMSQ($F$35:$V$35)))</f>
        <v>0</v>
      </c>
    </row>
    <row r="41" spans="5:22" ht="17" thickBot="1" x14ac:dyDescent="0.25">
      <c r="E41" s="10" t="s">
        <v>7</v>
      </c>
      <c r="F41" s="24">
        <f>SUMPRODUCT(F30:V30,$F$36:$V$36)/(SQRT(SUMSQ(F30:V30))*SQRT(SUMSQ($F$36:$V$36)))</f>
        <v>0.35232626351212037</v>
      </c>
      <c r="G41" s="23">
        <f>SUMPRODUCT(F31:V31,$F$36:$V$36)/(SQRT(SUMSQ(F31:V31))*SQRT(SUMSQ($F$36:$V$36)))</f>
        <v>2.4670740169162594E-2</v>
      </c>
      <c r="H41" s="23">
        <f>SUMPRODUCT(F32:V32,$F$36:$V$36)/(SQRT(SUMSQ(F32:V32))*SQRT(SUMSQ($F$36:$V$36)))</f>
        <v>0.3252176510453787</v>
      </c>
      <c r="I41" s="23">
        <f>SUMPRODUCT(F33:V33,$F$36:$V$36)/(SQRT(SUMSQ(F33:V33))*SQRT(SUMSQ($F$36:$V$36)))</f>
        <v>2.4670740169162594E-2</v>
      </c>
      <c r="J41" s="1">
        <f>SUMPRODUCT(F34:V34,$F$36:$V$36)/(SQRT(SUMSQ(F34:V34))*SQRT(SUMSQ($F$36:$V$36)))</f>
        <v>0</v>
      </c>
    </row>
  </sheetData>
  <phoneticPr fontId="1" type="noConversion"/>
  <pageMargins left="0.7" right="0.7" top="0.75" bottom="0.75" header="0.3" footer="0.3"/>
  <ignoredErrors>
    <ignoredError sqref="F23:V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Vandlíček</dc:creator>
  <cp:lastModifiedBy>Jan Vandlíček</cp:lastModifiedBy>
  <dcterms:created xsi:type="dcterms:W3CDTF">2025-03-17T15:41:01Z</dcterms:created>
  <dcterms:modified xsi:type="dcterms:W3CDTF">2025-03-17T17:23:56Z</dcterms:modified>
</cp:coreProperties>
</file>