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515"/>
  <workbookPr autoCompressPictures="0"/>
  <bookViews>
    <workbookView xWindow="780" yWindow="1100" windowWidth="24600" windowHeight="1572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" i="1" l="1"/>
  <c r="F34" i="1"/>
  <c r="F20" i="1"/>
  <c r="F19" i="1"/>
  <c r="F18" i="1"/>
  <c r="F17" i="1"/>
  <c r="F16" i="1"/>
  <c r="F15" i="1"/>
  <c r="F14" i="1"/>
  <c r="F13" i="1"/>
  <c r="F12" i="1"/>
  <c r="F27" i="1"/>
  <c r="F6" i="1"/>
  <c r="F5" i="1"/>
  <c r="F7" i="1"/>
  <c r="F8" i="1"/>
  <c r="F9" i="1"/>
  <c r="F10" i="1"/>
  <c r="F11" i="1"/>
  <c r="F21" i="1"/>
  <c r="F22" i="1"/>
  <c r="F23" i="1"/>
  <c r="F24" i="1"/>
  <c r="F28" i="1"/>
  <c r="F29" i="1"/>
  <c r="F30" i="1"/>
  <c r="F31" i="1"/>
  <c r="F32" i="1"/>
  <c r="F33" i="1"/>
  <c r="F35" i="1"/>
  <c r="F36" i="1"/>
  <c r="F37" i="1"/>
  <c r="F38" i="1"/>
  <c r="F39" i="1"/>
  <c r="F40" i="1"/>
  <c r="F65" i="1"/>
  <c r="F66" i="1"/>
  <c r="F43" i="1"/>
  <c r="F41" i="1"/>
  <c r="F42" i="1"/>
  <c r="F46" i="1"/>
  <c r="F47" i="1"/>
  <c r="F48" i="1"/>
  <c r="F50" i="1"/>
  <c r="F52" i="1"/>
  <c r="F54" i="1"/>
</calcChain>
</file>

<file path=xl/sharedStrings.xml><?xml version="1.0" encoding="utf-8"?>
<sst xmlns="http://schemas.openxmlformats.org/spreadsheetml/2006/main" count="101" uniqueCount="95">
  <si>
    <t>UAV Equipment List</t>
  </si>
  <si>
    <t>Cost</t>
  </si>
  <si>
    <t>Team</t>
  </si>
  <si>
    <t>Processor</t>
  </si>
  <si>
    <t>General Items</t>
  </si>
  <si>
    <t>Structural Team Items</t>
  </si>
  <si>
    <t>Human Sensing Team Items</t>
  </si>
  <si>
    <t>Loc/Nav Team Items</t>
  </si>
  <si>
    <t>Electical Team Items</t>
  </si>
  <si>
    <t>Component</t>
  </si>
  <si>
    <t>Part</t>
  </si>
  <si>
    <t>Quantity</t>
  </si>
  <si>
    <t>Source (link)</t>
  </si>
  <si>
    <t>Purpose</t>
  </si>
  <si>
    <t>Notes</t>
  </si>
  <si>
    <t>Total Cost per compoent</t>
  </si>
  <si>
    <t>Laser Range Finder</t>
  </si>
  <si>
    <t>Kinect</t>
  </si>
  <si>
    <t>ArduPilot</t>
  </si>
  <si>
    <t>Remote Control</t>
  </si>
  <si>
    <t>Batteries</t>
  </si>
  <si>
    <t>2700 mAh 2S 7.4V 25C Lipo Battery</t>
  </si>
  <si>
    <t>Total Cost</t>
  </si>
  <si>
    <t>http://www.hobbyexpress.com/2700mah_2s_7.4v_g6_pro_lite_25c_lipo_1036069_prd1_1039177_prd1.htm</t>
  </si>
  <si>
    <t>http://ardupilot.com/</t>
  </si>
  <si>
    <t>Hokuyo URG-04LX-UG01</t>
  </si>
  <si>
    <t>http://www.hokuyo-aut.jp/02sensor/07scanner/urg_04lx_ug01.html</t>
  </si>
  <si>
    <t>Class Cost</t>
  </si>
  <si>
    <t>Dr. Adams</t>
  </si>
  <si>
    <t>Date Ordered</t>
  </si>
  <si>
    <t>Thermal Sensor</t>
  </si>
  <si>
    <t>Omron D6T Thermal Sensor</t>
  </si>
  <si>
    <t>Thermal sensor</t>
  </si>
  <si>
    <t>8 includes 4 replacements</t>
  </si>
  <si>
    <t>Temperature sensor</t>
  </si>
  <si>
    <t>TMP36 - Analog Temperature sensor - TMP36</t>
  </si>
  <si>
    <t>Determine if thermal sensor readings should be disregarded</t>
  </si>
  <si>
    <t>4 includes 3 replacements</t>
  </si>
  <si>
    <t>Udoo Quad</t>
  </si>
  <si>
    <t>http://shop.udoo.org/usa/product/udoo-quad.html</t>
  </si>
  <si>
    <t>one for human and one for SLAM</t>
  </si>
  <si>
    <t>Accessory Kit</t>
  </si>
  <si>
    <t>Udoo Accessory kit</t>
  </si>
  <si>
    <t>http://shop.udoo.org/usa/catalog/product/view/id/34/s/starter-kit-usa/category/3/</t>
  </si>
  <si>
    <t>Mirrors</t>
  </si>
  <si>
    <t>Mirrors for LRF</t>
  </si>
  <si>
    <t>Mirror Mount</t>
  </si>
  <si>
    <t>http://www.digikey.com/product-detail/en/TMP36GT9Z/TMP36GT9Z-ND/820404</t>
  </si>
  <si>
    <t>Base Structure</t>
  </si>
  <si>
    <t>Carbon Fiber Main Top Plate</t>
  </si>
  <si>
    <t>http://www.hobbyking.com/hobbyking/store/__23017__Turnigy_Talon_V2_Carbon_Fiber_Main_Top_Plate_1pc_.html</t>
  </si>
  <si>
    <t>Carbon Fiber Main Bottom Plate</t>
  </si>
  <si>
    <t>http://www.hobbyking.com/hobbyking/store/__23018__Turnigy_Talon_V2_Carbon_Fiber_Main_Bottom_Plate_1pc_.html</t>
  </si>
  <si>
    <t>Booms</t>
  </si>
  <si>
    <t>Carbon Fiber 221mm boom qty 2</t>
  </si>
  <si>
    <t>http://www.hobbyking.com/hobbyking/store/__23013__Turnigy_Talon_V2_Carbon_Fiber_Boom_221mm_2_pcs_.html</t>
  </si>
  <si>
    <t>Motor Mount/Landing Gear Set</t>
  </si>
  <si>
    <t>http://www.hobbyking.com/hobbyking/store/__23012__Turnigy_Talon_V2_Motor_Mount_Landing_Gear_Set.html</t>
  </si>
  <si>
    <t>Base Spacers</t>
  </si>
  <si>
    <t>Hex Tapped Spacer Set</t>
  </si>
  <si>
    <t>http://www.hobbyking.com/hobbyking/store/__23015__Turnigy_Talon_V2_M3_Hex_Tapped_Spacer_2pcs_.html</t>
  </si>
  <si>
    <t>Motor Mount Block</t>
  </si>
  <si>
    <t>http://www.hobbyking.com/hobbyking/store/__23014__Turnigy_Talon_V2_Alloy_Motor_Mount_Block.html</t>
  </si>
  <si>
    <t>Screw Set</t>
  </si>
  <si>
    <t>4 pc M3x12 4pc M3x8</t>
  </si>
  <si>
    <t>http://www.hobbyking.com/hobbyking/store/__23016__Turnigy_Talon_V2_Screw_Set_4pcs_M3_x_12_4pcs_M3_x_8_.html</t>
  </si>
  <si>
    <t>Motors</t>
  </si>
  <si>
    <t>Turnigy Motors</t>
  </si>
  <si>
    <t>Already have parts</t>
  </si>
  <si>
    <t>Blades</t>
  </si>
  <si>
    <t>Rotor Blades</t>
  </si>
  <si>
    <t>ESC</t>
  </si>
  <si>
    <t>Power Distribution Board</t>
  </si>
  <si>
    <t>Solder and Wiring</t>
  </si>
  <si>
    <t>Wireless USB Adapter/Antenna</t>
  </si>
  <si>
    <t>For sensor data (vedio, image, map, etc.) transmission between UAV and off-board PC.  This wireless usb adapter is Linux compatible.  But the one we have in the lab is not Linux compatible.</t>
  </si>
  <si>
    <t>Camera</t>
  </si>
  <si>
    <t>UDOO Autofocus Camera 5.0</t>
  </si>
  <si>
    <t>http://shop.udoo.org/usa/accessories/autofocus-camera-5-0.html?___from_store=other&amp;popup=no</t>
  </si>
  <si>
    <t>Wifi Module card w/ RSA</t>
  </si>
  <si>
    <t>XBee WiFi Module - RP-SMA Connector</t>
  </si>
  <si>
    <t>https://www.sparkfun.com/products/12569</t>
  </si>
  <si>
    <t>72 Mbps, 10 io pins needed</t>
  </si>
  <si>
    <t>2.4 GHz Antenna</t>
  </si>
  <si>
    <t>https://www.sparkfun.com/products/558</t>
  </si>
  <si>
    <t>2.4GHz Duck Antenna RP-SMA - Large</t>
  </si>
  <si>
    <t>For Wifi</t>
  </si>
  <si>
    <t>RP-SMA Connector</t>
  </si>
  <si>
    <t>High Power 802.11n Wireless Compact USB Adapter</t>
  </si>
  <si>
    <t>http://www.planet.com.tw/en/product/product.php?id=37435#dl</t>
  </si>
  <si>
    <t>http://www.netkrom.com/legado/airnet_300mb_802.11bgn_high_power_usb_adapter.php?id=indor&amp;item=productos</t>
  </si>
  <si>
    <t>AIRNET 300 Mbps 802.11bgn High Power USB Adapter</t>
  </si>
  <si>
    <t>One of the wireless USB adapter choice.  Compare to upper wireless USB adapter, it has 300Mbps speed for transfter RX data.</t>
  </si>
  <si>
    <t>received</t>
  </si>
  <si>
    <t>http://www.digikey.com/product-detail/en/D6T8L06/Z3638-ND/3671588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</si>
</sst>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Verdana"/>
    </font>
    <font>
      <sz val="11"/>
      <color indexed="8"/>
      <name val="Calibri"/>
      <family val="2"/>
    </font>
    <font>
      <sz val="11"/>
      <color rgb="FF333333"/>
      <name val="Calibri"/>
      <family val="2"/>
      <scheme val="minor"/>
    </font>
    <font>
      <sz val="11"/>
      <color rgb="FF29292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0" xfId="0" applyNumberFormat="1"/>
    <xf numFmtId="14" fontId="0" fillId="0" borderId="0" xfId="0" applyNumberFormat="1"/>
    <xf numFmtId="0" fontId="5" fillId="0" borderId="0" xfId="0" applyFont="1"/>
    <xf numFmtId="164" fontId="5" fillId="0" borderId="0" xfId="0" applyNumberFormat="1" applyFont="1"/>
    <xf numFmtId="0" fontId="2" fillId="0" borderId="0" xfId="5"/>
    <xf numFmtId="0" fontId="6" fillId="0" borderId="0" xfId="0" applyFont="1"/>
    <xf numFmtId="0" fontId="7" fillId="0" borderId="0" xfId="0" applyFont="1"/>
    <xf numFmtId="0" fontId="0" fillId="2" borderId="0" xfId="0" applyFill="1"/>
    <xf numFmtId="164" fontId="0" fillId="2" borderId="0" xfId="0" applyNumberFormat="1" applyFill="1"/>
  </cellXfs>
  <cellStyles count="1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0"/>
  <tableStyles count="0" defaultTableStyle="TableStyleMedium2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netkrom.com/legado/airnet_300mb_802.11bgn_high_power_usb_adapter.php?id=indor&amp;item=productos" TargetMode="External"/><Relationship Id="rId4" Type="http://schemas.openxmlformats.org/officeDocument/2006/relationships/hyperlink" Target="http://shop.udoo.org/usa/product/udoo-quad.html" TargetMode="External"/><Relationship Id="rId1" Type="http://schemas.openxmlformats.org/officeDocument/2006/relationships/hyperlink" Target="http://www.digikey.com/product-detail/en/TMP36GT9Z/TMP36GT9Z-ND/820404" TargetMode="External"/><Relationship Id="rId2" Type="http://schemas.openxmlformats.org/officeDocument/2006/relationships/hyperlink" Target="http://www.planet.com.tw/en/product/product.php?id=3743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abSelected="1" topLeftCell="B1" workbookViewId="0">
      <selection activeCell="I25" sqref="I25"/>
    </sheetView>
  </sheetViews>
  <sheetFormatPr baseColWidth="10" defaultColWidth="8.6640625" defaultRowHeight="14" x14ac:dyDescent="0"/>
  <cols>
    <col min="1" max="1" width="27.6640625" customWidth="1"/>
    <col min="2" max="3" width="27.5" customWidth="1"/>
    <col min="4" max="4" width="9.33203125" customWidth="1"/>
    <col min="5" max="5" width="8.5" customWidth="1"/>
    <col min="6" max="6" width="18.5" customWidth="1"/>
    <col min="7" max="7" width="37" customWidth="1"/>
    <col min="8" max="8" width="18" customWidth="1"/>
    <col min="9" max="9" width="18.5" customWidth="1"/>
  </cols>
  <sheetData>
    <row r="1" spans="1:10">
      <c r="A1" t="s">
        <v>0</v>
      </c>
    </row>
    <row r="3" spans="1:10" s="1" customFormat="1" ht="28">
      <c r="A3" s="1" t="s">
        <v>2</v>
      </c>
      <c r="B3" s="1" t="s">
        <v>9</v>
      </c>
      <c r="C3" s="1" t="s">
        <v>10</v>
      </c>
      <c r="D3" s="1" t="s">
        <v>11</v>
      </c>
      <c r="E3" s="1" t="s">
        <v>1</v>
      </c>
      <c r="F3" s="2" t="s">
        <v>15</v>
      </c>
      <c r="G3" s="1" t="s">
        <v>12</v>
      </c>
      <c r="H3" s="1" t="s">
        <v>13</v>
      </c>
      <c r="I3" s="1" t="s">
        <v>14</v>
      </c>
      <c r="J3" s="1" t="s">
        <v>29</v>
      </c>
    </row>
    <row r="4" spans="1:10">
      <c r="E4" s="3"/>
      <c r="F4" s="3"/>
    </row>
    <row r="5" spans="1:10">
      <c r="A5" t="s">
        <v>4</v>
      </c>
      <c r="B5" t="s">
        <v>3</v>
      </c>
      <c r="C5" t="s">
        <v>38</v>
      </c>
      <c r="D5">
        <v>2</v>
      </c>
      <c r="E5" s="3">
        <v>135</v>
      </c>
      <c r="F5" s="3">
        <f t="shared" ref="F5:F36" si="0">D5*E5</f>
        <v>270</v>
      </c>
      <c r="G5" s="7" t="s">
        <v>39</v>
      </c>
      <c r="H5" t="s">
        <v>40</v>
      </c>
    </row>
    <row r="6" spans="1:10">
      <c r="B6" t="s">
        <v>41</v>
      </c>
      <c r="C6" t="s">
        <v>42</v>
      </c>
      <c r="D6">
        <v>2</v>
      </c>
      <c r="E6" s="3">
        <v>29.99</v>
      </c>
      <c r="F6" s="3">
        <f t="shared" si="0"/>
        <v>59.98</v>
      </c>
      <c r="G6" t="s">
        <v>43</v>
      </c>
    </row>
    <row r="7" spans="1:10">
      <c r="B7" t="s">
        <v>19</v>
      </c>
      <c r="D7">
        <v>2</v>
      </c>
      <c r="E7" s="3">
        <v>0</v>
      </c>
      <c r="F7" s="3">
        <f t="shared" si="0"/>
        <v>0</v>
      </c>
    </row>
    <row r="8" spans="1:10">
      <c r="E8" s="3"/>
      <c r="F8" s="3">
        <f t="shared" si="0"/>
        <v>0</v>
      </c>
    </row>
    <row r="9" spans="1:10">
      <c r="E9" s="3"/>
      <c r="F9" s="3">
        <f t="shared" si="0"/>
        <v>0</v>
      </c>
    </row>
    <row r="10" spans="1:10">
      <c r="E10" s="3"/>
      <c r="F10" s="3">
        <f t="shared" si="0"/>
        <v>0</v>
      </c>
    </row>
    <row r="11" spans="1:10">
      <c r="A11" t="s">
        <v>5</v>
      </c>
      <c r="E11" s="3"/>
      <c r="F11" s="3">
        <f>D11*E11</f>
        <v>0</v>
      </c>
    </row>
    <row r="12" spans="1:10">
      <c r="B12" t="s">
        <v>48</v>
      </c>
      <c r="C12" t="s">
        <v>49</v>
      </c>
      <c r="D12">
        <v>1</v>
      </c>
      <c r="E12" s="3">
        <v>7.81</v>
      </c>
      <c r="F12" s="3">
        <f>D12*E12</f>
        <v>7.81</v>
      </c>
      <c r="G12" t="s">
        <v>50</v>
      </c>
    </row>
    <row r="13" spans="1:10">
      <c r="B13" t="s">
        <v>48</v>
      </c>
      <c r="C13" t="s">
        <v>51</v>
      </c>
      <c r="D13">
        <v>1</v>
      </c>
      <c r="E13" s="3">
        <v>7.81</v>
      </c>
      <c r="F13" s="3">
        <f t="shared" ref="F13:F20" si="1">D13*E13</f>
        <v>7.81</v>
      </c>
      <c r="G13" t="s">
        <v>52</v>
      </c>
    </row>
    <row r="14" spans="1:10">
      <c r="B14" t="s">
        <v>53</v>
      </c>
      <c r="C14" t="s">
        <v>54</v>
      </c>
      <c r="D14">
        <v>2</v>
      </c>
      <c r="E14" s="3">
        <v>7.81</v>
      </c>
      <c r="F14" s="3">
        <f t="shared" si="1"/>
        <v>15.62</v>
      </c>
      <c r="G14" t="s">
        <v>55</v>
      </c>
    </row>
    <row r="15" spans="1:10">
      <c r="B15" t="s">
        <v>56</v>
      </c>
      <c r="C15" t="s">
        <v>56</v>
      </c>
      <c r="D15">
        <v>4</v>
      </c>
      <c r="E15" s="3">
        <v>10.1</v>
      </c>
      <c r="F15" s="3">
        <f t="shared" si="1"/>
        <v>40.4</v>
      </c>
      <c r="G15" t="s">
        <v>57</v>
      </c>
    </row>
    <row r="16" spans="1:10">
      <c r="B16" t="s">
        <v>58</v>
      </c>
      <c r="C16" t="s">
        <v>59</v>
      </c>
      <c r="D16">
        <v>4</v>
      </c>
      <c r="E16" s="3">
        <v>1.68</v>
      </c>
      <c r="F16" s="3">
        <f t="shared" si="1"/>
        <v>6.72</v>
      </c>
      <c r="G16" t="s">
        <v>60</v>
      </c>
    </row>
    <row r="17" spans="1:10">
      <c r="B17" t="s">
        <v>61</v>
      </c>
      <c r="C17" t="s">
        <v>61</v>
      </c>
      <c r="D17">
        <v>4</v>
      </c>
      <c r="E17" s="3">
        <v>2.9</v>
      </c>
      <c r="F17" s="3">
        <f t="shared" si="1"/>
        <v>11.6</v>
      </c>
      <c r="G17" t="s">
        <v>62</v>
      </c>
    </row>
    <row r="18" spans="1:10">
      <c r="B18" t="s">
        <v>63</v>
      </c>
      <c r="C18" t="s">
        <v>64</v>
      </c>
      <c r="D18">
        <v>4</v>
      </c>
      <c r="E18" s="3">
        <v>1.44</v>
      </c>
      <c r="F18" s="3">
        <f t="shared" si="1"/>
        <v>5.76</v>
      </c>
      <c r="G18" t="s">
        <v>65</v>
      </c>
    </row>
    <row r="19" spans="1:10">
      <c r="B19" t="s">
        <v>66</v>
      </c>
      <c r="C19" t="s">
        <v>67</v>
      </c>
      <c r="D19">
        <v>4</v>
      </c>
      <c r="E19" s="3">
        <v>0</v>
      </c>
      <c r="F19" s="3">
        <f t="shared" si="1"/>
        <v>0</v>
      </c>
      <c r="G19" t="s">
        <v>68</v>
      </c>
    </row>
    <row r="20" spans="1:10">
      <c r="B20" t="s">
        <v>69</v>
      </c>
      <c r="C20" t="s">
        <v>70</v>
      </c>
      <c r="D20">
        <v>4</v>
      </c>
      <c r="E20" s="3">
        <v>0</v>
      </c>
      <c r="F20" s="3">
        <f t="shared" si="1"/>
        <v>0</v>
      </c>
      <c r="G20" t="s">
        <v>68</v>
      </c>
    </row>
    <row r="21" spans="1:10">
      <c r="E21" s="3"/>
      <c r="F21" s="3">
        <f t="shared" si="0"/>
        <v>0</v>
      </c>
    </row>
    <row r="22" spans="1:10">
      <c r="E22" s="3"/>
      <c r="F22" s="3">
        <f t="shared" si="0"/>
        <v>0</v>
      </c>
    </row>
    <row r="23" spans="1:10">
      <c r="E23" s="3"/>
      <c r="F23" s="3">
        <f t="shared" si="0"/>
        <v>0</v>
      </c>
    </row>
    <row r="24" spans="1:10">
      <c r="E24" s="3"/>
      <c r="F24" s="3">
        <f t="shared" si="0"/>
        <v>0</v>
      </c>
    </row>
    <row r="25" spans="1:10">
      <c r="A25" t="s">
        <v>6</v>
      </c>
      <c r="B25" t="s">
        <v>17</v>
      </c>
      <c r="D25">
        <v>1</v>
      </c>
      <c r="E25" s="3">
        <v>144.13999999999999</v>
      </c>
      <c r="F25" s="3">
        <f t="shared" si="0"/>
        <v>144.13999999999999</v>
      </c>
      <c r="J25" t="s">
        <v>93</v>
      </c>
    </row>
    <row r="26" spans="1:10">
      <c r="A26" s="5"/>
      <c r="B26" s="5" t="s">
        <v>30</v>
      </c>
      <c r="C26" s="5" t="s">
        <v>31</v>
      </c>
      <c r="D26" s="5">
        <v>6</v>
      </c>
      <c r="E26" s="6">
        <v>50</v>
      </c>
      <c r="F26" s="6">
        <v>400</v>
      </c>
      <c r="G26" s="5" t="s">
        <v>94</v>
      </c>
      <c r="H26" s="5" t="s">
        <v>32</v>
      </c>
      <c r="I26" s="5" t="s">
        <v>33</v>
      </c>
      <c r="J26" s="4">
        <v>41681</v>
      </c>
    </row>
    <row r="27" spans="1:10">
      <c r="A27" s="5"/>
      <c r="B27" s="5" t="s">
        <v>34</v>
      </c>
      <c r="C27" s="5" t="s">
        <v>35</v>
      </c>
      <c r="D27" s="5">
        <v>4</v>
      </c>
      <c r="E27" s="6">
        <v>1.42</v>
      </c>
      <c r="F27" s="6">
        <f>D27*E27</f>
        <v>5.68</v>
      </c>
      <c r="G27" s="7" t="s">
        <v>47</v>
      </c>
      <c r="H27" s="5" t="s">
        <v>36</v>
      </c>
      <c r="I27" s="5" t="s">
        <v>37</v>
      </c>
      <c r="J27" s="4">
        <v>41681</v>
      </c>
    </row>
    <row r="28" spans="1:10">
      <c r="E28" s="3"/>
      <c r="F28" s="3">
        <f t="shared" si="0"/>
        <v>0</v>
      </c>
    </row>
    <row r="29" spans="1:10">
      <c r="E29" s="3"/>
      <c r="F29" s="3">
        <f t="shared" si="0"/>
        <v>0</v>
      </c>
    </row>
    <row r="30" spans="1:10">
      <c r="E30" s="3"/>
      <c r="F30" s="3">
        <f t="shared" si="0"/>
        <v>0</v>
      </c>
    </row>
    <row r="31" spans="1:10">
      <c r="A31" t="s">
        <v>7</v>
      </c>
      <c r="B31" t="s">
        <v>16</v>
      </c>
      <c r="C31" t="s">
        <v>25</v>
      </c>
      <c r="D31">
        <v>1</v>
      </c>
      <c r="E31" s="3">
        <v>1165</v>
      </c>
      <c r="F31" s="3">
        <f t="shared" si="0"/>
        <v>1165</v>
      </c>
      <c r="G31" t="s">
        <v>26</v>
      </c>
      <c r="J31" s="4">
        <v>41670</v>
      </c>
    </row>
    <row r="32" spans="1:10">
      <c r="B32" t="s">
        <v>45</v>
      </c>
      <c r="C32" t="s">
        <v>44</v>
      </c>
      <c r="D32">
        <v>2</v>
      </c>
      <c r="E32" s="3"/>
      <c r="F32" s="3">
        <f t="shared" si="0"/>
        <v>0</v>
      </c>
    </row>
    <row r="33" spans="1:9">
      <c r="B33" t="s">
        <v>46</v>
      </c>
      <c r="E33" s="3"/>
      <c r="F33" s="3">
        <f t="shared" si="0"/>
        <v>0</v>
      </c>
    </row>
    <row r="34" spans="1:9">
      <c r="B34" t="s">
        <v>76</v>
      </c>
      <c r="C34" t="s">
        <v>77</v>
      </c>
      <c r="D34">
        <v>1</v>
      </c>
      <c r="E34" s="3">
        <v>39</v>
      </c>
      <c r="F34" s="3">
        <f t="shared" si="0"/>
        <v>39</v>
      </c>
      <c r="G34" t="s">
        <v>78</v>
      </c>
    </row>
    <row r="35" spans="1:9">
      <c r="E35" s="3"/>
      <c r="F35" s="3">
        <f t="shared" si="0"/>
        <v>0</v>
      </c>
    </row>
    <row r="36" spans="1:9">
      <c r="A36" t="s">
        <v>8</v>
      </c>
      <c r="B36" t="s">
        <v>18</v>
      </c>
      <c r="D36">
        <v>2</v>
      </c>
      <c r="E36" s="3">
        <v>0</v>
      </c>
      <c r="F36" s="3">
        <f t="shared" si="0"/>
        <v>0</v>
      </c>
      <c r="G36" t="s">
        <v>24</v>
      </c>
    </row>
    <row r="37" spans="1:9">
      <c r="B37" t="s">
        <v>20</v>
      </c>
      <c r="C37" t="s">
        <v>21</v>
      </c>
      <c r="D37">
        <v>1</v>
      </c>
      <c r="E37" s="3">
        <v>39.99</v>
      </c>
      <c r="F37" s="3">
        <f>D37*E37</f>
        <v>39.99</v>
      </c>
      <c r="G37" t="s">
        <v>23</v>
      </c>
    </row>
    <row r="38" spans="1:9">
      <c r="B38" t="s">
        <v>71</v>
      </c>
      <c r="E38" s="3"/>
      <c r="F38" s="3">
        <f t="shared" ref="F38:F48" si="2">D38*E38</f>
        <v>0</v>
      </c>
    </row>
    <row r="39" spans="1:9">
      <c r="B39" t="s">
        <v>72</v>
      </c>
      <c r="E39" s="3"/>
      <c r="F39" s="3">
        <f t="shared" si="2"/>
        <v>0</v>
      </c>
    </row>
    <row r="40" spans="1:9">
      <c r="B40" t="s">
        <v>73</v>
      </c>
      <c r="E40" s="3"/>
      <c r="F40" s="3">
        <f t="shared" si="2"/>
        <v>0</v>
      </c>
    </row>
    <row r="41" spans="1:9" s="10" customFormat="1">
      <c r="B41" s="10" t="s">
        <v>79</v>
      </c>
      <c r="C41" s="10" t="s">
        <v>80</v>
      </c>
      <c r="D41" s="10">
        <v>1</v>
      </c>
      <c r="E41" s="11">
        <v>34.950000000000003</v>
      </c>
      <c r="F41" s="11">
        <f>D41*E41</f>
        <v>34.950000000000003</v>
      </c>
      <c r="G41" s="10" t="s">
        <v>81</v>
      </c>
      <c r="H41" s="10" t="s">
        <v>86</v>
      </c>
      <c r="I41" s="10" t="s">
        <v>82</v>
      </c>
    </row>
    <row r="42" spans="1:9">
      <c r="B42" t="s">
        <v>83</v>
      </c>
      <c r="C42" t="s">
        <v>85</v>
      </c>
      <c r="D42">
        <v>1</v>
      </c>
      <c r="E42" s="3">
        <v>9.9499999999999993</v>
      </c>
      <c r="F42" s="3">
        <f>D42*E42</f>
        <v>9.9499999999999993</v>
      </c>
      <c r="G42" t="s">
        <v>84</v>
      </c>
      <c r="H42" t="s">
        <v>86</v>
      </c>
      <c r="I42" t="s">
        <v>87</v>
      </c>
    </row>
    <row r="43" spans="1:9">
      <c r="C43" s="8"/>
      <c r="E43" s="3"/>
      <c r="F43" s="3">
        <f t="shared" si="2"/>
        <v>0</v>
      </c>
    </row>
    <row r="46" spans="1:9">
      <c r="F46" s="3">
        <f t="shared" si="2"/>
        <v>0</v>
      </c>
    </row>
    <row r="47" spans="1:9">
      <c r="F47" s="3">
        <f t="shared" si="2"/>
        <v>0</v>
      </c>
    </row>
    <row r="48" spans="1:9">
      <c r="F48" s="3">
        <f t="shared" si="2"/>
        <v>0</v>
      </c>
    </row>
    <row r="50" spans="1:6">
      <c r="A50" t="s">
        <v>22</v>
      </c>
      <c r="F50" s="3">
        <f>SUM(F5:F49)</f>
        <v>2264.4099999999994</v>
      </c>
    </row>
    <row r="51" spans="1:6">
      <c r="F51" s="3"/>
    </row>
    <row r="52" spans="1:6">
      <c r="A52" t="s">
        <v>28</v>
      </c>
      <c r="F52" s="3">
        <f>SUM(F31)</f>
        <v>1165</v>
      </c>
    </row>
    <row r="53" spans="1:6">
      <c r="F53" s="3"/>
    </row>
    <row r="54" spans="1:6">
      <c r="A54" t="s">
        <v>27</v>
      </c>
      <c r="F54" s="3">
        <f>F50-F52</f>
        <v>1099.4099999999994</v>
      </c>
    </row>
    <row r="65" spans="2:8">
      <c r="B65" t="s">
        <v>74</v>
      </c>
      <c r="C65" s="9" t="s">
        <v>88</v>
      </c>
      <c r="D65">
        <v>1</v>
      </c>
      <c r="E65" s="3">
        <v>23.75</v>
      </c>
      <c r="F65" s="3">
        <f>D65*E65</f>
        <v>23.75</v>
      </c>
      <c r="G65" s="7" t="s">
        <v>89</v>
      </c>
      <c r="H65" t="s">
        <v>75</v>
      </c>
    </row>
    <row r="66" spans="2:8">
      <c r="B66" t="s">
        <v>74</v>
      </c>
      <c r="C66" s="8" t="s">
        <v>91</v>
      </c>
      <c r="D66">
        <v>1</v>
      </c>
      <c r="E66" s="3">
        <v>13.78</v>
      </c>
      <c r="F66" s="3">
        <f>D66*E66</f>
        <v>13.78</v>
      </c>
      <c r="G66" s="7" t="s">
        <v>90</v>
      </c>
      <c r="H66" t="s">
        <v>92</v>
      </c>
    </row>
  </sheetData>
  <phoneticPr fontId="4" type="noConversion"/>
  <hyperlinks>
    <hyperlink ref="G27" r:id="rId1"/>
    <hyperlink ref="G65" r:id="rId2" location="dl"/>
    <hyperlink ref="G66" r:id="rId3"/>
    <hyperlink ref="G5" r:id="rId4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66406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Adams, Julie Ann</dc:creator>
  <cp:lastModifiedBy>Julie A. Adams</cp:lastModifiedBy>
  <dcterms:created xsi:type="dcterms:W3CDTF">2014-01-31T15:00:15Z</dcterms:created>
  <dcterms:modified xsi:type="dcterms:W3CDTF">2014-02-11T18:33:22Z</dcterms:modified>
</cp:coreProperties>
</file>