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820" yWindow="0" windowWidth="24600" windowHeight="157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8" i="1"/>
  <c r="F39" i="1"/>
  <c r="F40" i="1"/>
  <c r="F65" i="1"/>
  <c r="F66" i="1"/>
  <c r="F43" i="1"/>
  <c r="F41" i="1"/>
  <c r="F42" i="1"/>
  <c r="F46" i="1"/>
  <c r="F47" i="1"/>
  <c r="F48" i="1"/>
  <c r="F50" i="1"/>
  <c r="F52" i="1"/>
  <c r="F54" i="1"/>
</calcChain>
</file>

<file path=xl/sharedStrings.xml><?xml version="1.0" encoding="utf-8"?>
<sst xmlns="http://schemas.openxmlformats.org/spreadsheetml/2006/main" count="120" uniqueCount="108">
  <si>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</si>
  <si>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</si>
  <si>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</si>
  <si>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</si>
  <si>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</si>
  <si>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</si>
  <si>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</si>
  <si>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</si>
  <si>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</si>
  <si>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</si>
  <si>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</si>
  <si>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</si>
  <si>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</si>
  <si>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</si>
  <si>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</si>
  <si>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</si>
  <si>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</si>
  <si>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</si>
  <si>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</si>
  <si>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</si>
  <si>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</si>
  <si>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</si>
  <si>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</si>
  <si>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</si>
  <si>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</si>
  <si>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</si>
  <si>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</si>
  <si>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</si>
  <si>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</si>
  <si>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</si>
  <si>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</si>
  <si>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</si>
  <si>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</si>
  <si>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</si>
  <si>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</si>
  <si>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</si>
  <si>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</si>
  <si>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</si>
  <si>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</si>
  <si>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</si>
  <si>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</si>
  <si>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</si>
  <si>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</si>
  <si>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</si>
  <si>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</si>
  <si>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</si>
  <si>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</si>
  <si>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</si>
  <si>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</si>
  <si>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</si>
  <si>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</si>
  <si>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</si>
  <si>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</si>
  <si>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</si>
  <si>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</si>
  <si>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</si>
  <si>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</si>
  <si>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</si>
  <si>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</si>
  <si>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</si>
  <si>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</si>
  <si>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</si>
  <si>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</si>
  <si>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</si>
  <si>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</si>
  <si>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</si>
  <si>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</si>
  <si>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</si>
  <si>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Blades</t>
  </si>
  <si>
    <t>Rotor Blades</t>
  </si>
  <si>
    <t>ESC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</si>
  <si>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</si>
  <si>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</si>
  <si>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</si>
  <si>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</si>
  <si>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</si>
  <si>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</si>
  <si>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</si>
  <si>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</si>
  <si>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</si>
  <si>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</si>
  <si>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</si>
  <si>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</si>
  <si>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</si>
  <si>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</si>
  <si>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</si>
  <si>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</si>
  <si>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</si>
  <si>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</si>
  <si>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</si>
  <si>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</si>
  <si>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</si>
  <si>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</si>
  <si>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</si>
  <si>
    <t>Received</t>
  </si>
  <si>
    <t>In House</t>
  </si>
  <si>
    <t xml:space="preserve">US </t>
  </si>
  <si>
    <t>International</t>
  </si>
  <si>
    <t>US</t>
  </si>
  <si>
    <t>http://www.hobbyking.com/hobbyking/store/__11176__Turnigy_450_H2218_Brushless_outrunner_1860KV.html</t>
  </si>
  <si>
    <t>Voltage Regulators</t>
  </si>
  <si>
    <t>TI LM2937ET-5.0/NOPB-ND</t>
  </si>
  <si>
    <t>http://www.digikey.com/product-detail/en/LM2937ET-5.0%2FNOPB/LM2937ET-5.0%2FNOPB-ND/212651</t>
  </si>
  <si>
    <t>In case of Udoo brownout</t>
  </si>
  <si>
    <t>Through hole, tv, 500 mA max output supply</t>
  </si>
  <si>
    <t>http://www.hobbyexpress.com/gemfan_11x4.7_reverse_carbon_filled_1041840_prd1.htm?pSearchQueryId=4684805</t>
  </si>
  <si>
    <t>Blades opposite direction</t>
  </si>
  <si>
    <t>http://www.hobbyexpress.com/gemfan_11x4.7_normal_carbon_filled_1041839_prd1.htm?pSearchQueryId=4684805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</si>
</sst>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164" fontId="0" fillId="2" borderId="0" xfId="0" applyNumberFormat="1" applyFill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B15" sqref="B15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38</v>
      </c>
      <c r="D5">
        <v>2</v>
      </c>
      <c r="E5" s="3">
        <v>135</v>
      </c>
      <c r="F5" s="3">
        <f t="shared" ref="F5:F36" si="0">D5*E5</f>
        <v>270</v>
      </c>
      <c r="G5" s="7" t="s">
        <v>39</v>
      </c>
      <c r="H5" t="s">
        <v>40</v>
      </c>
      <c r="J5" t="s">
        <v>94</v>
      </c>
    </row>
    <row r="6" spans="1:10">
      <c r="B6" t="s">
        <v>41</v>
      </c>
      <c r="C6" t="s">
        <v>42</v>
      </c>
      <c r="D6">
        <v>2</v>
      </c>
      <c r="E6" s="3">
        <v>29.99</v>
      </c>
      <c r="F6" s="3">
        <f t="shared" si="0"/>
        <v>59.98</v>
      </c>
      <c r="G6" t="s">
        <v>43</v>
      </c>
      <c r="J6" t="s">
        <v>94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A12" t="s">
        <v>96</v>
      </c>
      <c r="B12" t="s">
        <v>48</v>
      </c>
      <c r="C12" t="s">
        <v>49</v>
      </c>
      <c r="D12">
        <v>1</v>
      </c>
      <c r="E12" s="3">
        <v>7.81</v>
      </c>
      <c r="F12" s="3">
        <f>D12*E12</f>
        <v>7.81</v>
      </c>
      <c r="G12" t="s">
        <v>50</v>
      </c>
    </row>
    <row r="13" spans="1:10">
      <c r="A13" t="s">
        <v>98</v>
      </c>
      <c r="B13" t="s">
        <v>48</v>
      </c>
      <c r="C13" t="s">
        <v>51</v>
      </c>
      <c r="D13">
        <v>1</v>
      </c>
      <c r="E13" s="3">
        <v>7.81</v>
      </c>
      <c r="F13" s="3">
        <f t="shared" ref="F13:F20" si="1">D13*E13</f>
        <v>7.81</v>
      </c>
      <c r="G13" t="s">
        <v>52</v>
      </c>
    </row>
    <row r="14" spans="1:10">
      <c r="A14" t="s">
        <v>98</v>
      </c>
      <c r="B14" t="s">
        <v>53</v>
      </c>
      <c r="C14" t="s">
        <v>54</v>
      </c>
      <c r="D14">
        <v>2</v>
      </c>
      <c r="E14" s="3">
        <v>7.81</v>
      </c>
      <c r="F14" s="3">
        <f t="shared" si="1"/>
        <v>15.62</v>
      </c>
      <c r="G14" t="s">
        <v>55</v>
      </c>
    </row>
    <row r="15" spans="1:10">
      <c r="A15" t="s">
        <v>98</v>
      </c>
      <c r="B15" t="s">
        <v>56</v>
      </c>
      <c r="C15" t="s">
        <v>56</v>
      </c>
      <c r="D15">
        <v>4</v>
      </c>
      <c r="E15" s="3">
        <v>10.1</v>
      </c>
      <c r="F15" s="3">
        <f t="shared" si="1"/>
        <v>40.4</v>
      </c>
      <c r="G15" t="s">
        <v>57</v>
      </c>
    </row>
    <row r="16" spans="1:10">
      <c r="A16" t="s">
        <v>98</v>
      </c>
      <c r="B16" t="s">
        <v>58</v>
      </c>
      <c r="C16" t="s">
        <v>59</v>
      </c>
      <c r="D16">
        <v>4</v>
      </c>
      <c r="E16" s="3">
        <v>1.68</v>
      </c>
      <c r="F16" s="3">
        <f t="shared" si="1"/>
        <v>6.72</v>
      </c>
      <c r="G16" t="s">
        <v>60</v>
      </c>
    </row>
    <row r="17" spans="1:10">
      <c r="A17" t="s">
        <v>98</v>
      </c>
      <c r="B17" t="s">
        <v>61</v>
      </c>
      <c r="C17" t="s">
        <v>61</v>
      </c>
      <c r="D17">
        <v>4</v>
      </c>
      <c r="E17" s="3">
        <v>2.9</v>
      </c>
      <c r="F17" s="3">
        <f t="shared" si="1"/>
        <v>11.6</v>
      </c>
      <c r="G17" t="s">
        <v>62</v>
      </c>
    </row>
    <row r="18" spans="1:10">
      <c r="A18" t="s">
        <v>98</v>
      </c>
      <c r="B18" t="s">
        <v>63</v>
      </c>
      <c r="C18" t="s">
        <v>64</v>
      </c>
      <c r="D18">
        <v>4</v>
      </c>
      <c r="E18" s="3">
        <v>1.44</v>
      </c>
      <c r="F18" s="3">
        <f t="shared" si="1"/>
        <v>5.76</v>
      </c>
      <c r="G18" t="s">
        <v>65</v>
      </c>
    </row>
    <row r="19" spans="1:10">
      <c r="A19" t="s">
        <v>97</v>
      </c>
      <c r="B19" t="s">
        <v>66</v>
      </c>
      <c r="C19" t="s">
        <v>67</v>
      </c>
      <c r="D19">
        <v>10</v>
      </c>
      <c r="E19" s="3">
        <v>13.34</v>
      </c>
      <c r="F19" s="3">
        <f t="shared" si="1"/>
        <v>133.4</v>
      </c>
      <c r="G19" t="s">
        <v>99</v>
      </c>
    </row>
    <row r="20" spans="1:10">
      <c r="B20" t="s">
        <v>68</v>
      </c>
      <c r="C20" t="s">
        <v>69</v>
      </c>
      <c r="D20">
        <v>5</v>
      </c>
      <c r="E20" s="3">
        <v>3</v>
      </c>
      <c r="F20" s="3">
        <f t="shared" si="1"/>
        <v>15</v>
      </c>
      <c r="G20" t="s">
        <v>107</v>
      </c>
    </row>
    <row r="21" spans="1:10">
      <c r="B21" t="s">
        <v>106</v>
      </c>
      <c r="D21">
        <v>5</v>
      </c>
      <c r="E21" s="3">
        <v>3</v>
      </c>
      <c r="F21" s="3">
        <f t="shared" si="0"/>
        <v>15</v>
      </c>
      <c r="G21" t="s">
        <v>105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92</v>
      </c>
    </row>
    <row r="26" spans="1:10">
      <c r="A26" s="5"/>
      <c r="B26" s="5" t="s">
        <v>30</v>
      </c>
      <c r="C26" s="5" t="s">
        <v>31</v>
      </c>
      <c r="D26" s="5">
        <v>6</v>
      </c>
      <c r="E26" s="6">
        <v>50</v>
      </c>
      <c r="F26" s="6">
        <v>400</v>
      </c>
      <c r="G26" s="5" t="s">
        <v>93</v>
      </c>
      <c r="H26" s="5" t="s">
        <v>32</v>
      </c>
      <c r="I26" s="5" t="s">
        <v>33</v>
      </c>
      <c r="J26" s="4">
        <v>41681</v>
      </c>
    </row>
    <row r="27" spans="1:10">
      <c r="A27" s="5"/>
      <c r="B27" s="5" t="s">
        <v>34</v>
      </c>
      <c r="C27" s="5" t="s">
        <v>35</v>
      </c>
      <c r="D27" s="5">
        <v>4</v>
      </c>
      <c r="E27" s="6">
        <v>1.42</v>
      </c>
      <c r="F27" s="6">
        <f>D27*E27</f>
        <v>5.68</v>
      </c>
      <c r="G27" s="7" t="s">
        <v>47</v>
      </c>
      <c r="H27" s="5" t="s">
        <v>36</v>
      </c>
      <c r="I27" s="5" t="s">
        <v>37</v>
      </c>
      <c r="J27" s="4">
        <v>41681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 t="s">
        <v>94</v>
      </c>
    </row>
    <row r="32" spans="1:10">
      <c r="B32" t="s">
        <v>45</v>
      </c>
      <c r="C32" t="s">
        <v>44</v>
      </c>
      <c r="D32">
        <v>2</v>
      </c>
      <c r="E32" s="3"/>
      <c r="F32" s="3">
        <f t="shared" si="0"/>
        <v>0</v>
      </c>
    </row>
    <row r="33" spans="1:10">
      <c r="B33" t="s">
        <v>46</v>
      </c>
      <c r="E33" s="3"/>
      <c r="F33" s="3">
        <f t="shared" si="0"/>
        <v>0</v>
      </c>
    </row>
    <row r="34" spans="1:10">
      <c r="B34" t="s">
        <v>75</v>
      </c>
      <c r="C34" t="s">
        <v>76</v>
      </c>
      <c r="D34">
        <v>1</v>
      </c>
      <c r="E34" s="3">
        <v>39</v>
      </c>
      <c r="F34" s="3">
        <f t="shared" si="0"/>
        <v>39</v>
      </c>
      <c r="G34" t="s">
        <v>77</v>
      </c>
    </row>
    <row r="35" spans="1:10">
      <c r="E35" s="3"/>
      <c r="F35" s="3">
        <f t="shared" si="0"/>
        <v>0</v>
      </c>
    </row>
    <row r="36" spans="1:10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  <c r="J36" t="s">
        <v>95</v>
      </c>
    </row>
    <row r="37" spans="1:10">
      <c r="B37" t="s">
        <v>20</v>
      </c>
      <c r="C37" t="s">
        <v>21</v>
      </c>
      <c r="D37">
        <v>1</v>
      </c>
      <c r="E37" s="3">
        <v>39.99</v>
      </c>
      <c r="F37" s="3">
        <f>D37*E37</f>
        <v>39.99</v>
      </c>
      <c r="G37" t="s">
        <v>23</v>
      </c>
    </row>
    <row r="38" spans="1:10">
      <c r="B38" t="s">
        <v>70</v>
      </c>
      <c r="E38" s="3"/>
      <c r="F38" s="3">
        <f t="shared" ref="F38:F48" si="2">D38*E38</f>
        <v>0</v>
      </c>
    </row>
    <row r="39" spans="1:10">
      <c r="B39" t="s">
        <v>71</v>
      </c>
      <c r="E39" s="3"/>
      <c r="F39" s="3">
        <f t="shared" si="2"/>
        <v>0</v>
      </c>
    </row>
    <row r="40" spans="1:10">
      <c r="B40" t="s">
        <v>72</v>
      </c>
      <c r="E40" s="3"/>
      <c r="F40" s="3">
        <f t="shared" si="2"/>
        <v>0</v>
      </c>
    </row>
    <row r="41" spans="1:10" s="10" customFormat="1">
      <c r="B41" s="10" t="s">
        <v>78</v>
      </c>
      <c r="C41" s="10" t="s">
        <v>79</v>
      </c>
      <c r="D41" s="10">
        <v>1</v>
      </c>
      <c r="E41" s="11">
        <v>34.950000000000003</v>
      </c>
      <c r="F41" s="11">
        <f>D41*E41</f>
        <v>34.950000000000003</v>
      </c>
      <c r="G41" s="10" t="s">
        <v>80</v>
      </c>
      <c r="H41" s="10" t="s">
        <v>85</v>
      </c>
      <c r="I41" s="10" t="s">
        <v>81</v>
      </c>
    </row>
    <row r="42" spans="1:10">
      <c r="B42" t="s">
        <v>82</v>
      </c>
      <c r="C42" t="s">
        <v>84</v>
      </c>
      <c r="D42">
        <v>1</v>
      </c>
      <c r="E42" s="3">
        <v>9.9499999999999993</v>
      </c>
      <c r="F42" s="3">
        <f>D42*E42</f>
        <v>9.9499999999999993</v>
      </c>
      <c r="G42" t="s">
        <v>83</v>
      </c>
      <c r="H42" t="s">
        <v>85</v>
      </c>
      <c r="I42" t="s">
        <v>86</v>
      </c>
    </row>
    <row r="43" spans="1:10">
      <c r="B43" t="s">
        <v>100</v>
      </c>
      <c r="C43" s="8" t="s">
        <v>101</v>
      </c>
      <c r="D43">
        <v>5</v>
      </c>
      <c r="E43" s="3">
        <v>1.61</v>
      </c>
      <c r="F43" s="3">
        <f t="shared" si="2"/>
        <v>8.0500000000000007</v>
      </c>
      <c r="G43" t="s">
        <v>102</v>
      </c>
      <c r="H43" t="s">
        <v>103</v>
      </c>
      <c r="I43" t="s">
        <v>104</v>
      </c>
    </row>
    <row r="46" spans="1:10">
      <c r="F46" s="3">
        <f t="shared" si="2"/>
        <v>0</v>
      </c>
    </row>
    <row r="47" spans="1:10">
      <c r="F47" s="3">
        <f t="shared" si="2"/>
        <v>0</v>
      </c>
    </row>
    <row r="48" spans="1:10">
      <c r="F48" s="3">
        <f t="shared" si="2"/>
        <v>0</v>
      </c>
    </row>
    <row r="50" spans="1:6">
      <c r="A50" t="s">
        <v>22</v>
      </c>
      <c r="F50" s="3">
        <f>SUM(F5:F49)</f>
        <v>2435.8599999999997</v>
      </c>
    </row>
    <row r="51" spans="1:6">
      <c r="F51" s="3"/>
    </row>
    <row r="52" spans="1:6">
      <c r="A52" t="s">
        <v>28</v>
      </c>
      <c r="F52" s="3">
        <f>SUM(F31)</f>
        <v>1165</v>
      </c>
    </row>
    <row r="53" spans="1:6">
      <c r="F53" s="3"/>
    </row>
    <row r="54" spans="1:6">
      <c r="A54" t="s">
        <v>27</v>
      </c>
      <c r="F54" s="3">
        <f>F50-F52</f>
        <v>1270.8599999999997</v>
      </c>
    </row>
    <row r="65" spans="2:8">
      <c r="B65" t="s">
        <v>73</v>
      </c>
      <c r="C65" s="9" t="s">
        <v>87</v>
      </c>
      <c r="D65">
        <v>1</v>
      </c>
      <c r="E65" s="3">
        <v>23.75</v>
      </c>
      <c r="F65" s="3">
        <f>D65*E65</f>
        <v>23.75</v>
      </c>
      <c r="G65" s="7" t="s">
        <v>88</v>
      </c>
      <c r="H65" t="s">
        <v>74</v>
      </c>
    </row>
    <row r="66" spans="2:8">
      <c r="B66" t="s">
        <v>73</v>
      </c>
      <c r="C66" s="8" t="s">
        <v>90</v>
      </c>
      <c r="D66">
        <v>1</v>
      </c>
      <c r="E66" s="3">
        <v>13.78</v>
      </c>
      <c r="F66" s="3">
        <f>D66*E66</f>
        <v>13.78</v>
      </c>
      <c r="G66" s="7" t="s">
        <v>89</v>
      </c>
      <c r="H66" t="s">
        <v>91</v>
      </c>
    </row>
  </sheetData>
  <phoneticPr fontId="4" type="noConversion"/>
  <hyperlinks>
    <hyperlink ref="G27" r:id="rId1"/>
    <hyperlink ref="G65" r:id="rId2" location="dl"/>
    <hyperlink ref="G66" r:id="rId3"/>
    <hyperlink ref="G5" r:id="rId4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2014-02-13T23:45:49Z</dcterms:modified>
</cp:coreProperties>
</file>