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4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<sst xmlns="http://schemas.openxmlformats.org/spreadsheetml/2006/main" count="139" uniqueCount="129">
  <si>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</si>
  <si>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</si>
  <si>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</si>
  <si>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</si>
  <si>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</si>
  <si>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</si>
  <si>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</si>
  <si>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</si>
  <si>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</si>
  <si>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</si>
  <si>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</si>
  <si>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</si>
  <si>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</si>
  <si>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</si>
  <si>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</si>
  <si>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</si>
  <si>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</si>
  <si>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</si>
  <si>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</si>
  <si>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</si>
  <si>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</si>
  <si>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</si>
  <si>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</si>
  <si>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</si>
  <si>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</si>
  <si>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</si>
  <si>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</si>
  <si>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</si>
  <si>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</si>
  <si>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</si>
  <si>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</si>
  <si>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</si>
  <si>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</si>
  <si>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</si>
  <si>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</si>
  <si>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</si>
  <si>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</si>
  <si>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</si>
  <si>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</si>
  <si>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</si>
  <si>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</si>
  <si>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</si>
  <si>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</si>
  <si>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</si>
  <si>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</si>
  <si>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</si>
  <si>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</si>
  <si>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</si>
  <si>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</si>
  <si>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</si>
  <si>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</si>
  <si>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</si>
  <si>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</si>
  <si>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</si>
  <si>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</si>
  <si>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</si>
  <si>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</si>
  <si>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</si>
  <si>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</si>
  <si>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</si>
  <si>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</si>
  <si>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</si>
  <si>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</si>
  <si>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</si>
  <si>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</si>
  <si>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</si>
  <si>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</si>
  <si>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</si>
  <si>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</si>
  <si>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</si>
  <si>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</si>
  <si>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</si>
  <si>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</si>
  <si>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</si>
  <si>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</si>
  <si>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</si>
  <si>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</si>
  <si>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</si>
  <si>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</si>
  <si>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</si>
  <si>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</si>
  <si>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</si>
  <si>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</si>
  <si>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</si>
  <si>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</si>
  <si>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</si>
  <si>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</si>
  <si>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</si>
  <si>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</si>
  <si>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</si>
  <si>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</si>
  <si>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</si>
  <si>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</si>
  <si>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</si>
  <si>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</si>
  <si>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</si>
  <si>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</si>
  <si>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</si>
  <si>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</si>
  <si>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</si>
  <si>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</si>
  <si>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</si>
  <si>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</si>
  <si>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</si>
  <si>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</si>
  <si>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</si>
  <si>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</si>
  <si>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</si>
  <si>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</si>
  <si>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</si>
  <si>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</si>
  <si>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</si>
  <si>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</si>
  <si>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</si>
  <si>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10 includes replacements</t>
  </si>
  <si>
    <t>Thermal Sensor Housing</t>
  </si>
  <si>
    <t>GHR-04V-S</t>
  </si>
  <si>
    <t>http://www.digikey.com/product-detail/en/GHR-04V-S/455-1594-ND/807816</t>
  </si>
  <si>
    <t>Housing for IR</t>
  </si>
  <si>
    <t>8 Includes replacements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</si>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</sst>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8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5" workbookViewId="0">
      <selection activeCell="H47" sqref="H47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36</v>
      </c>
      <c r="D5">
        <v>2</v>
      </c>
      <c r="E5" s="3">
        <v>135</v>
      </c>
      <c r="F5" s="3">
        <f t="shared" ref="F5:F36" si="0">D5*E5</f>
        <v>270</v>
      </c>
      <c r="G5" s="7" t="s">
        <v>37</v>
      </c>
      <c r="H5" t="s">
        <v>38</v>
      </c>
      <c r="J5" t="s">
        <v>91</v>
      </c>
    </row>
    <row r="6" spans="1:10">
      <c r="B6" t="s">
        <v>39</v>
      </c>
      <c r="C6" t="s">
        <v>40</v>
      </c>
      <c r="D6">
        <v>2</v>
      </c>
      <c r="E6" s="3">
        <v>29.99</v>
      </c>
      <c r="F6" s="3">
        <f t="shared" si="0"/>
        <v>59.98</v>
      </c>
      <c r="G6" t="s">
        <v>41</v>
      </c>
      <c r="J6" t="s">
        <v>91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46</v>
      </c>
      <c r="C12" t="s">
        <v>47</v>
      </c>
      <c r="D12">
        <v>2</v>
      </c>
      <c r="E12" s="3">
        <v>7.81</v>
      </c>
      <c r="F12" s="3">
        <f>D12*E12</f>
        <v>15.62</v>
      </c>
      <c r="G12" t="s">
        <v>48</v>
      </c>
      <c r="J12" s="4">
        <v>41684</v>
      </c>
    </row>
    <row r="13" spans="1:10">
      <c r="B13" t="s">
        <v>46</v>
      </c>
      <c r="C13" t="s">
        <v>49</v>
      </c>
      <c r="D13">
        <v>2</v>
      </c>
      <c r="E13" s="3">
        <v>7.81</v>
      </c>
      <c r="F13" s="3">
        <f t="shared" ref="F13:F20" si="1">D13*E13</f>
        <v>15.62</v>
      </c>
      <c r="G13" t="s">
        <v>50</v>
      </c>
      <c r="J13" s="4">
        <v>41684</v>
      </c>
    </row>
    <row r="14" spans="1:10">
      <c r="B14" t="s">
        <v>51</v>
      </c>
      <c r="C14" t="s">
        <v>52</v>
      </c>
      <c r="D14">
        <v>4</v>
      </c>
      <c r="E14" s="3">
        <v>7.81</v>
      </c>
      <c r="F14" s="3">
        <f t="shared" si="1"/>
        <v>31.24</v>
      </c>
      <c r="G14" t="s">
        <v>53</v>
      </c>
      <c r="J14" s="4">
        <v>41684</v>
      </c>
    </row>
    <row r="15" spans="1:10">
      <c r="B15" t="s">
        <v>54</v>
      </c>
      <c r="C15" t="s">
        <v>54</v>
      </c>
      <c r="D15">
        <v>8</v>
      </c>
      <c r="E15" s="3">
        <v>10.1</v>
      </c>
      <c r="F15" s="3">
        <f t="shared" si="1"/>
        <v>80.8</v>
      </c>
      <c r="G15" t="s">
        <v>55</v>
      </c>
      <c r="J15" s="4">
        <v>41684</v>
      </c>
    </row>
    <row r="16" spans="1:10">
      <c r="B16" t="s">
        <v>56</v>
      </c>
      <c r="C16" t="s">
        <v>57</v>
      </c>
      <c r="D16">
        <v>8</v>
      </c>
      <c r="E16" s="3">
        <v>1.68</v>
      </c>
      <c r="F16" s="3">
        <f t="shared" si="1"/>
        <v>13.44</v>
      </c>
      <c r="G16" t="s">
        <v>58</v>
      </c>
      <c r="J16" s="4">
        <v>41684</v>
      </c>
    </row>
    <row r="17" spans="1:10">
      <c r="B17" t="s">
        <v>59</v>
      </c>
      <c r="C17" t="s">
        <v>59</v>
      </c>
      <c r="D17">
        <v>8</v>
      </c>
      <c r="E17" s="3">
        <v>2.9</v>
      </c>
      <c r="F17" s="3">
        <f t="shared" si="1"/>
        <v>23.2</v>
      </c>
      <c r="G17" t="s">
        <v>60</v>
      </c>
      <c r="J17" s="4">
        <v>41684</v>
      </c>
    </row>
    <row r="18" spans="1:10">
      <c r="B18" t="s">
        <v>61</v>
      </c>
      <c r="C18" t="s">
        <v>62</v>
      </c>
      <c r="D18">
        <v>8</v>
      </c>
      <c r="E18" s="3">
        <v>1.44</v>
      </c>
      <c r="F18" s="3">
        <f t="shared" si="1"/>
        <v>11.52</v>
      </c>
      <c r="G18" t="s">
        <v>63</v>
      </c>
      <c r="J18" s="4">
        <v>41684</v>
      </c>
    </row>
    <row r="19" spans="1:10">
      <c r="B19" t="s">
        <v>64</v>
      </c>
      <c r="C19" t="s">
        <v>65</v>
      </c>
      <c r="D19">
        <v>10</v>
      </c>
      <c r="E19" s="3">
        <v>18.48</v>
      </c>
      <c r="F19" s="3">
        <f t="shared" si="1"/>
        <v>184.8</v>
      </c>
      <c r="G19" t="s">
        <v>101</v>
      </c>
      <c r="J19" s="4">
        <v>41684</v>
      </c>
    </row>
    <row r="20" spans="1:10">
      <c r="B20" t="s">
        <v>66</v>
      </c>
      <c r="C20" t="s">
        <v>67</v>
      </c>
      <c r="D20">
        <v>5</v>
      </c>
      <c r="E20" s="3">
        <v>3</v>
      </c>
      <c r="F20" s="3">
        <f t="shared" si="1"/>
        <v>15</v>
      </c>
      <c r="G20" t="s">
        <v>100</v>
      </c>
    </row>
    <row r="21" spans="1:10">
      <c r="B21" t="s">
        <v>99</v>
      </c>
      <c r="D21">
        <v>5</v>
      </c>
      <c r="E21" s="3">
        <v>3</v>
      </c>
      <c r="F21" s="3">
        <f t="shared" si="0"/>
        <v>15</v>
      </c>
      <c r="G21" t="s">
        <v>98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89</v>
      </c>
    </row>
    <row r="26" spans="1:10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90</v>
      </c>
      <c r="H26" s="5" t="s">
        <v>30</v>
      </c>
      <c r="I26" s="5" t="s">
        <v>31</v>
      </c>
      <c r="J26" s="4">
        <v>41681</v>
      </c>
    </row>
    <row r="27" spans="1:10">
      <c r="A27" s="5"/>
      <c r="B27" s="5" t="s">
        <v>32</v>
      </c>
      <c r="C27" s="5" t="s">
        <v>33</v>
      </c>
      <c r="D27" s="5">
        <v>4</v>
      </c>
      <c r="E27" s="6">
        <v>1.42</v>
      </c>
      <c r="F27" s="6">
        <f>D27*E27</f>
        <v>5.68</v>
      </c>
      <c r="G27" s="7" t="s">
        <v>45</v>
      </c>
      <c r="H27" s="5" t="s">
        <v>34</v>
      </c>
      <c r="I27" s="5" t="s">
        <v>35</v>
      </c>
      <c r="J27" s="4">
        <v>41681</v>
      </c>
    </row>
    <row r="28" spans="1:10">
      <c r="B28" t="s">
        <v>110</v>
      </c>
      <c r="C28" t="s">
        <v>111</v>
      </c>
      <c r="D28">
        <v>10</v>
      </c>
      <c r="E28" s="3">
        <v>0.105</v>
      </c>
      <c r="F28" s="3">
        <f t="shared" si="0"/>
        <v>1.05</v>
      </c>
      <c r="G28" s="7" t="s">
        <v>112</v>
      </c>
      <c r="H28" t="s">
        <v>113</v>
      </c>
      <c r="I28" t="s">
        <v>114</v>
      </c>
      <c r="J28" s="4">
        <v>41689</v>
      </c>
    </row>
    <row r="29" spans="1:10">
      <c r="B29" t="s">
        <v>115</v>
      </c>
      <c r="C29" t="s">
        <v>116</v>
      </c>
      <c r="D29">
        <v>8</v>
      </c>
      <c r="E29" s="3">
        <v>0.13</v>
      </c>
      <c r="F29" s="3">
        <f t="shared" si="0"/>
        <v>1.04</v>
      </c>
      <c r="G29" s="7" t="s">
        <v>117</v>
      </c>
      <c r="H29" t="s">
        <v>118</v>
      </c>
      <c r="I29" t="s">
        <v>119</v>
      </c>
      <c r="J29" s="4">
        <v>41689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23</v>
      </c>
      <c r="D31">
        <v>1</v>
      </c>
      <c r="E31" s="3">
        <v>1165</v>
      </c>
      <c r="F31" s="3">
        <f t="shared" si="0"/>
        <v>1165</v>
      </c>
      <c r="G31" t="s">
        <v>24</v>
      </c>
      <c r="J31" s="4" t="s">
        <v>91</v>
      </c>
    </row>
    <row r="32" spans="1:10">
      <c r="B32" t="s">
        <v>43</v>
      </c>
      <c r="C32" t="s">
        <v>42</v>
      </c>
      <c r="D32">
        <v>2</v>
      </c>
      <c r="E32" s="3"/>
      <c r="F32" s="3">
        <f t="shared" si="0"/>
        <v>0</v>
      </c>
      <c r="J32" s="4">
        <v>41689</v>
      </c>
    </row>
    <row r="33" spans="1:10">
      <c r="B33" t="s">
        <v>44</v>
      </c>
      <c r="E33" s="3"/>
      <c r="F33" s="3">
        <f t="shared" si="0"/>
        <v>0</v>
      </c>
    </row>
    <row r="34" spans="1:10">
      <c r="B34" t="s">
        <v>72</v>
      </c>
      <c r="C34" t="s">
        <v>73</v>
      </c>
      <c r="D34">
        <v>1</v>
      </c>
      <c r="E34" s="3">
        <v>39</v>
      </c>
      <c r="F34" s="3">
        <f t="shared" si="0"/>
        <v>39</v>
      </c>
      <c r="G34" t="s">
        <v>74</v>
      </c>
      <c r="J34" t="s">
        <v>125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22</v>
      </c>
      <c r="J36" t="s">
        <v>92</v>
      </c>
    </row>
    <row r="37" spans="1:10">
      <c r="B37" t="s">
        <v>20</v>
      </c>
      <c r="D37">
        <v>0</v>
      </c>
      <c r="E37" s="3">
        <v>39.99</v>
      </c>
      <c r="F37" s="3">
        <f>D37*E37</f>
        <v>0</v>
      </c>
      <c r="J37" t="s">
        <v>120</v>
      </c>
    </row>
    <row r="38" spans="1:10">
      <c r="C38" t="s">
        <v>109</v>
      </c>
      <c r="E38" s="3"/>
      <c r="F38" s="3"/>
    </row>
    <row r="39" spans="1:10">
      <c r="B39" t="s">
        <v>104</v>
      </c>
      <c r="C39" t="s">
        <v>103</v>
      </c>
      <c r="D39">
        <v>5</v>
      </c>
      <c r="E39" s="3">
        <v>29.99</v>
      </c>
      <c r="F39" s="3">
        <f t="shared" ref="F39:F49" si="2">D39*E39</f>
        <v>149.94999999999999</v>
      </c>
      <c r="G39" t="s">
        <v>102</v>
      </c>
      <c r="J39" t="s">
        <v>91</v>
      </c>
    </row>
    <row r="40" spans="1:10">
      <c r="B40" s="10" t="s">
        <v>68</v>
      </c>
      <c r="C40" t="s">
        <v>108</v>
      </c>
      <c r="D40">
        <v>1</v>
      </c>
      <c r="E40" s="3">
        <v>15</v>
      </c>
      <c r="F40" s="3">
        <f t="shared" si="2"/>
        <v>15</v>
      </c>
      <c r="G40" t="s">
        <v>105</v>
      </c>
      <c r="J40" s="4">
        <v>41689</v>
      </c>
    </row>
    <row r="41" spans="1:10">
      <c r="B41" t="s">
        <v>69</v>
      </c>
      <c r="E41" s="3"/>
      <c r="F41" s="3">
        <f t="shared" si="2"/>
        <v>0</v>
      </c>
    </row>
    <row r="42" spans="1:10" s="11" customFormat="1">
      <c r="B42" s="11" t="s">
        <v>75</v>
      </c>
      <c r="C42" s="11" t="s">
        <v>76</v>
      </c>
      <c r="D42" s="11">
        <v>2</v>
      </c>
      <c r="E42" s="12">
        <v>34.950000000000003</v>
      </c>
      <c r="F42" s="12">
        <f>D42*E42</f>
        <v>69.900000000000006</v>
      </c>
      <c r="G42" s="11" t="s">
        <v>77</v>
      </c>
      <c r="H42" s="11" t="s">
        <v>82</v>
      </c>
      <c r="I42" s="11" t="s">
        <v>78</v>
      </c>
      <c r="J42" s="13" t="s">
        <v>91</v>
      </c>
    </row>
    <row r="43" spans="1:10">
      <c r="B43" t="s">
        <v>79</v>
      </c>
      <c r="C43" t="s">
        <v>81</v>
      </c>
      <c r="D43">
        <v>2</v>
      </c>
      <c r="E43" s="3">
        <v>9.9499999999999993</v>
      </c>
      <c r="F43" s="3">
        <f>D43*E43</f>
        <v>19.899999999999999</v>
      </c>
      <c r="G43" t="s">
        <v>80</v>
      </c>
      <c r="H43" t="s">
        <v>82</v>
      </c>
      <c r="I43" t="s">
        <v>83</v>
      </c>
      <c r="J43" s="13" t="s">
        <v>91</v>
      </c>
    </row>
    <row r="44" spans="1:10">
      <c r="B44" t="s">
        <v>93</v>
      </c>
      <c r="C44" s="8" t="s">
        <v>94</v>
      </c>
      <c r="D44">
        <v>10</v>
      </c>
      <c r="E44" s="3">
        <v>1.46</v>
      </c>
      <c r="F44" s="3">
        <f t="shared" si="2"/>
        <v>14.6</v>
      </c>
      <c r="G44" t="s">
        <v>95</v>
      </c>
      <c r="H44" t="s">
        <v>96</v>
      </c>
      <c r="I44" t="s">
        <v>97</v>
      </c>
      <c r="J44" s="13">
        <v>41684</v>
      </c>
    </row>
    <row r="45" spans="1:10">
      <c r="B45" s="10" t="s">
        <v>106</v>
      </c>
      <c r="C45" t="s">
        <v>122</v>
      </c>
      <c r="D45">
        <v>1</v>
      </c>
      <c r="E45" s="3">
        <v>14.99</v>
      </c>
      <c r="F45" s="3">
        <f t="shared" si="2"/>
        <v>14.99</v>
      </c>
      <c r="G45" t="s">
        <v>121</v>
      </c>
      <c r="J45" s="4">
        <v>41689</v>
      </c>
    </row>
    <row r="46" spans="1:10">
      <c r="B46" s="10" t="s">
        <v>107</v>
      </c>
      <c r="C46" s="8" t="s">
        <v>124</v>
      </c>
      <c r="D46">
        <v>2</v>
      </c>
      <c r="E46" s="3">
        <v>2.0299999999999998</v>
      </c>
      <c r="F46" s="3">
        <f>E46*D46</f>
        <v>4.0599999999999996</v>
      </c>
      <c r="G46" t="s">
        <v>123</v>
      </c>
      <c r="J46" s="4">
        <v>41689</v>
      </c>
    </row>
    <row r="47" spans="1:10" ht="15">
      <c r="B47" t="s">
        <v>126</v>
      </c>
      <c r="C47" s="14" t="s">
        <v>127</v>
      </c>
      <c r="D47">
        <v>10</v>
      </c>
      <c r="E47" s="3">
        <v>1.018</v>
      </c>
      <c r="F47" s="3">
        <f t="shared" si="2"/>
        <v>10.18</v>
      </c>
      <c r="G47" t="s">
        <v>128</v>
      </c>
    </row>
    <row r="48" spans="1:10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21</v>
      </c>
      <c r="F51" s="3">
        <f>SUM(F5:F50)</f>
        <v>2790.7099999999996</v>
      </c>
    </row>
    <row r="52" spans="1:6">
      <c r="F52" s="3"/>
    </row>
    <row r="53" spans="1:6">
      <c r="A53" t="s">
        <v>26</v>
      </c>
      <c r="F53" s="3">
        <f>SUM(F31)</f>
        <v>1165</v>
      </c>
    </row>
    <row r="54" spans="1:6">
      <c r="F54" s="3"/>
    </row>
    <row r="55" spans="1:6">
      <c r="A55" t="s">
        <v>25</v>
      </c>
      <c r="F55" s="3">
        <f>F51-F53</f>
        <v>1625.7099999999996</v>
      </c>
    </row>
    <row r="66" spans="2:8">
      <c r="B66" t="s">
        <v>70</v>
      </c>
      <c r="C66" s="9" t="s">
        <v>84</v>
      </c>
      <c r="D66">
        <v>1</v>
      </c>
      <c r="E66" s="3">
        <v>23.75</v>
      </c>
      <c r="F66" s="3">
        <f>D66*E66</f>
        <v>23.75</v>
      </c>
      <c r="G66" s="7" t="s">
        <v>85</v>
      </c>
      <c r="H66" t="s">
        <v>71</v>
      </c>
    </row>
    <row r="67" spans="2:8">
      <c r="B67" t="s">
        <v>70</v>
      </c>
      <c r="C67" s="8" t="s">
        <v>87</v>
      </c>
      <c r="D67">
        <v>1</v>
      </c>
      <c r="E67" s="3">
        <v>13.78</v>
      </c>
      <c r="F67" s="3">
        <f>D67*E67</f>
        <v>13.78</v>
      </c>
      <c r="G67" s="7" t="s">
        <v>86</v>
      </c>
      <c r="H67" t="s">
        <v>88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 display="5V 3A BEC Step-Down Voltage Regulator"/>
    <hyperlink ref="G28" r:id="rId6"/>
    <hyperlink ref="G29" r:id="rId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John Boyd</cp:lastModifiedBy>
  <dcterms:created xsi:type="dcterms:W3CDTF">2014-01-31T15:00:15Z</dcterms:created>
  <dcterms:modified xsi:type="dcterms:W3CDTF">2014-02-19T20:36:49Z</dcterms:modified>
</cp:coreProperties>
</file>