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encino\Documents\Universidad\semestre_22-1\RP\RP-22-1\DataSet\Iris\"/>
    </mc:Choice>
  </mc:AlternateContent>
  <xr:revisionPtr revIDLastSave="0" documentId="13_ncr:1_{0CBFD2B5-4B5D-4715-A5E3-7F73C22367BE}" xr6:coauthVersionLast="47" xr6:coauthVersionMax="47" xr10:uidLastSave="{00000000-0000-0000-0000-000000000000}"/>
  <bookViews>
    <workbookView xWindow="45" yWindow="0" windowWidth="12210" windowHeight="9990" xr2:uid="{CCA8BA67-BBC2-479E-9B84-1D661240B9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1" l="1"/>
  <c r="P46" i="1"/>
  <c r="O46" i="1"/>
  <c r="M46" i="1"/>
  <c r="N43" i="1"/>
  <c r="O43" i="1"/>
  <c r="P43" i="1"/>
  <c r="M4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3" i="1"/>
  <c r="H48" i="1"/>
  <c r="H47" i="1"/>
  <c r="H46" i="1"/>
  <c r="H45" i="1"/>
  <c r="H44" i="1"/>
  <c r="I39" i="1"/>
  <c r="J39" i="1"/>
  <c r="K39" i="1"/>
  <c r="H39" i="1"/>
  <c r="I38" i="1"/>
  <c r="J38" i="1"/>
  <c r="K38" i="1"/>
  <c r="H38" i="1"/>
  <c r="J37" i="1"/>
  <c r="K37" i="1"/>
  <c r="I37" i="1"/>
  <c r="H37" i="1"/>
  <c r="O6" i="1"/>
  <c r="O10" i="1" s="1"/>
  <c r="O18" i="1" s="1"/>
  <c r="O5" i="1"/>
  <c r="O9" i="1" s="1"/>
  <c r="O17" i="1" s="1"/>
  <c r="N5" i="1"/>
  <c r="N9" i="1" s="1"/>
  <c r="N17" i="1" s="1"/>
  <c r="N6" i="1"/>
  <c r="N10" i="1" s="1"/>
  <c r="N18" i="1" s="1"/>
  <c r="M6" i="1"/>
  <c r="M10" i="1" s="1"/>
  <c r="M18" i="1" s="1"/>
  <c r="M5" i="1"/>
  <c r="M9" i="1" s="1"/>
  <c r="M17" i="1" s="1"/>
  <c r="N4" i="1"/>
  <c r="N8" i="1" s="1"/>
  <c r="N16" i="1" s="1"/>
  <c r="M4" i="1"/>
  <c r="M8" i="1" s="1"/>
  <c r="M16" i="1" s="1"/>
  <c r="O4" i="1"/>
  <c r="O8" i="1" s="1"/>
  <c r="O16" i="1" s="1"/>
  <c r="L6" i="1"/>
  <c r="L10" i="1" s="1"/>
  <c r="L18" i="1" s="1"/>
  <c r="L5" i="1"/>
  <c r="L9" i="1" s="1"/>
  <c r="L17" i="1" s="1"/>
  <c r="L4" i="1"/>
  <c r="L8" i="1" s="1"/>
  <c r="L16" i="1" s="1"/>
  <c r="P16" i="1" l="1"/>
  <c r="P17" i="1"/>
  <c r="P18" i="1"/>
  <c r="P20" i="1" l="1"/>
  <c r="P21" i="1" s="1"/>
</calcChain>
</file>

<file path=xl/sharedStrings.xml><?xml version="1.0" encoding="utf-8"?>
<sst xmlns="http://schemas.openxmlformats.org/spreadsheetml/2006/main" count="191" uniqueCount="32">
  <si>
    <t>Iris-setosa</t>
  </si>
  <si>
    <t>Iris-versicolor</t>
  </si>
  <si>
    <t>Iris-virginica</t>
  </si>
  <si>
    <t>Patrones representativos</t>
  </si>
  <si>
    <t>Clase</t>
  </si>
  <si>
    <t xml:space="preserve">C = </t>
  </si>
  <si>
    <t>Promedio =</t>
  </si>
  <si>
    <t>Nuevo patron:</t>
  </si>
  <si>
    <t>Distancia setosa</t>
  </si>
  <si>
    <t>Distancia versicolor</t>
  </si>
  <si>
    <t>Distancia virginica</t>
  </si>
  <si>
    <t>Minima distancia</t>
  </si>
  <si>
    <t>Calcular Distancia:</t>
  </si>
  <si>
    <t>entrenamientos -&gt; minDistancia.entrenar();</t>
  </si>
  <si>
    <t>150 -&gt; entrenamiento</t>
  </si>
  <si>
    <t>Otro archivo -&gt; diferente</t>
  </si>
  <si>
    <t>clasificar -&gt; minDistacia.clasificar();</t>
  </si>
  <si>
    <t>Patron -&gt; vector, clase</t>
  </si>
  <si>
    <t>Txt1 -&gt; Herramientas.instancias;</t>
  </si>
  <si>
    <t>Txt2 -&gt; Herramientas.instancias;</t>
  </si>
  <si>
    <t>5, 8, 9, 2, Versicolor, Virginica</t>
  </si>
  <si>
    <t>Setosa</t>
  </si>
  <si>
    <t>Versicolor</t>
  </si>
  <si>
    <t>Virginica</t>
  </si>
  <si>
    <t>Matriz</t>
  </si>
  <si>
    <t>Originales</t>
  </si>
  <si>
    <t>Resultantes</t>
  </si>
  <si>
    <t>5, 8, 9, 2, Versicolor, setosa</t>
  </si>
  <si>
    <t>5, 8, 9, 2, Versicolor, versicolor</t>
  </si>
  <si>
    <t>CLASIFICAR NAIVE BAYES</t>
  </si>
  <si>
    <t>matriz promedio</t>
  </si>
  <si>
    <t>matriz 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</si>
</sst>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6DBD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9298"/>
        <bgColor indexed="64"/>
      </patternFill>
    </fill>
    <fill>
      <patternFill patternType="solid">
        <fgColor rgb="FFE3B3B8"/>
        <bgColor indexed="64"/>
      </patternFill>
    </fill>
    <fill>
      <patternFill patternType="solid">
        <fgColor rgb="FFC058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5FDB5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right"/>
    </xf>
    <xf numFmtId="0" fontId="0" fillId="12" borderId="1" xfId="0" applyFill="1" applyBorder="1"/>
    <xf numFmtId="0" fontId="0" fillId="13" borderId="1" xfId="0" applyFill="1" applyBorder="1"/>
    <xf numFmtId="2" fontId="0" fillId="0" borderId="1" xfId="0" applyNumberFormat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18" borderId="1" xfId="0" applyFill="1" applyBorder="1"/>
    <xf numFmtId="0" fontId="0" fillId="19" borderId="1" xfId="0" applyFill="1" applyBorder="1"/>
    <xf numFmtId="0" fontId="0" fillId="0" borderId="0" xfId="0" applyFill="1" applyBorder="1"/>
    <xf numFmtId="0" fontId="0" fillId="20" borderId="1" xfId="0" applyFill="1" applyBorder="1" applyAlignment="1">
      <alignment horizontal="center" vertical="center"/>
    </xf>
    <xf numFmtId="0" fontId="0" fillId="21" borderId="0" xfId="0" applyFill="1"/>
    <xf numFmtId="0" fontId="0" fillId="21" borderId="1" xfId="0" applyFill="1" applyBorder="1"/>
    <xf numFmtId="0" fontId="1" fillId="5" borderId="0" xfId="0" applyFont="1" applyFill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0" fillId="7" borderId="0" xfId="0" applyFill="1"/>
    <xf numFmtId="2" fontId="0" fillId="23" borderId="0" xfId="0" applyNumberFormat="1" applyFill="1"/>
    <xf numFmtId="0" fontId="0" fillId="23" borderId="0" xfId="0" applyFill="1"/>
    <xf numFmtId="0" fontId="0" fillId="24" borderId="0" xfId="0" applyFill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2" xfId="0" applyFill="1" applyBorder="1" applyAlignment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1" borderId="4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DB5F"/>
      <color rgb="FFD69298"/>
      <color rgb="FF67B9D3"/>
      <color rgb="FFC05862"/>
      <color rgb="FFE3B3B8"/>
      <color rgb="FF96D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A42C-D3AD-4B48-866F-74A22BBAD4B6}">
  <sheetPr codeName="Hoja1"/>
  <dimension ref="A1:P150"/>
  <sheetViews>
    <sheetView tabSelected="1" topLeftCell="I25" zoomScale="70" zoomScaleNormal="70" workbookViewId="0">
      <selection activeCell="N46" sqref="N46"/>
    </sheetView>
  </sheetViews>
  <sheetFormatPr baseColWidth="10" defaultRowHeight="15" x14ac:dyDescent="0.25"/>
  <cols>
    <col min="5" max="5" width="15.28515625" customWidth="1"/>
    <col min="7" max="7" width="42.42578125" customWidth="1"/>
    <col min="8" max="8" width="21.42578125" customWidth="1"/>
    <col min="9" max="9" width="11.85546875" customWidth="1"/>
    <col min="10" max="10" width="11.42578125" customWidth="1"/>
    <col min="11" max="11" width="14.140625" customWidth="1"/>
    <col min="12" max="12" width="15.140625" customWidth="1"/>
    <col min="13" max="13" width="19" customWidth="1"/>
    <col min="15" max="15" width="9.85546875" customWidth="1"/>
    <col min="16" max="16" width="20.5703125" customWidth="1"/>
  </cols>
  <sheetData>
    <row r="1" spans="1:16" x14ac:dyDescent="0.25">
      <c r="A1" s="1">
        <v>5.0999999999999996</v>
      </c>
      <c r="B1" s="1">
        <v>3.5</v>
      </c>
      <c r="C1" s="1">
        <v>1.4</v>
      </c>
      <c r="D1" s="1">
        <v>0.2</v>
      </c>
      <c r="E1" s="2" t="s">
        <v>0</v>
      </c>
    </row>
    <row r="2" spans="1:16" x14ac:dyDescent="0.25">
      <c r="A2" s="1">
        <v>4.9000000000000004</v>
      </c>
      <c r="B2" s="1">
        <v>3</v>
      </c>
      <c r="C2" s="1">
        <v>1.4</v>
      </c>
      <c r="D2" s="1">
        <v>0.2</v>
      </c>
      <c r="E2" s="2" t="s">
        <v>0</v>
      </c>
      <c r="G2" t="s">
        <v>14</v>
      </c>
    </row>
    <row r="3" spans="1:16" x14ac:dyDescent="0.25">
      <c r="A3" s="1">
        <v>4.7</v>
      </c>
      <c r="B3" s="1">
        <v>3.2</v>
      </c>
      <c r="C3" s="1">
        <v>1.3</v>
      </c>
      <c r="D3" s="1">
        <v>0.2</v>
      </c>
      <c r="E3" s="2" t="s">
        <v>0</v>
      </c>
      <c r="L3" s="35" t="s">
        <v>3</v>
      </c>
      <c r="M3" s="35"/>
      <c r="N3" s="35"/>
      <c r="O3" s="35"/>
      <c r="P3" s="8" t="s">
        <v>4</v>
      </c>
    </row>
    <row r="4" spans="1:16" x14ac:dyDescent="0.25">
      <c r="A4" s="1">
        <v>4.5999999999999996</v>
      </c>
      <c r="B4" s="1">
        <v>3.1</v>
      </c>
      <c r="C4" s="1">
        <v>1.5</v>
      </c>
      <c r="D4" s="1">
        <v>0.2</v>
      </c>
      <c r="E4" s="2" t="s">
        <v>0</v>
      </c>
      <c r="G4" s="28" t="s">
        <v>18</v>
      </c>
      <c r="L4" s="13">
        <f>SUM(A1:A50)</f>
        <v>250.29999999999998</v>
      </c>
      <c r="M4" s="13">
        <f>SUM(B1:B50)</f>
        <v>170.90000000000003</v>
      </c>
      <c r="N4" s="13">
        <f>SUM(C1:C50)</f>
        <v>73.2</v>
      </c>
      <c r="O4" s="13">
        <f>SUM(D1:D50)</f>
        <v>12.199999999999996</v>
      </c>
      <c r="P4" s="9" t="s">
        <v>0</v>
      </c>
    </row>
    <row r="5" spans="1:16" x14ac:dyDescent="0.25">
      <c r="A5" s="1">
        <v>5</v>
      </c>
      <c r="B5" s="1">
        <v>3.6</v>
      </c>
      <c r="C5" s="1">
        <v>1.4</v>
      </c>
      <c r="D5" s="1">
        <v>0.2</v>
      </c>
      <c r="E5" s="2" t="s">
        <v>0</v>
      </c>
      <c r="G5" s="25" t="s">
        <v>13</v>
      </c>
      <c r="L5" s="13">
        <f>SUM(A51:A100)</f>
        <v>296.8</v>
      </c>
      <c r="M5" s="13">
        <f>SUM(B51:B100)</f>
        <v>138.50000000000003</v>
      </c>
      <c r="N5" s="13">
        <f>SUM(C51:C100)</f>
        <v>212.99999999999997</v>
      </c>
      <c r="O5" s="13">
        <f>SUM(D51:D100)</f>
        <v>66.3</v>
      </c>
      <c r="P5" s="11" t="s">
        <v>1</v>
      </c>
    </row>
    <row r="6" spans="1:16" x14ac:dyDescent="0.25">
      <c r="A6" s="1">
        <v>5.4</v>
      </c>
      <c r="B6" s="1">
        <v>3.9</v>
      </c>
      <c r="C6" s="1">
        <v>1.7</v>
      </c>
      <c r="D6" s="1">
        <v>0.4</v>
      </c>
      <c r="E6" s="2" t="s">
        <v>0</v>
      </c>
      <c r="L6" s="13">
        <f>SUM(A101:A150)</f>
        <v>329.39999999999992</v>
      </c>
      <c r="M6" s="13">
        <f>SUM(B101:B150)</f>
        <v>148.69999999999999</v>
      </c>
      <c r="N6" s="13">
        <f>SUM(C101:C150)</f>
        <v>277.59999999999997</v>
      </c>
      <c r="O6" s="13">
        <f>SUM(D100:D150)</f>
        <v>102.59999999999998</v>
      </c>
      <c r="P6" s="12" t="s">
        <v>2</v>
      </c>
    </row>
    <row r="7" spans="1:16" x14ac:dyDescent="0.25">
      <c r="A7" s="1">
        <v>4.5999999999999996</v>
      </c>
      <c r="B7" s="1">
        <v>3.4</v>
      </c>
      <c r="C7" s="1">
        <v>1.4</v>
      </c>
      <c r="D7" s="1">
        <v>0.3</v>
      </c>
      <c r="E7" s="2" t="s">
        <v>0</v>
      </c>
      <c r="K7" s="10" t="s">
        <v>5</v>
      </c>
      <c r="L7" s="36">
        <v>50</v>
      </c>
      <c r="M7" s="36"/>
      <c r="N7" s="36"/>
      <c r="O7" s="36"/>
      <c r="P7" s="7"/>
    </row>
    <row r="8" spans="1:16" x14ac:dyDescent="0.25">
      <c r="A8" s="1">
        <v>5</v>
      </c>
      <c r="B8" s="1">
        <v>3.4</v>
      </c>
      <c r="C8" s="1">
        <v>1.5</v>
      </c>
      <c r="D8" s="1">
        <v>0.2</v>
      </c>
      <c r="E8" s="2" t="s">
        <v>0</v>
      </c>
      <c r="G8" s="29" t="s">
        <v>19</v>
      </c>
      <c r="K8" s="37" t="s">
        <v>6</v>
      </c>
      <c r="L8" s="26">
        <f>L4/L7</f>
        <v>5.0059999999999993</v>
      </c>
      <c r="M8" s="26">
        <f>M4/L7</f>
        <v>3.4180000000000006</v>
      </c>
      <c r="N8" s="26">
        <f>N4/L7</f>
        <v>1.464</v>
      </c>
      <c r="O8" s="26">
        <f>O4/L7</f>
        <v>0.24399999999999991</v>
      </c>
      <c r="P8" s="9" t="s">
        <v>0</v>
      </c>
    </row>
    <row r="9" spans="1:16" x14ac:dyDescent="0.25">
      <c r="A9" s="1">
        <v>4.4000000000000004</v>
      </c>
      <c r="B9" s="1">
        <v>2.9</v>
      </c>
      <c r="C9" s="1">
        <v>1.4</v>
      </c>
      <c r="D9" s="1">
        <v>0.2</v>
      </c>
      <c r="E9" s="2" t="s">
        <v>0</v>
      </c>
      <c r="G9" t="s">
        <v>15</v>
      </c>
      <c r="K9" s="38"/>
      <c r="L9" s="26">
        <f>L5/L7</f>
        <v>5.9359999999999999</v>
      </c>
      <c r="M9" s="26">
        <f>M5/L7</f>
        <v>2.7700000000000005</v>
      </c>
      <c r="N9" s="26">
        <f>N5/L7</f>
        <v>4.26</v>
      </c>
      <c r="O9" s="26">
        <f>O5/L7</f>
        <v>1.3259999999999998</v>
      </c>
      <c r="P9" s="11" t="s">
        <v>1</v>
      </c>
    </row>
    <row r="10" spans="1:16" x14ac:dyDescent="0.25">
      <c r="A10" s="1">
        <v>4.9000000000000004</v>
      </c>
      <c r="B10" s="1">
        <v>3.1</v>
      </c>
      <c r="C10" s="1">
        <v>1.5</v>
      </c>
      <c r="D10" s="1">
        <v>0.1</v>
      </c>
      <c r="E10" s="2" t="s">
        <v>0</v>
      </c>
      <c r="G10" s="27" t="s">
        <v>16</v>
      </c>
      <c r="K10" s="39"/>
      <c r="L10" s="26">
        <f>L6/L7</f>
        <v>6.5879999999999983</v>
      </c>
      <c r="M10" s="26">
        <f>M6/L7</f>
        <v>2.9739999999999998</v>
      </c>
      <c r="N10" s="26">
        <f>N6/L7</f>
        <v>5.5519999999999996</v>
      </c>
      <c r="O10" s="26">
        <f>O6/L7</f>
        <v>2.0519999999999996</v>
      </c>
      <c r="P10" s="12" t="s">
        <v>2</v>
      </c>
    </row>
    <row r="11" spans="1:16" x14ac:dyDescent="0.25">
      <c r="A11" s="1">
        <v>5.4</v>
      </c>
      <c r="B11" s="1">
        <v>3.7</v>
      </c>
      <c r="C11" s="1">
        <v>1.5</v>
      </c>
      <c r="D11" s="1">
        <v>0.2</v>
      </c>
      <c r="E11" s="2" t="s">
        <v>0</v>
      </c>
    </row>
    <row r="12" spans="1:16" x14ac:dyDescent="0.25">
      <c r="A12" s="1">
        <v>4.8</v>
      </c>
      <c r="B12" s="1">
        <v>3.4</v>
      </c>
      <c r="C12" s="1">
        <v>1.6</v>
      </c>
      <c r="D12" s="1">
        <v>0.2</v>
      </c>
      <c r="E12" s="2" t="s">
        <v>0</v>
      </c>
    </row>
    <row r="13" spans="1:16" x14ac:dyDescent="0.25">
      <c r="A13" s="1">
        <v>4.8</v>
      </c>
      <c r="B13" s="1">
        <v>3</v>
      </c>
      <c r="C13" s="1">
        <v>1.4</v>
      </c>
      <c r="D13" s="1">
        <v>0.1</v>
      </c>
      <c r="E13" s="2" t="s">
        <v>0</v>
      </c>
      <c r="G13" t="s">
        <v>17</v>
      </c>
      <c r="K13" s="21" t="s">
        <v>7</v>
      </c>
      <c r="L13" s="22">
        <v>5</v>
      </c>
      <c r="M13" s="22">
        <v>8</v>
      </c>
      <c r="N13" s="22">
        <v>9</v>
      </c>
      <c r="O13" s="22">
        <v>2</v>
      </c>
    </row>
    <row r="14" spans="1:16" x14ac:dyDescent="0.25">
      <c r="A14" s="1">
        <v>4.3</v>
      </c>
      <c r="B14" s="1">
        <v>3</v>
      </c>
      <c r="C14" s="1">
        <v>1.1000000000000001</v>
      </c>
      <c r="D14" s="1">
        <v>0.1</v>
      </c>
      <c r="E14" s="2" t="s">
        <v>0</v>
      </c>
      <c r="L14" s="23"/>
      <c r="M14" s="23"/>
      <c r="N14" s="23"/>
      <c r="O14" s="23"/>
    </row>
    <row r="15" spans="1:16" x14ac:dyDescent="0.25">
      <c r="A15" s="1">
        <v>5.8</v>
      </c>
      <c r="B15" s="1">
        <v>4</v>
      </c>
      <c r="C15" s="1">
        <v>1.2</v>
      </c>
      <c r="D15" s="1">
        <v>0.2</v>
      </c>
      <c r="E15" s="2" t="s">
        <v>0</v>
      </c>
      <c r="G15" s="34" t="s">
        <v>20</v>
      </c>
      <c r="P15" s="24" t="s">
        <v>12</v>
      </c>
    </row>
    <row r="16" spans="1:16" x14ac:dyDescent="0.25">
      <c r="A16" s="1">
        <v>5.7</v>
      </c>
      <c r="B16" s="1">
        <v>4.4000000000000004</v>
      </c>
      <c r="C16" s="1">
        <v>1.5</v>
      </c>
      <c r="D16" s="1">
        <v>0.4</v>
      </c>
      <c r="E16" s="2" t="s">
        <v>0</v>
      </c>
      <c r="G16" s="34" t="s">
        <v>27</v>
      </c>
      <c r="K16" s="15" t="s">
        <v>8</v>
      </c>
      <c r="L16" s="7">
        <f>(L8-L13)^2</f>
        <v>3.5999999999992073E-5</v>
      </c>
      <c r="M16" s="7">
        <f>(M8-M13)^2</f>
        <v>20.994723999999991</v>
      </c>
      <c r="N16" s="7">
        <f>(N8-N13)^2</f>
        <v>56.791295999999996</v>
      </c>
      <c r="O16" s="7">
        <f>(O8-O13)^2</f>
        <v>3.0835360000000001</v>
      </c>
      <c r="P16" s="17">
        <f>SQRT(L16+M16+N16+O16)</f>
        <v>8.992752192738326</v>
      </c>
    </row>
    <row r="17" spans="1:16" x14ac:dyDescent="0.25">
      <c r="A17" s="1">
        <v>5.4</v>
      </c>
      <c r="B17" s="1">
        <v>3.9</v>
      </c>
      <c r="C17" s="1">
        <v>1.3</v>
      </c>
      <c r="D17" s="1">
        <v>0.4</v>
      </c>
      <c r="E17" s="2" t="s">
        <v>0</v>
      </c>
      <c r="G17" s="34" t="s">
        <v>28</v>
      </c>
      <c r="K17" s="14" t="s">
        <v>9</v>
      </c>
      <c r="L17" s="7">
        <f>(L9-L13)^2</f>
        <v>0.87609599999999987</v>
      </c>
      <c r="M17" s="7">
        <f>(M9-M13)^2</f>
        <v>27.352899999999995</v>
      </c>
      <c r="N17" s="7">
        <f>(N9-N13)^2</f>
        <v>22.467600000000001</v>
      </c>
      <c r="O17" s="7">
        <f>(O9-O13)^2</f>
        <v>0.45427600000000024</v>
      </c>
      <c r="P17" s="17">
        <f>SQRT(L17+M17+N17+O17)</f>
        <v>7.1519837807422357</v>
      </c>
    </row>
    <row r="18" spans="1:16" x14ac:dyDescent="0.25">
      <c r="A18" s="1">
        <v>5.0999999999999996</v>
      </c>
      <c r="B18" s="1">
        <v>3.5</v>
      </c>
      <c r="C18" s="1">
        <v>1.4</v>
      </c>
      <c r="D18" s="1">
        <v>0.3</v>
      </c>
      <c r="E18" s="2" t="s">
        <v>0</v>
      </c>
      <c r="G18" s="34" t="s">
        <v>20</v>
      </c>
      <c r="K18" s="16" t="s">
        <v>10</v>
      </c>
      <c r="L18" s="7">
        <f>(L10-L13)^2</f>
        <v>2.5217439999999947</v>
      </c>
      <c r="M18" s="7">
        <f>(M10-M13)^2</f>
        <v>25.260675999999997</v>
      </c>
      <c r="N18" s="7">
        <f>(N10-N13)^2</f>
        <v>11.888704000000002</v>
      </c>
      <c r="O18" s="7">
        <f>(O10-O13)^2</f>
        <v>2.7039999999999586E-3</v>
      </c>
      <c r="P18" s="17">
        <f>SQRT(L18+M18+N18+O18)</f>
        <v>6.2987163771676524</v>
      </c>
    </row>
    <row r="19" spans="1:16" x14ac:dyDescent="0.25">
      <c r="A19" s="1">
        <v>5.7</v>
      </c>
      <c r="B19" s="1">
        <v>3.8</v>
      </c>
      <c r="C19" s="1">
        <v>1.7</v>
      </c>
      <c r="D19" s="1">
        <v>0.3</v>
      </c>
      <c r="E19" s="2" t="s">
        <v>0</v>
      </c>
      <c r="G19" s="34" t="s">
        <v>20</v>
      </c>
    </row>
    <row r="20" spans="1:16" ht="30" x14ac:dyDescent="0.25">
      <c r="A20" s="1">
        <v>5.0999999999999996</v>
      </c>
      <c r="B20" s="1">
        <v>3.8</v>
      </c>
      <c r="C20" s="1">
        <v>1.5</v>
      </c>
      <c r="D20" s="1">
        <v>0.3</v>
      </c>
      <c r="E20" s="2" t="s">
        <v>0</v>
      </c>
      <c r="O20" s="18" t="s">
        <v>11</v>
      </c>
      <c r="P20" s="19">
        <f>MIN(P16:P18)</f>
        <v>6.2987163771676524</v>
      </c>
    </row>
    <row r="21" spans="1:16" x14ac:dyDescent="0.25">
      <c r="A21" s="1">
        <v>5.4</v>
      </c>
      <c r="B21" s="1">
        <v>3.4</v>
      </c>
      <c r="C21" s="1">
        <v>1.7</v>
      </c>
      <c r="D21" s="1">
        <v>0.2</v>
      </c>
      <c r="E21" s="2" t="s">
        <v>0</v>
      </c>
      <c r="I21" t="s">
        <v>24</v>
      </c>
      <c r="O21" s="18" t="s">
        <v>4</v>
      </c>
      <c r="P21" s="7" t="str">
        <f>IF(EXACT(P20,P16),K16,IF(EXACT(P20,P17),K17,IF(EXACT(P20,P18),K18,"Ninguno")))</f>
        <v>Distancia virginica</v>
      </c>
    </row>
    <row r="22" spans="1:16" x14ac:dyDescent="0.25">
      <c r="A22" s="1">
        <v>5.0999999999999996</v>
      </c>
      <c r="B22" s="1">
        <v>3.7</v>
      </c>
      <c r="C22" s="1">
        <v>1.5</v>
      </c>
      <c r="D22" s="1">
        <v>0.4</v>
      </c>
      <c r="E22" s="2" t="s">
        <v>0</v>
      </c>
    </row>
    <row r="23" spans="1:16" x14ac:dyDescent="0.25">
      <c r="A23" s="1">
        <v>4.5999999999999996</v>
      </c>
      <c r="B23" s="1">
        <v>3.6</v>
      </c>
      <c r="C23" s="1">
        <v>1</v>
      </c>
      <c r="D23" s="1">
        <v>0.2</v>
      </c>
      <c r="E23" s="2" t="s">
        <v>0</v>
      </c>
      <c r="I23" s="31" t="s">
        <v>21</v>
      </c>
      <c r="J23" s="31" t="s">
        <v>22</v>
      </c>
      <c r="K23" s="31" t="s">
        <v>23</v>
      </c>
      <c r="L23" s="31" t="s">
        <v>26</v>
      </c>
    </row>
    <row r="24" spans="1:16" x14ac:dyDescent="0.25">
      <c r="A24" s="1">
        <v>5.0999999999999996</v>
      </c>
      <c r="B24" s="1">
        <v>3.3</v>
      </c>
      <c r="C24" s="1">
        <v>1.7</v>
      </c>
      <c r="D24" s="1">
        <v>0.5</v>
      </c>
      <c r="E24" s="2" t="s">
        <v>0</v>
      </c>
      <c r="H24" s="30" t="s">
        <v>21</v>
      </c>
      <c r="I24" s="32"/>
      <c r="J24" s="20"/>
      <c r="K24" s="20"/>
      <c r="L24" s="20"/>
    </row>
    <row r="25" spans="1:16" x14ac:dyDescent="0.25">
      <c r="A25" s="1">
        <v>4.8</v>
      </c>
      <c r="B25" s="1">
        <v>3.4</v>
      </c>
      <c r="C25" s="1">
        <v>1.9</v>
      </c>
      <c r="D25" s="1">
        <v>0.2</v>
      </c>
      <c r="E25" s="2" t="s">
        <v>0</v>
      </c>
      <c r="H25" s="30" t="s">
        <v>22</v>
      </c>
      <c r="I25">
        <v>1</v>
      </c>
      <c r="J25" s="33">
        <v>1</v>
      </c>
      <c r="K25">
        <v>2</v>
      </c>
    </row>
    <row r="26" spans="1:16" x14ac:dyDescent="0.25">
      <c r="A26" s="1">
        <v>5</v>
      </c>
      <c r="B26" s="1">
        <v>3</v>
      </c>
      <c r="C26" s="1">
        <v>1.6</v>
      </c>
      <c r="D26" s="1">
        <v>0.2</v>
      </c>
      <c r="E26" s="2" t="s">
        <v>0</v>
      </c>
      <c r="H26" s="30" t="s">
        <v>23</v>
      </c>
      <c r="K26" s="33"/>
    </row>
    <row r="27" spans="1:16" x14ac:dyDescent="0.25">
      <c r="A27" s="1">
        <v>5</v>
      </c>
      <c r="B27" s="1">
        <v>3.4</v>
      </c>
      <c r="C27" s="1">
        <v>1.6</v>
      </c>
      <c r="D27" s="1">
        <v>0.4</v>
      </c>
      <c r="E27" s="2" t="s">
        <v>0</v>
      </c>
      <c r="H27" s="30" t="s">
        <v>25</v>
      </c>
      <c r="L27" s="33"/>
    </row>
    <row r="28" spans="1:16" x14ac:dyDescent="0.25">
      <c r="A28" s="1">
        <v>5.2</v>
      </c>
      <c r="B28" s="1">
        <v>3.5</v>
      </c>
      <c r="C28" s="1">
        <v>1.5</v>
      </c>
      <c r="D28" s="1">
        <v>0.2</v>
      </c>
      <c r="E28" s="2" t="s">
        <v>0</v>
      </c>
    </row>
    <row r="29" spans="1:16" x14ac:dyDescent="0.25">
      <c r="A29" s="1">
        <v>5.2</v>
      </c>
      <c r="B29" s="1">
        <v>3.4</v>
      </c>
      <c r="C29" s="1">
        <v>1.4</v>
      </c>
      <c r="D29" s="1">
        <v>0.2</v>
      </c>
      <c r="E29" s="2" t="s">
        <v>0</v>
      </c>
    </row>
    <row r="30" spans="1:16" x14ac:dyDescent="0.25">
      <c r="A30" s="1">
        <v>4.7</v>
      </c>
      <c r="B30" s="1">
        <v>3.2</v>
      </c>
      <c r="C30" s="1">
        <v>1.6</v>
      </c>
      <c r="D30" s="1">
        <v>0.2</v>
      </c>
      <c r="E30" s="2" t="s">
        <v>0</v>
      </c>
    </row>
    <row r="31" spans="1:16" x14ac:dyDescent="0.25">
      <c r="A31" s="1">
        <v>4.8</v>
      </c>
      <c r="B31" s="1">
        <v>3.1</v>
      </c>
      <c r="C31" s="1">
        <v>1.6</v>
      </c>
      <c r="D31" s="1">
        <v>0.2</v>
      </c>
      <c r="E31" s="2" t="s">
        <v>0</v>
      </c>
    </row>
    <row r="32" spans="1:16" x14ac:dyDescent="0.25">
      <c r="A32" s="1">
        <v>5.4</v>
      </c>
      <c r="B32" s="1">
        <v>3.4</v>
      </c>
      <c r="C32" s="1">
        <v>1.5</v>
      </c>
      <c r="D32" s="1">
        <v>0.4</v>
      </c>
      <c r="E32" s="2" t="s">
        <v>0</v>
      </c>
    </row>
    <row r="33" spans="1:16" x14ac:dyDescent="0.25">
      <c r="A33" s="1">
        <v>5.2</v>
      </c>
      <c r="B33" s="1">
        <v>4.0999999999999996</v>
      </c>
      <c r="C33" s="1">
        <v>1.5</v>
      </c>
      <c r="D33" s="1">
        <v>0.1</v>
      </c>
      <c r="E33" s="2" t="s">
        <v>0</v>
      </c>
    </row>
    <row r="34" spans="1:16" x14ac:dyDescent="0.25">
      <c r="A34" s="1">
        <v>5.5</v>
      </c>
      <c r="B34" s="1">
        <v>4.2</v>
      </c>
      <c r="C34" s="1">
        <v>1.4</v>
      </c>
      <c r="D34" s="1">
        <v>0.2</v>
      </c>
      <c r="E34" s="2" t="s">
        <v>0</v>
      </c>
      <c r="H34" t="s">
        <v>29</v>
      </c>
    </row>
    <row r="35" spans="1:16" x14ac:dyDescent="0.25">
      <c r="A35" s="1">
        <v>4.9000000000000004</v>
      </c>
      <c r="B35" s="1">
        <v>3.1</v>
      </c>
      <c r="C35" s="1">
        <v>1.5</v>
      </c>
      <c r="D35" s="1">
        <v>0.1</v>
      </c>
      <c r="E35" s="2" t="s">
        <v>0</v>
      </c>
    </row>
    <row r="36" spans="1:16" x14ac:dyDescent="0.25">
      <c r="A36" s="1">
        <v>5</v>
      </c>
      <c r="B36" s="1">
        <v>3.2</v>
      </c>
      <c r="C36" s="1">
        <v>1.2</v>
      </c>
      <c r="D36" s="1">
        <v>0.2</v>
      </c>
      <c r="E36" s="2" t="s">
        <v>0</v>
      </c>
      <c r="H36" t="s">
        <v>30</v>
      </c>
    </row>
    <row r="37" spans="1:16" x14ac:dyDescent="0.25">
      <c r="A37" s="1">
        <v>5.5</v>
      </c>
      <c r="B37" s="1">
        <v>3.5</v>
      </c>
      <c r="C37" s="1">
        <v>1.3</v>
      </c>
      <c r="D37" s="1">
        <v>0.2</v>
      </c>
      <c r="E37" s="2" t="s">
        <v>0</v>
      </c>
      <c r="H37">
        <f>AVERAGE(A1:A50)</f>
        <v>5.0059999999999993</v>
      </c>
      <c r="I37">
        <f>AVERAGE(B1:B50)</f>
        <v>3.4180000000000006</v>
      </c>
      <c r="J37">
        <f t="shared" ref="J37:K37" si="0">AVERAGE(C1:C50)</f>
        <v>1.464</v>
      </c>
      <c r="K37">
        <f t="shared" si="0"/>
        <v>0.24399999999999991</v>
      </c>
    </row>
    <row r="38" spans="1:16" x14ac:dyDescent="0.25">
      <c r="A38" s="1">
        <v>4.9000000000000004</v>
      </c>
      <c r="B38" s="1">
        <v>3.1</v>
      </c>
      <c r="C38" s="1">
        <v>1.5</v>
      </c>
      <c r="D38" s="1">
        <v>0.1</v>
      </c>
      <c r="E38" s="2" t="s">
        <v>0</v>
      </c>
      <c r="H38">
        <f>AVERAGE(A51:A100)</f>
        <v>5.9359999999999999</v>
      </c>
      <c r="I38">
        <f t="shared" ref="I38:K38" si="1">AVERAGE(B51:B100)</f>
        <v>2.7700000000000005</v>
      </c>
      <c r="J38">
        <f t="shared" si="1"/>
        <v>4.26</v>
      </c>
      <c r="K38">
        <f t="shared" si="1"/>
        <v>1.3259999999999998</v>
      </c>
    </row>
    <row r="39" spans="1:16" x14ac:dyDescent="0.25">
      <c r="A39" s="1">
        <v>4.4000000000000004</v>
      </c>
      <c r="B39" s="1">
        <v>3</v>
      </c>
      <c r="C39" s="1">
        <v>1.3</v>
      </c>
      <c r="D39" s="1">
        <v>0.2</v>
      </c>
      <c r="E39" s="2" t="s">
        <v>0</v>
      </c>
      <c r="H39">
        <f>AVERAGE(A101:A150)</f>
        <v>6.5879999999999983</v>
      </c>
      <c r="I39">
        <f t="shared" ref="I39:K39" si="2">AVERAGE(B101:B150)</f>
        <v>2.9739999999999998</v>
      </c>
      <c r="J39">
        <f t="shared" si="2"/>
        <v>5.5519999999999996</v>
      </c>
      <c r="K39">
        <f t="shared" si="2"/>
        <v>2.0259999999999998</v>
      </c>
    </row>
    <row r="40" spans="1:16" x14ac:dyDescent="0.25">
      <c r="A40" s="1">
        <v>5.0999999999999996</v>
      </c>
      <c r="B40" s="1">
        <v>3.4</v>
      </c>
      <c r="C40" s="1">
        <v>1.5</v>
      </c>
      <c r="D40" s="1">
        <v>0.2</v>
      </c>
      <c r="E40" s="2" t="s">
        <v>0</v>
      </c>
    </row>
    <row r="41" spans="1:16" x14ac:dyDescent="0.25">
      <c r="A41" s="1">
        <v>5</v>
      </c>
      <c r="B41" s="1">
        <v>3.5</v>
      </c>
      <c r="C41" s="1">
        <v>1.3</v>
      </c>
      <c r="D41" s="1">
        <v>0.3</v>
      </c>
      <c r="E41" s="2" t="s">
        <v>0</v>
      </c>
    </row>
    <row r="42" spans="1:16" x14ac:dyDescent="0.25">
      <c r="A42" s="1">
        <v>4.5</v>
      </c>
      <c r="B42" s="1">
        <v>2.2999999999999998</v>
      </c>
      <c r="C42" s="1">
        <v>1.3</v>
      </c>
      <c r="D42" s="1">
        <v>0.3</v>
      </c>
      <c r="E42" s="2" t="s">
        <v>0</v>
      </c>
      <c r="H42" t="s">
        <v>31</v>
      </c>
    </row>
    <row r="43" spans="1:16" x14ac:dyDescent="0.25">
      <c r="A43" s="1">
        <v>4.4000000000000004</v>
      </c>
      <c r="B43" s="1">
        <v>3.2</v>
      </c>
      <c r="C43" s="1">
        <v>1.3</v>
      </c>
      <c r="D43" s="1">
        <v>0.2</v>
      </c>
      <c r="E43" s="2" t="s">
        <v>0</v>
      </c>
      <c r="H43">
        <f>POWER(A1-H37,2)</f>
        <v>8.8360000000000574E-3</v>
      </c>
      <c r="I43">
        <f>POWER(B1-I37,2)</f>
        <v>6.7239999999999028E-3</v>
      </c>
      <c r="J43">
        <f>POWER(C1-J37,2)</f>
        <v>4.0960000000000076E-3</v>
      </c>
      <c r="K43">
        <f>POWER(D1-K37,2)</f>
        <v>1.9359999999999913E-3</v>
      </c>
      <c r="M43">
        <f>SUM(H43:H93)</f>
        <v>6.2434359999999947</v>
      </c>
      <c r="N43">
        <f t="shared" ref="N43:P43" si="3">SUM(I43:I93)</f>
        <v>7.3461239999999997</v>
      </c>
      <c r="O43">
        <f t="shared" si="3"/>
        <v>1.5308960000000005</v>
      </c>
      <c r="P43">
        <f t="shared" si="3"/>
        <v>0.58753599999999984</v>
      </c>
    </row>
    <row r="44" spans="1:16" x14ac:dyDescent="0.25">
      <c r="A44" s="1">
        <v>5</v>
      </c>
      <c r="B44" s="1">
        <v>3.5</v>
      </c>
      <c r="C44" s="1">
        <v>1.6</v>
      </c>
      <c r="D44" s="1">
        <v>0.6</v>
      </c>
      <c r="E44" s="2" t="s">
        <v>0</v>
      </c>
      <c r="H44">
        <f>POWER(A2-H37,2)</f>
        <v>1.1235999999999784E-2</v>
      </c>
      <c r="I44">
        <f>POWER(B2-I37,2)</f>
        <v>0.17472400000000049</v>
      </c>
      <c r="J44">
        <f>POWER(C2-J37,2)</f>
        <v>4.0960000000000076E-3</v>
      </c>
      <c r="K44">
        <f>POWER(D2-K37,2)</f>
        <v>1.9359999999999913E-3</v>
      </c>
    </row>
    <row r="45" spans="1:16" x14ac:dyDescent="0.25">
      <c r="A45" s="1">
        <v>5.0999999999999996</v>
      </c>
      <c r="B45" s="1">
        <v>3.8</v>
      </c>
      <c r="C45" s="1">
        <v>1.9</v>
      </c>
      <c r="D45" s="1">
        <v>0.4</v>
      </c>
      <c r="E45" s="2" t="s">
        <v>0</v>
      </c>
      <c r="H45">
        <f>POWER(A3-H37,2)</f>
        <v>9.3635999999999484E-2</v>
      </c>
      <c r="I45">
        <f>POWER(B3-I37,2)</f>
        <v>4.7524000000000184E-2</v>
      </c>
      <c r="J45">
        <f>POWER(C3-J37,2)</f>
        <v>2.6895999999999975E-2</v>
      </c>
      <c r="K45">
        <f>POWER(D3-K37,2)</f>
        <v>1.9359999999999913E-3</v>
      </c>
    </row>
    <row r="46" spans="1:16" x14ac:dyDescent="0.25">
      <c r="A46" s="1">
        <v>4.8</v>
      </c>
      <c r="B46" s="1">
        <v>3</v>
      </c>
      <c r="C46" s="1">
        <v>1.4</v>
      </c>
      <c r="D46" s="1">
        <v>0.3</v>
      </c>
      <c r="E46" s="2" t="s">
        <v>0</v>
      </c>
      <c r="H46">
        <f>POWER(A4-H37,2)</f>
        <v>0.16483599999999976</v>
      </c>
      <c r="I46">
        <f>POWER(B4-I37,2)</f>
        <v>0.10112400000000032</v>
      </c>
      <c r="J46">
        <f>POWER(C4-J37,2)</f>
        <v>1.2960000000000022E-3</v>
      </c>
      <c r="K46">
        <f>POWER(D4-K37,2)</f>
        <v>1.9359999999999913E-3</v>
      </c>
      <c r="M46">
        <f>M43/49</f>
        <v>0.12741706122448967</v>
      </c>
      <c r="N46">
        <f>N43/49</f>
        <v>0.14992089795918367</v>
      </c>
      <c r="O46">
        <f t="shared" ref="N46:P46" si="4">O43/49</f>
        <v>3.1242775510204091E-2</v>
      </c>
      <c r="P46">
        <f t="shared" si="4"/>
        <v>1.1990530612244895E-2</v>
      </c>
    </row>
    <row r="47" spans="1:16" x14ac:dyDescent="0.25">
      <c r="A47" s="1">
        <v>5.0999999999999996</v>
      </c>
      <c r="B47" s="1">
        <v>3.8</v>
      </c>
      <c r="C47" s="1">
        <v>1.6</v>
      </c>
      <c r="D47" s="1">
        <v>0.2</v>
      </c>
      <c r="E47" s="2" t="s">
        <v>0</v>
      </c>
      <c r="H47">
        <f>POWER(A5-H37,2)</f>
        <v>3.5999999999992073E-5</v>
      </c>
      <c r="I47">
        <f>POWER(B5-I37,2)</f>
        <v>3.3123999999999813E-2</v>
      </c>
      <c r="J47">
        <f>POWER(C5-J37,2)</f>
        <v>4.0960000000000076E-3</v>
      </c>
      <c r="K47">
        <f>POWER(D5-K37,2)</f>
        <v>1.9359999999999913E-3</v>
      </c>
    </row>
    <row r="48" spans="1:16" x14ac:dyDescent="0.25">
      <c r="A48" s="1">
        <v>4.5999999999999996</v>
      </c>
      <c r="B48" s="1">
        <v>3.2</v>
      </c>
      <c r="C48" s="1">
        <v>1.4</v>
      </c>
      <c r="D48" s="1">
        <v>0.2</v>
      </c>
      <c r="E48" s="2" t="s">
        <v>0</v>
      </c>
      <c r="H48">
        <f>POWER(A6-H37,2)</f>
        <v>0.15523600000000079</v>
      </c>
      <c r="I48">
        <f>POWER(B6-I37,2)</f>
        <v>0.23232399999999934</v>
      </c>
      <c r="J48">
        <f>POWER(C6-J37,2)</f>
        <v>5.5695999999999996E-2</v>
      </c>
      <c r="K48">
        <f>POWER(D6-K37,2)</f>
        <v>2.4336000000000035E-2</v>
      </c>
    </row>
    <row r="49" spans="1:11" x14ac:dyDescent="0.25">
      <c r="A49" s="1">
        <v>5.3</v>
      </c>
      <c r="B49" s="1">
        <v>3.7</v>
      </c>
      <c r="C49" s="1">
        <v>1.5</v>
      </c>
      <c r="D49" s="1">
        <v>0.2</v>
      </c>
      <c r="E49" s="2" t="s">
        <v>0</v>
      </c>
      <c r="H49">
        <f>POWER(A6-H37,2)</f>
        <v>0.15523600000000079</v>
      </c>
      <c r="I49">
        <f>POWER(B6-I37,2)</f>
        <v>0.23232399999999934</v>
      </c>
      <c r="J49">
        <f>POWER(C6-J37,2)</f>
        <v>5.5695999999999996E-2</v>
      </c>
      <c r="K49">
        <f>POWER(D6-K37,2)</f>
        <v>2.4336000000000035E-2</v>
      </c>
    </row>
    <row r="50" spans="1:11" x14ac:dyDescent="0.25">
      <c r="A50" s="1">
        <v>5</v>
      </c>
      <c r="B50" s="1">
        <v>3.3</v>
      </c>
      <c r="C50" s="1">
        <v>1.4</v>
      </c>
      <c r="D50" s="1">
        <v>0.2</v>
      </c>
      <c r="E50" s="2" t="s">
        <v>0</v>
      </c>
      <c r="H50">
        <f>POWER(A7-H37,2)</f>
        <v>0.16483599999999976</v>
      </c>
      <c r="I50">
        <f>POWER(B7-I37,2)</f>
        <v>3.2400000000002457E-4</v>
      </c>
      <c r="J50">
        <f>POWER(C7-J37,2)</f>
        <v>4.0960000000000076E-3</v>
      </c>
      <c r="K50">
        <f>POWER(D7-K37,2)</f>
        <v>3.1360000000000086E-3</v>
      </c>
    </row>
    <row r="51" spans="1:11" x14ac:dyDescent="0.25">
      <c r="A51" s="3">
        <v>7</v>
      </c>
      <c r="B51" s="3">
        <v>3.2</v>
      </c>
      <c r="C51" s="3">
        <v>4.7</v>
      </c>
      <c r="D51" s="3">
        <v>1.4</v>
      </c>
      <c r="E51" s="4" t="s">
        <v>1</v>
      </c>
      <c r="H51">
        <f>POWER(A8-H37,2)</f>
        <v>3.5999999999992073E-5</v>
      </c>
      <c r="I51">
        <f>POWER(B8-I37,2)</f>
        <v>3.2400000000002457E-4</v>
      </c>
      <c r="J51">
        <f>POWER(C8-J37,2)</f>
        <v>1.2960000000000022E-3</v>
      </c>
      <c r="K51">
        <f>POWER(D8-K37,2)</f>
        <v>1.9359999999999913E-3</v>
      </c>
    </row>
    <row r="52" spans="1:11" x14ac:dyDescent="0.25">
      <c r="A52" s="3">
        <v>6.4</v>
      </c>
      <c r="B52" s="3">
        <v>3.2</v>
      </c>
      <c r="C52" s="3">
        <v>4.5</v>
      </c>
      <c r="D52" s="3">
        <v>1.5</v>
      </c>
      <c r="E52" s="4" t="s">
        <v>1</v>
      </c>
      <c r="H52">
        <f>POWER(A9-H37,2)</f>
        <v>0.36723599999999879</v>
      </c>
      <c r="I52">
        <f>POWER(B9-I37,2)</f>
        <v>0.26832400000000073</v>
      </c>
      <c r="J52">
        <f>POWER(C9-J37,2)</f>
        <v>4.0960000000000076E-3</v>
      </c>
      <c r="K52">
        <f>POWER(D9-K37,2)</f>
        <v>1.9359999999999913E-3</v>
      </c>
    </row>
    <row r="53" spans="1:11" x14ac:dyDescent="0.25">
      <c r="A53" s="3">
        <v>6.9</v>
      </c>
      <c r="B53" s="3">
        <v>3.1</v>
      </c>
      <c r="C53" s="3">
        <v>4.9000000000000004</v>
      </c>
      <c r="D53" s="3">
        <v>1.5</v>
      </c>
      <c r="E53" s="4" t="s">
        <v>1</v>
      </c>
      <c r="H53">
        <f>POWER(A10-H37,2)</f>
        <v>1.1235999999999784E-2</v>
      </c>
      <c r="I53">
        <f>POWER(B10-I37,2)</f>
        <v>0.10112400000000032</v>
      </c>
      <c r="J53">
        <f>POWER(C10-J37,2)</f>
        <v>1.2960000000000022E-3</v>
      </c>
      <c r="K53">
        <f>POWER(D10-K37,2)</f>
        <v>2.0735999999999973E-2</v>
      </c>
    </row>
    <row r="54" spans="1:11" x14ac:dyDescent="0.25">
      <c r="A54" s="3">
        <v>5.5</v>
      </c>
      <c r="B54" s="3">
        <v>2.2999999999999998</v>
      </c>
      <c r="C54" s="3">
        <v>4</v>
      </c>
      <c r="D54" s="3">
        <v>1.3</v>
      </c>
      <c r="E54" s="4" t="s">
        <v>1</v>
      </c>
      <c r="H54">
        <f>POWER(A11-H37,2)</f>
        <v>0.15523600000000079</v>
      </c>
      <c r="I54">
        <f>POWER(B11-I37,2)</f>
        <v>7.9523999999999762E-2</v>
      </c>
      <c r="J54">
        <f>POWER(C11-J37,2)</f>
        <v>1.2960000000000022E-3</v>
      </c>
      <c r="K54">
        <f>POWER(D11-K37,2)</f>
        <v>1.9359999999999913E-3</v>
      </c>
    </row>
    <row r="55" spans="1:11" x14ac:dyDescent="0.25">
      <c r="A55" s="3">
        <v>6.5</v>
      </c>
      <c r="B55" s="3">
        <v>2.8</v>
      </c>
      <c r="C55" s="3">
        <v>4.5999999999999996</v>
      </c>
      <c r="D55" s="3">
        <v>1.5</v>
      </c>
      <c r="E55" s="4" t="s">
        <v>1</v>
      </c>
      <c r="H55">
        <f>POWER(A12-H37,2)</f>
        <v>4.24359999999998E-2</v>
      </c>
      <c r="I55">
        <f>POWER(B12-I37,2)</f>
        <v>3.2400000000002457E-4</v>
      </c>
      <c r="J55">
        <f>POWER(C12-J37,2)</f>
        <v>1.8496000000000033E-2</v>
      </c>
      <c r="K55">
        <f>POWER(D12-K37,2)</f>
        <v>1.9359999999999913E-3</v>
      </c>
    </row>
    <row r="56" spans="1:11" x14ac:dyDescent="0.25">
      <c r="A56" s="3">
        <v>5.7</v>
      </c>
      <c r="B56" s="3">
        <v>2.8</v>
      </c>
      <c r="C56" s="3">
        <v>4.5</v>
      </c>
      <c r="D56" s="3">
        <v>1.3</v>
      </c>
      <c r="E56" s="4" t="s">
        <v>1</v>
      </c>
      <c r="H56">
        <f>POWER(A13-H37,2)</f>
        <v>4.24359999999998E-2</v>
      </c>
      <c r="I56">
        <f>POWER(B13-I37,2)</f>
        <v>0.17472400000000049</v>
      </c>
      <c r="J56">
        <f>POWER(C13-J37,2)</f>
        <v>4.0960000000000076E-3</v>
      </c>
      <c r="K56">
        <f>POWER(D13-K37,2)</f>
        <v>2.0735999999999973E-2</v>
      </c>
    </row>
    <row r="57" spans="1:11" x14ac:dyDescent="0.25">
      <c r="A57" s="3">
        <v>6.3</v>
      </c>
      <c r="B57" s="3">
        <v>3.3</v>
      </c>
      <c r="C57" s="3">
        <v>4.7</v>
      </c>
      <c r="D57" s="3">
        <v>1.6</v>
      </c>
      <c r="E57" s="4" t="s">
        <v>1</v>
      </c>
      <c r="H57">
        <f>POWER(A14-H37,2)</f>
        <v>0.49843599999999932</v>
      </c>
      <c r="I57">
        <f>POWER(B14-I37,2)</f>
        <v>0.17472400000000049</v>
      </c>
      <c r="J57">
        <f>POWER(C14-J37,2)</f>
        <v>0.13249599999999992</v>
      </c>
      <c r="K57">
        <f>POWER(D14-K37,2)</f>
        <v>2.0735999999999973E-2</v>
      </c>
    </row>
    <row r="58" spans="1:11" x14ac:dyDescent="0.25">
      <c r="A58" s="3">
        <v>4.9000000000000004</v>
      </c>
      <c r="B58" s="3">
        <v>2.4</v>
      </c>
      <c r="C58" s="3">
        <v>3.3</v>
      </c>
      <c r="D58" s="3">
        <v>1</v>
      </c>
      <c r="E58" s="4" t="s">
        <v>1</v>
      </c>
      <c r="H58">
        <f>POWER(A15-H37,2)</f>
        <v>0.63043600000000077</v>
      </c>
      <c r="I58">
        <f>POWER(B15-I37,2)</f>
        <v>0.3387239999999993</v>
      </c>
      <c r="J58">
        <f>POWER(C15-J37,2)</f>
        <v>6.9696000000000008E-2</v>
      </c>
      <c r="K58">
        <f>POWER(D15-K37,2)</f>
        <v>1.9359999999999913E-3</v>
      </c>
    </row>
    <row r="59" spans="1:11" x14ac:dyDescent="0.25">
      <c r="A59" s="3">
        <v>6.6</v>
      </c>
      <c r="B59" s="3">
        <v>2.9</v>
      </c>
      <c r="C59" s="3">
        <v>4.5999999999999996</v>
      </c>
      <c r="D59" s="3">
        <v>1.3</v>
      </c>
      <c r="E59" s="4" t="s">
        <v>1</v>
      </c>
      <c r="H59">
        <f>POWER(A16-H37,2)</f>
        <v>0.48163600000000117</v>
      </c>
      <c r="I59">
        <f>POWER(B16-I37,2)</f>
        <v>0.96432399999999951</v>
      </c>
      <c r="J59">
        <f>POWER(C16-J37,2)</f>
        <v>1.2960000000000022E-3</v>
      </c>
      <c r="K59">
        <f>POWER(D16-K37,2)</f>
        <v>2.4336000000000035E-2</v>
      </c>
    </row>
    <row r="60" spans="1:11" x14ac:dyDescent="0.25">
      <c r="A60" s="3">
        <v>5.2</v>
      </c>
      <c r="B60" s="3">
        <v>2.7</v>
      </c>
      <c r="C60" s="3">
        <v>3.9</v>
      </c>
      <c r="D60" s="3">
        <v>1.4</v>
      </c>
      <c r="E60" s="4" t="s">
        <v>1</v>
      </c>
      <c r="H60">
        <f>POWER(A17-H37,2)</f>
        <v>0.15523600000000079</v>
      </c>
      <c r="I60">
        <f>POWER(B17-I37,2)</f>
        <v>0.23232399999999934</v>
      </c>
      <c r="J60">
        <f>POWER(C17-J37,2)</f>
        <v>2.6895999999999975E-2</v>
      </c>
      <c r="K60">
        <f>POWER(D17-K37,2)</f>
        <v>2.4336000000000035E-2</v>
      </c>
    </row>
    <row r="61" spans="1:11" x14ac:dyDescent="0.25">
      <c r="A61" s="3">
        <v>5</v>
      </c>
      <c r="B61" s="3">
        <v>2</v>
      </c>
      <c r="C61" s="3">
        <v>3.5</v>
      </c>
      <c r="D61" s="3">
        <v>1</v>
      </c>
      <c r="E61" s="4" t="s">
        <v>1</v>
      </c>
      <c r="H61">
        <f>POWER(A18-H37,2)</f>
        <v>8.8360000000000574E-3</v>
      </c>
      <c r="I61">
        <f>POWER(B18-I37,2)</f>
        <v>6.7239999999999028E-3</v>
      </c>
      <c r="J61">
        <f>POWER(C18-J37,2)</f>
        <v>4.0960000000000076E-3</v>
      </c>
      <c r="K61">
        <f>POWER(D18-K37,2)</f>
        <v>3.1360000000000086E-3</v>
      </c>
    </row>
    <row r="62" spans="1:11" x14ac:dyDescent="0.25">
      <c r="A62" s="3">
        <v>5.9</v>
      </c>
      <c r="B62" s="3">
        <v>3</v>
      </c>
      <c r="C62" s="3">
        <v>4.2</v>
      </c>
      <c r="D62" s="3">
        <v>1.5</v>
      </c>
      <c r="E62" s="4" t="s">
        <v>1</v>
      </c>
      <c r="H62">
        <f>POWER(A19-H37,2)</f>
        <v>0.48163600000000117</v>
      </c>
      <c r="I62">
        <f>POWER(B19-I37,2)</f>
        <v>0.14592399999999942</v>
      </c>
      <c r="J62">
        <f>POWER(C19-J37,2)</f>
        <v>5.5695999999999996E-2</v>
      </c>
      <c r="K62">
        <f>POWER(D19-K37,2)</f>
        <v>3.1360000000000086E-3</v>
      </c>
    </row>
    <row r="63" spans="1:11" x14ac:dyDescent="0.25">
      <c r="A63" s="3">
        <v>6</v>
      </c>
      <c r="B63" s="3">
        <v>2.2000000000000002</v>
      </c>
      <c r="C63" s="3">
        <v>4</v>
      </c>
      <c r="D63" s="3">
        <v>1</v>
      </c>
      <c r="E63" s="4" t="s">
        <v>1</v>
      </c>
      <c r="H63">
        <f>POWER(A20-H37,2)</f>
        <v>8.8360000000000574E-3</v>
      </c>
      <c r="I63">
        <f>POWER(B20-I37,2)</f>
        <v>0.14592399999999942</v>
      </c>
      <c r="J63">
        <f>POWER(C20-J37,2)</f>
        <v>1.2960000000000022E-3</v>
      </c>
      <c r="K63">
        <f>POWER(D20-K37,2)</f>
        <v>3.1360000000000086E-3</v>
      </c>
    </row>
    <row r="64" spans="1:11" x14ac:dyDescent="0.25">
      <c r="A64" s="3">
        <v>6.1</v>
      </c>
      <c r="B64" s="3">
        <v>2.9</v>
      </c>
      <c r="C64" s="3">
        <v>4.7</v>
      </c>
      <c r="D64" s="3">
        <v>1.4</v>
      </c>
      <c r="E64" s="4" t="s">
        <v>1</v>
      </c>
      <c r="H64">
        <f>POWER(A21-H37,2)</f>
        <v>0.15523600000000079</v>
      </c>
      <c r="I64">
        <f>POWER(B21-I37,2)</f>
        <v>3.2400000000002457E-4</v>
      </c>
      <c r="J64">
        <f>POWER(C21-J37,2)</f>
        <v>5.5695999999999996E-2</v>
      </c>
      <c r="K64">
        <f>POWER(D21-K37,2)</f>
        <v>1.9359999999999913E-3</v>
      </c>
    </row>
    <row r="65" spans="1:11" x14ac:dyDescent="0.25">
      <c r="A65" s="3">
        <v>5.6</v>
      </c>
      <c r="B65" s="3">
        <v>2.9</v>
      </c>
      <c r="C65" s="3">
        <v>3.6</v>
      </c>
      <c r="D65" s="3">
        <v>1.3</v>
      </c>
      <c r="E65" s="4" t="s">
        <v>1</v>
      </c>
      <c r="H65">
        <f>POWER(A22-H37,2)</f>
        <v>8.8360000000000574E-3</v>
      </c>
      <c r="I65">
        <f>POWER(B22-I37,2)</f>
        <v>7.9523999999999762E-2</v>
      </c>
      <c r="J65">
        <f>POWER(C22-J37,2)</f>
        <v>1.2960000000000022E-3</v>
      </c>
      <c r="K65">
        <f>POWER(D22-K37,2)</f>
        <v>2.4336000000000035E-2</v>
      </c>
    </row>
    <row r="66" spans="1:11" x14ac:dyDescent="0.25">
      <c r="A66" s="3">
        <v>6.7</v>
      </c>
      <c r="B66" s="3">
        <v>3.1</v>
      </c>
      <c r="C66" s="3">
        <v>4.4000000000000004</v>
      </c>
      <c r="D66" s="3">
        <v>1.4</v>
      </c>
      <c r="E66" s="4" t="s">
        <v>1</v>
      </c>
      <c r="H66">
        <f>POWER(A23-H37,2)</f>
        <v>0.16483599999999976</v>
      </c>
      <c r="I66">
        <f>POWER(B23-I37,2)</f>
        <v>3.3123999999999813E-2</v>
      </c>
      <c r="J66">
        <f>POWER(C23-J37,2)</f>
        <v>0.21529599999999996</v>
      </c>
      <c r="K66">
        <f>POWER(D23-K37,2)</f>
        <v>1.9359999999999913E-3</v>
      </c>
    </row>
    <row r="67" spans="1:11" x14ac:dyDescent="0.25">
      <c r="A67" s="3">
        <v>5.6</v>
      </c>
      <c r="B67" s="3">
        <v>3</v>
      </c>
      <c r="C67" s="3">
        <v>4.5</v>
      </c>
      <c r="D67" s="3">
        <v>1.5</v>
      </c>
      <c r="E67" s="4" t="s">
        <v>1</v>
      </c>
      <c r="H67">
        <f>POWER(A24-H37,2)</f>
        <v>8.8360000000000574E-3</v>
      </c>
      <c r="I67">
        <f>POWER(B24-I37,2)</f>
        <v>1.3924000000000183E-2</v>
      </c>
      <c r="J67">
        <f>POWER(C24-J37,2)</f>
        <v>5.5695999999999996E-2</v>
      </c>
      <c r="K67">
        <f>POWER(D24-K37,2)</f>
        <v>6.5536000000000066E-2</v>
      </c>
    </row>
    <row r="68" spans="1:11" x14ac:dyDescent="0.25">
      <c r="A68" s="3">
        <v>5.8</v>
      </c>
      <c r="B68" s="3">
        <v>2.7</v>
      </c>
      <c r="C68" s="3">
        <v>4.0999999999999996</v>
      </c>
      <c r="D68" s="3">
        <v>1</v>
      </c>
      <c r="E68" s="4" t="s">
        <v>1</v>
      </c>
      <c r="H68">
        <f>POWER(A25-H37,2)</f>
        <v>4.24359999999998E-2</v>
      </c>
      <c r="I68">
        <f>POWER(B25-I37,2)</f>
        <v>3.2400000000002457E-4</v>
      </c>
      <c r="J68">
        <f>POWER(C25-J37,2)</f>
        <v>0.19009599999999996</v>
      </c>
      <c r="K68">
        <f>POWER(D25-K37,2)</f>
        <v>1.9359999999999913E-3</v>
      </c>
    </row>
    <row r="69" spans="1:11" x14ac:dyDescent="0.25">
      <c r="A69" s="3">
        <v>6.2</v>
      </c>
      <c r="B69" s="3">
        <v>2.2000000000000002</v>
      </c>
      <c r="C69" s="3">
        <v>4.5</v>
      </c>
      <c r="D69" s="3">
        <v>1.5</v>
      </c>
      <c r="E69" s="4" t="s">
        <v>1</v>
      </c>
      <c r="H69">
        <f>POWER(A26-H37,2)</f>
        <v>3.5999999999992073E-5</v>
      </c>
      <c r="I69">
        <f>POWER(B26-I37,2)</f>
        <v>0.17472400000000049</v>
      </c>
      <c r="J69">
        <f>POWER(C26-J37,2)</f>
        <v>1.8496000000000033E-2</v>
      </c>
      <c r="K69">
        <f>POWER(D26-K37,2)</f>
        <v>1.9359999999999913E-3</v>
      </c>
    </row>
    <row r="70" spans="1:11" x14ac:dyDescent="0.25">
      <c r="A70" s="3">
        <v>5.6</v>
      </c>
      <c r="B70" s="3">
        <v>2.5</v>
      </c>
      <c r="C70" s="3">
        <v>3.9</v>
      </c>
      <c r="D70" s="3">
        <v>1.1000000000000001</v>
      </c>
      <c r="E70" s="4" t="s">
        <v>1</v>
      </c>
      <c r="H70">
        <f>POWER(A27-H37,2)</f>
        <v>3.5999999999992073E-5</v>
      </c>
      <c r="I70">
        <f>POWER(B27-I37,2)</f>
        <v>3.2400000000002457E-4</v>
      </c>
      <c r="J70">
        <f>POWER(C27-J37,2)</f>
        <v>1.8496000000000033E-2</v>
      </c>
      <c r="K70">
        <f>POWER(D27-K37,2)</f>
        <v>2.4336000000000035E-2</v>
      </c>
    </row>
    <row r="71" spans="1:11" x14ac:dyDescent="0.25">
      <c r="A71" s="3">
        <v>5.9</v>
      </c>
      <c r="B71" s="3">
        <v>3.2</v>
      </c>
      <c r="C71" s="3">
        <v>4.8</v>
      </c>
      <c r="D71" s="3">
        <v>1.8</v>
      </c>
      <c r="E71" s="4" t="s">
        <v>1</v>
      </c>
      <c r="H71">
        <f>POWER(A28-H37,2)</f>
        <v>3.7636000000000322E-2</v>
      </c>
      <c r="I71">
        <f>POWER(B28-I37,2)</f>
        <v>6.7239999999999028E-3</v>
      </c>
      <c r="J71">
        <f>POWER(C28-J37,2)</f>
        <v>1.2960000000000022E-3</v>
      </c>
      <c r="K71">
        <f>POWER(D28-K37,2)</f>
        <v>1.9359999999999913E-3</v>
      </c>
    </row>
    <row r="72" spans="1:11" x14ac:dyDescent="0.25">
      <c r="A72" s="3">
        <v>6.1</v>
      </c>
      <c r="B72" s="3">
        <v>2.8</v>
      </c>
      <c r="C72" s="3">
        <v>4</v>
      </c>
      <c r="D72" s="3">
        <v>1.3</v>
      </c>
      <c r="E72" s="4" t="s">
        <v>1</v>
      </c>
      <c r="H72">
        <f>POWER(A29-H37,2)</f>
        <v>3.7636000000000322E-2</v>
      </c>
      <c r="I72">
        <f>POWER(B29-I37,2)</f>
        <v>3.2400000000002457E-4</v>
      </c>
      <c r="J72">
        <f>POWER(C29-J37,2)</f>
        <v>4.0960000000000076E-3</v>
      </c>
      <c r="K72">
        <f>POWER(D29-K37,2)</f>
        <v>1.9359999999999913E-3</v>
      </c>
    </row>
    <row r="73" spans="1:11" x14ac:dyDescent="0.25">
      <c r="A73" s="3">
        <v>6.3</v>
      </c>
      <c r="B73" s="3">
        <v>2.5</v>
      </c>
      <c r="C73" s="3">
        <v>4.9000000000000004</v>
      </c>
      <c r="D73" s="3">
        <v>1.5</v>
      </c>
      <c r="E73" s="4" t="s">
        <v>1</v>
      </c>
      <c r="H73">
        <f>POWER(A30-H37,2)</f>
        <v>9.3635999999999484E-2</v>
      </c>
      <c r="I73">
        <f>POWER(B30-I37,2)</f>
        <v>4.7524000000000184E-2</v>
      </c>
      <c r="J73">
        <f>POWER(C30-J37,2)</f>
        <v>1.8496000000000033E-2</v>
      </c>
      <c r="K73">
        <f>POWER(D30-K37,2)</f>
        <v>1.9359999999999913E-3</v>
      </c>
    </row>
    <row r="74" spans="1:11" x14ac:dyDescent="0.25">
      <c r="A74" s="3">
        <v>6.1</v>
      </c>
      <c r="B74" s="3">
        <v>2.8</v>
      </c>
      <c r="C74" s="3">
        <v>4.7</v>
      </c>
      <c r="D74" s="3">
        <v>1.2</v>
      </c>
      <c r="E74" s="4" t="s">
        <v>1</v>
      </c>
      <c r="H74">
        <f>POWER(A31-H37,2)</f>
        <v>4.24359999999998E-2</v>
      </c>
      <c r="I74">
        <f>POWER(B31-I37,2)</f>
        <v>0.10112400000000032</v>
      </c>
      <c r="J74">
        <f>POWER(C31-J37,2)</f>
        <v>1.8496000000000033E-2</v>
      </c>
      <c r="K74">
        <f>POWER(D31-K37,2)</f>
        <v>1.9359999999999913E-3</v>
      </c>
    </row>
    <row r="75" spans="1:11" x14ac:dyDescent="0.25">
      <c r="A75" s="3">
        <v>6.4</v>
      </c>
      <c r="B75" s="3">
        <v>2.9</v>
      </c>
      <c r="C75" s="3">
        <v>4.3</v>
      </c>
      <c r="D75" s="3">
        <v>1.3</v>
      </c>
      <c r="E75" s="4" t="s">
        <v>1</v>
      </c>
      <c r="H75">
        <f>POWER(A32-H37,2)</f>
        <v>0.15523600000000079</v>
      </c>
      <c r="I75">
        <f>POWER(B32-I37,2)</f>
        <v>3.2400000000002457E-4</v>
      </c>
      <c r="J75">
        <f>POWER(C32-J37,2)</f>
        <v>1.2960000000000022E-3</v>
      </c>
      <c r="K75">
        <f>POWER(D32-K37,2)</f>
        <v>2.4336000000000035E-2</v>
      </c>
    </row>
    <row r="76" spans="1:11" x14ac:dyDescent="0.25">
      <c r="A76" s="3">
        <v>6.6</v>
      </c>
      <c r="B76" s="3">
        <v>3</v>
      </c>
      <c r="C76" s="3">
        <v>4.4000000000000004</v>
      </c>
      <c r="D76" s="3">
        <v>1.4</v>
      </c>
      <c r="E76" s="4" t="s">
        <v>1</v>
      </c>
      <c r="H76">
        <f>POWER(A33-H37,2)</f>
        <v>3.7636000000000322E-2</v>
      </c>
      <c r="I76">
        <f>POWER(B33-I37,2)</f>
        <v>0.46512399999999871</v>
      </c>
      <c r="J76">
        <f>POWER(C33-J37,2)</f>
        <v>1.2960000000000022E-3</v>
      </c>
      <c r="K76">
        <f>POWER(D33-K37,2)</f>
        <v>2.0735999999999973E-2</v>
      </c>
    </row>
    <row r="77" spans="1:11" x14ac:dyDescent="0.25">
      <c r="A77" s="3">
        <v>6.8</v>
      </c>
      <c r="B77" s="3">
        <v>2.8</v>
      </c>
      <c r="C77" s="3">
        <v>4.8</v>
      </c>
      <c r="D77" s="3">
        <v>1.4</v>
      </c>
      <c r="E77" s="4" t="s">
        <v>1</v>
      </c>
      <c r="H77">
        <f>POWER(A34-H37,2)</f>
        <v>0.24403600000000064</v>
      </c>
      <c r="I77">
        <f>POWER(B34-I37,2)</f>
        <v>0.6115239999999994</v>
      </c>
      <c r="J77">
        <f>POWER(C34-J37,2)</f>
        <v>4.0960000000000076E-3</v>
      </c>
      <c r="K77">
        <f>POWER(D34-K37,2)</f>
        <v>1.9359999999999913E-3</v>
      </c>
    </row>
    <row r="78" spans="1:11" x14ac:dyDescent="0.25">
      <c r="A78" s="3">
        <v>6.7</v>
      </c>
      <c r="B78" s="3">
        <v>3</v>
      </c>
      <c r="C78" s="3">
        <v>5</v>
      </c>
      <c r="D78" s="3">
        <v>1.7</v>
      </c>
      <c r="E78" s="4" t="s">
        <v>1</v>
      </c>
      <c r="H78">
        <f>POWER(A35-H37,2)</f>
        <v>1.1235999999999784E-2</v>
      </c>
      <c r="I78">
        <f>POWER(B35-I37,2)</f>
        <v>0.10112400000000032</v>
      </c>
      <c r="J78">
        <f>POWER(C35-J37,2)</f>
        <v>1.2960000000000022E-3</v>
      </c>
      <c r="K78">
        <f>POWER(D35-K37,2)</f>
        <v>2.0735999999999973E-2</v>
      </c>
    </row>
    <row r="79" spans="1:11" x14ac:dyDescent="0.25">
      <c r="A79" s="3">
        <v>6</v>
      </c>
      <c r="B79" s="3">
        <v>2.9</v>
      </c>
      <c r="C79" s="3">
        <v>4.5</v>
      </c>
      <c r="D79" s="3">
        <v>1.5</v>
      </c>
      <c r="E79" s="4" t="s">
        <v>1</v>
      </c>
      <c r="H79">
        <f>POWER(A36-H37,2)</f>
        <v>3.5999999999992073E-5</v>
      </c>
      <c r="I79">
        <f>POWER(B36-I37,2)</f>
        <v>4.7524000000000184E-2</v>
      </c>
      <c r="J79">
        <f>POWER(C36-J37,2)</f>
        <v>6.9696000000000008E-2</v>
      </c>
      <c r="K79">
        <f>POWER(D36-K37,2)</f>
        <v>1.9359999999999913E-3</v>
      </c>
    </row>
    <row r="80" spans="1:11" x14ac:dyDescent="0.25">
      <c r="A80" s="3">
        <v>5.7</v>
      </c>
      <c r="B80" s="3">
        <v>2.6</v>
      </c>
      <c r="C80" s="3">
        <v>3.5</v>
      </c>
      <c r="D80" s="3">
        <v>1</v>
      </c>
      <c r="E80" s="4" t="s">
        <v>1</v>
      </c>
      <c r="H80">
        <f>POWER(A37-H37,2)</f>
        <v>0.24403600000000064</v>
      </c>
      <c r="I80">
        <f>POWER(B37-I37,2)</f>
        <v>6.7239999999999028E-3</v>
      </c>
      <c r="J80">
        <f>POWER(C37-J37,2)</f>
        <v>2.6895999999999975E-2</v>
      </c>
      <c r="K80">
        <f>POWER(D37-K37,2)</f>
        <v>1.9359999999999913E-3</v>
      </c>
    </row>
    <row r="81" spans="1:11" x14ac:dyDescent="0.25">
      <c r="A81" s="3">
        <v>5.5</v>
      </c>
      <c r="B81" s="3">
        <v>2.4</v>
      </c>
      <c r="C81" s="3">
        <v>3.8</v>
      </c>
      <c r="D81" s="3">
        <v>1.1000000000000001</v>
      </c>
      <c r="E81" s="4" t="s">
        <v>1</v>
      </c>
      <c r="H81">
        <f>POWER(A38-H37,2)</f>
        <v>1.1235999999999784E-2</v>
      </c>
      <c r="I81">
        <f>POWER(B38-I37,2)</f>
        <v>0.10112400000000032</v>
      </c>
      <c r="J81">
        <f>POWER(C38-J37,2)</f>
        <v>1.2960000000000022E-3</v>
      </c>
      <c r="K81">
        <f>POWER(D38-K37,2)</f>
        <v>2.0735999999999973E-2</v>
      </c>
    </row>
    <row r="82" spans="1:11" x14ac:dyDescent="0.25">
      <c r="A82" s="3">
        <v>5.5</v>
      </c>
      <c r="B82" s="3">
        <v>2.4</v>
      </c>
      <c r="C82" s="3">
        <v>3.7</v>
      </c>
      <c r="D82" s="3">
        <v>1</v>
      </c>
      <c r="E82" s="4" t="s">
        <v>1</v>
      </c>
      <c r="H82">
        <f>POWER(A39-H37,2)</f>
        <v>0.36723599999999879</v>
      </c>
      <c r="I82">
        <f>POWER(B39-I37,2)</f>
        <v>0.17472400000000049</v>
      </c>
      <c r="J82">
        <f>POWER(C39-J37,2)</f>
        <v>2.6895999999999975E-2</v>
      </c>
      <c r="K82">
        <f>POWER(D39-K37,2)</f>
        <v>1.9359999999999913E-3</v>
      </c>
    </row>
    <row r="83" spans="1:11" x14ac:dyDescent="0.25">
      <c r="A83" s="3">
        <v>5.8</v>
      </c>
      <c r="B83" s="3">
        <v>2.7</v>
      </c>
      <c r="C83" s="3">
        <v>3.9</v>
      </c>
      <c r="D83" s="3">
        <v>1.2</v>
      </c>
      <c r="E83" s="4" t="s">
        <v>1</v>
      </c>
      <c r="H83">
        <f>POWER(A40-H37,2)</f>
        <v>8.8360000000000574E-3</v>
      </c>
      <c r="I83">
        <f>POWER(B40-I37,2)</f>
        <v>3.2400000000002457E-4</v>
      </c>
      <c r="J83">
        <f>POWER(C40-J37,2)</f>
        <v>1.2960000000000022E-3</v>
      </c>
      <c r="K83">
        <f>POWER(D40-K37,2)</f>
        <v>1.9359999999999913E-3</v>
      </c>
    </row>
    <row r="84" spans="1:11" x14ac:dyDescent="0.25">
      <c r="A84" s="3">
        <v>6</v>
      </c>
      <c r="B84" s="3">
        <v>2.7</v>
      </c>
      <c r="C84" s="3">
        <v>5.0999999999999996</v>
      </c>
      <c r="D84" s="3">
        <v>1.6</v>
      </c>
      <c r="E84" s="4" t="s">
        <v>1</v>
      </c>
      <c r="H84">
        <f>POWER(A41-H37,2)</f>
        <v>3.5999999999992073E-5</v>
      </c>
      <c r="I84">
        <f>POWER(B41-I37,2)</f>
        <v>6.7239999999999028E-3</v>
      </c>
      <c r="J84">
        <f>POWER(C41-J37,2)</f>
        <v>2.6895999999999975E-2</v>
      </c>
      <c r="K84">
        <f>POWER(D41-K37,2)</f>
        <v>3.1360000000000086E-3</v>
      </c>
    </row>
    <row r="85" spans="1:11" x14ac:dyDescent="0.25">
      <c r="A85" s="3">
        <v>5.4</v>
      </c>
      <c r="B85" s="3">
        <v>3</v>
      </c>
      <c r="C85" s="3">
        <v>4.5</v>
      </c>
      <c r="D85" s="3">
        <v>1.5</v>
      </c>
      <c r="E85" s="4" t="s">
        <v>1</v>
      </c>
      <c r="H85">
        <f>POWER(A42-H37,2)</f>
        <v>0.25603599999999932</v>
      </c>
      <c r="I85">
        <f>POWER(B42-I37,2)</f>
        <v>1.2499240000000018</v>
      </c>
      <c r="J85">
        <f>POWER(C42-J37,2)</f>
        <v>2.6895999999999975E-2</v>
      </c>
      <c r="K85">
        <f>POWER(D42-K37,2)</f>
        <v>3.1360000000000086E-3</v>
      </c>
    </row>
    <row r="86" spans="1:11" x14ac:dyDescent="0.25">
      <c r="A86" s="3">
        <v>6</v>
      </c>
      <c r="B86" s="3">
        <v>3.4</v>
      </c>
      <c r="C86" s="3">
        <v>4.5</v>
      </c>
      <c r="D86" s="3">
        <v>1.6</v>
      </c>
      <c r="E86" s="4" t="s">
        <v>1</v>
      </c>
      <c r="H86">
        <f>POWER(A43-H37,2)</f>
        <v>0.36723599999999879</v>
      </c>
      <c r="I86">
        <f>POWER(B43-I37,2)</f>
        <v>4.7524000000000184E-2</v>
      </c>
      <c r="J86">
        <f>POWER(C43-J37,2)</f>
        <v>2.6895999999999975E-2</v>
      </c>
      <c r="K86">
        <f>POWER(D43-K37,2)</f>
        <v>1.9359999999999913E-3</v>
      </c>
    </row>
    <row r="87" spans="1:11" x14ac:dyDescent="0.25">
      <c r="A87" s="3">
        <v>6.7</v>
      </c>
      <c r="B87" s="3">
        <v>3.1</v>
      </c>
      <c r="C87" s="3">
        <v>4.7</v>
      </c>
      <c r="D87" s="3">
        <v>1.5</v>
      </c>
      <c r="E87" s="4" t="s">
        <v>1</v>
      </c>
      <c r="H87">
        <f>POWER(A44-H37,2)</f>
        <v>3.5999999999992073E-5</v>
      </c>
      <c r="I87">
        <f>POWER(B44-I37,2)</f>
        <v>6.7239999999999028E-3</v>
      </c>
      <c r="J87">
        <f>POWER(C44-J37,2)</f>
        <v>1.8496000000000033E-2</v>
      </c>
      <c r="K87">
        <f>POWER(D44-K37,2)</f>
        <v>0.12673600000000007</v>
      </c>
    </row>
    <row r="88" spans="1:11" x14ac:dyDescent="0.25">
      <c r="A88" s="3">
        <v>6.3</v>
      </c>
      <c r="B88" s="3">
        <v>2.2999999999999998</v>
      </c>
      <c r="C88" s="3">
        <v>4.4000000000000004</v>
      </c>
      <c r="D88" s="3">
        <v>1.3</v>
      </c>
      <c r="E88" s="4" t="s">
        <v>1</v>
      </c>
      <c r="H88">
        <f>POWER(A45-H37,2)</f>
        <v>8.8360000000000574E-3</v>
      </c>
      <c r="I88">
        <f>POWER(B45-I37,2)</f>
        <v>0.14592399999999942</v>
      </c>
      <c r="J88">
        <f>POWER(C45-J37,2)</f>
        <v>0.19009599999999996</v>
      </c>
      <c r="K88">
        <f>POWER(D45-K37,2)</f>
        <v>2.4336000000000035E-2</v>
      </c>
    </row>
    <row r="89" spans="1:11" x14ac:dyDescent="0.25">
      <c r="A89" s="3">
        <v>5.6</v>
      </c>
      <c r="B89" s="3">
        <v>3</v>
      </c>
      <c r="C89" s="3">
        <v>4.0999999999999996</v>
      </c>
      <c r="D89" s="3">
        <v>1.3</v>
      </c>
      <c r="E89" s="4" t="s">
        <v>1</v>
      </c>
      <c r="H89">
        <f>POWER(A46-H37,2)</f>
        <v>4.24359999999998E-2</v>
      </c>
      <c r="I89">
        <f>POWER(B46-I37,2)</f>
        <v>0.17472400000000049</v>
      </c>
      <c r="J89">
        <f>POWER(C46-J37,2)</f>
        <v>4.0960000000000076E-3</v>
      </c>
      <c r="K89">
        <f>POWER(D46-K37,2)</f>
        <v>3.1360000000000086E-3</v>
      </c>
    </row>
    <row r="90" spans="1:11" x14ac:dyDescent="0.25">
      <c r="A90" s="3">
        <v>5.5</v>
      </c>
      <c r="B90" s="3">
        <v>2.5</v>
      </c>
      <c r="C90" s="3">
        <v>4</v>
      </c>
      <c r="D90" s="3">
        <v>1.3</v>
      </c>
      <c r="E90" s="4" t="s">
        <v>1</v>
      </c>
      <c r="H90">
        <f>POWER(A47-H37,2)</f>
        <v>8.8360000000000574E-3</v>
      </c>
      <c r="I90">
        <f>POWER(B47-I37,2)</f>
        <v>0.14592399999999942</v>
      </c>
      <c r="J90">
        <f>POWER(C47-J37,2)</f>
        <v>1.8496000000000033E-2</v>
      </c>
      <c r="K90">
        <f>POWER(D47-K37,2)</f>
        <v>1.9359999999999913E-3</v>
      </c>
    </row>
    <row r="91" spans="1:11" x14ac:dyDescent="0.25">
      <c r="A91" s="3">
        <v>5.5</v>
      </c>
      <c r="B91" s="3">
        <v>2.6</v>
      </c>
      <c r="C91" s="3">
        <v>4.4000000000000004</v>
      </c>
      <c r="D91" s="3">
        <v>1.2</v>
      </c>
      <c r="E91" s="4" t="s">
        <v>1</v>
      </c>
      <c r="H91">
        <f>POWER(A48-H37,2)</f>
        <v>0.16483599999999976</v>
      </c>
      <c r="I91">
        <f>POWER(B48-I37,2)</f>
        <v>4.7524000000000184E-2</v>
      </c>
      <c r="J91">
        <f>POWER(C48-J37,2)</f>
        <v>4.0960000000000076E-3</v>
      </c>
      <c r="K91">
        <f>POWER(D48-K37,2)</f>
        <v>1.9359999999999913E-3</v>
      </c>
    </row>
    <row r="92" spans="1:11" x14ac:dyDescent="0.25">
      <c r="A92" s="3">
        <v>6.1</v>
      </c>
      <c r="B92" s="3">
        <v>3</v>
      </c>
      <c r="C92" s="3">
        <v>4.5999999999999996</v>
      </c>
      <c r="D92" s="3">
        <v>1.4</v>
      </c>
      <c r="E92" s="4" t="s">
        <v>1</v>
      </c>
      <c r="H92">
        <f>POWER(A49-H37,2)</f>
        <v>8.643600000000029E-2</v>
      </c>
      <c r="I92">
        <f>POWER(B49-I37,2)</f>
        <v>7.9523999999999762E-2</v>
      </c>
      <c r="J92">
        <f>POWER(C49-J37,2)</f>
        <v>1.2960000000000022E-3</v>
      </c>
      <c r="K92">
        <f>POWER(D49-K37,2)</f>
        <v>1.9359999999999913E-3</v>
      </c>
    </row>
    <row r="93" spans="1:11" x14ac:dyDescent="0.25">
      <c r="A93" s="3">
        <v>5.8</v>
      </c>
      <c r="B93" s="3">
        <v>2.6</v>
      </c>
      <c r="C93" s="3">
        <v>4</v>
      </c>
      <c r="D93" s="3">
        <v>1.2</v>
      </c>
      <c r="E93" s="4" t="s">
        <v>1</v>
      </c>
      <c r="H93">
        <f>POWER(A50-H37,2)</f>
        <v>3.5999999999992073E-5</v>
      </c>
      <c r="I93">
        <f>POWER(B50-I37,2)</f>
        <v>1.3924000000000183E-2</v>
      </c>
      <c r="J93">
        <f>POWER(C50-J37,2)</f>
        <v>4.0960000000000076E-3</v>
      </c>
      <c r="K93">
        <f>POWER(D50-K37,2)</f>
        <v>1.9359999999999913E-3</v>
      </c>
    </row>
    <row r="94" spans="1:11" x14ac:dyDescent="0.25">
      <c r="A94" s="3">
        <v>5</v>
      </c>
      <c r="B94" s="3">
        <v>2.2999999999999998</v>
      </c>
      <c r="C94" s="3">
        <v>3.3</v>
      </c>
      <c r="D94" s="3">
        <v>1</v>
      </c>
      <c r="E94" s="4" t="s">
        <v>1</v>
      </c>
    </row>
    <row r="95" spans="1:11" x14ac:dyDescent="0.25">
      <c r="A95" s="3">
        <v>5.6</v>
      </c>
      <c r="B95" s="3">
        <v>2.7</v>
      </c>
      <c r="C95" s="3">
        <v>4.2</v>
      </c>
      <c r="D95" s="3">
        <v>1.3</v>
      </c>
      <c r="E95" s="4" t="s">
        <v>1</v>
      </c>
    </row>
    <row r="96" spans="1:11" x14ac:dyDescent="0.25">
      <c r="A96" s="3">
        <v>5.7</v>
      </c>
      <c r="B96" s="3">
        <v>3</v>
      </c>
      <c r="C96" s="3">
        <v>4.2</v>
      </c>
      <c r="D96" s="3">
        <v>1.2</v>
      </c>
      <c r="E96" s="4" t="s">
        <v>1</v>
      </c>
    </row>
    <row r="97" spans="1:5" x14ac:dyDescent="0.25">
      <c r="A97" s="3">
        <v>5.7</v>
      </c>
      <c r="B97" s="3">
        <v>2.9</v>
      </c>
      <c r="C97" s="3">
        <v>4.2</v>
      </c>
      <c r="D97" s="3">
        <v>1.3</v>
      </c>
      <c r="E97" s="4" t="s">
        <v>1</v>
      </c>
    </row>
    <row r="98" spans="1:5" x14ac:dyDescent="0.25">
      <c r="A98" s="3">
        <v>6.2</v>
      </c>
      <c r="B98" s="3">
        <v>2.9</v>
      </c>
      <c r="C98" s="3">
        <v>4.3</v>
      </c>
      <c r="D98" s="3">
        <v>1.3</v>
      </c>
      <c r="E98" s="4" t="s">
        <v>1</v>
      </c>
    </row>
    <row r="99" spans="1:5" x14ac:dyDescent="0.25">
      <c r="A99" s="3">
        <v>5.0999999999999996</v>
      </c>
      <c r="B99" s="3">
        <v>2.5</v>
      </c>
      <c r="C99" s="3">
        <v>3</v>
      </c>
      <c r="D99" s="3">
        <v>1.1000000000000001</v>
      </c>
      <c r="E99" s="4" t="s">
        <v>1</v>
      </c>
    </row>
    <row r="100" spans="1:5" x14ac:dyDescent="0.25">
      <c r="A100" s="3">
        <v>5.7</v>
      </c>
      <c r="B100" s="3">
        <v>2.8</v>
      </c>
      <c r="C100" s="3">
        <v>4.0999999999999996</v>
      </c>
      <c r="D100" s="3">
        <v>1.3</v>
      </c>
      <c r="E100" s="4" t="s">
        <v>1</v>
      </c>
    </row>
    <row r="101" spans="1:5" x14ac:dyDescent="0.25">
      <c r="A101" s="5">
        <v>6.3</v>
      </c>
      <c r="B101" s="5">
        <v>3.3</v>
      </c>
      <c r="C101" s="5">
        <v>6</v>
      </c>
      <c r="D101" s="5">
        <v>2.5</v>
      </c>
      <c r="E101" s="6" t="s">
        <v>2</v>
      </c>
    </row>
    <row r="102" spans="1:5" x14ac:dyDescent="0.25">
      <c r="A102" s="5">
        <v>5.8</v>
      </c>
      <c r="B102" s="5">
        <v>2.7</v>
      </c>
      <c r="C102" s="5">
        <v>5.0999999999999996</v>
      </c>
      <c r="D102" s="5">
        <v>1.9</v>
      </c>
      <c r="E102" s="6" t="s">
        <v>2</v>
      </c>
    </row>
    <row r="103" spans="1:5" x14ac:dyDescent="0.25">
      <c r="A103" s="5">
        <v>7.1</v>
      </c>
      <c r="B103" s="5">
        <v>3</v>
      </c>
      <c r="C103" s="5">
        <v>5.9</v>
      </c>
      <c r="D103" s="5">
        <v>2.1</v>
      </c>
      <c r="E103" s="6" t="s">
        <v>2</v>
      </c>
    </row>
    <row r="104" spans="1:5" x14ac:dyDescent="0.25">
      <c r="A104" s="5">
        <v>6.3</v>
      </c>
      <c r="B104" s="5">
        <v>2.9</v>
      </c>
      <c r="C104" s="5">
        <v>5.6</v>
      </c>
      <c r="D104" s="5">
        <v>1.8</v>
      </c>
      <c r="E104" s="6" t="s">
        <v>2</v>
      </c>
    </row>
    <row r="105" spans="1:5" x14ac:dyDescent="0.25">
      <c r="A105" s="5">
        <v>6.5</v>
      </c>
      <c r="B105" s="5">
        <v>3</v>
      </c>
      <c r="C105" s="5">
        <v>5.8</v>
      </c>
      <c r="D105" s="5">
        <v>2.2000000000000002</v>
      </c>
      <c r="E105" s="6" t="s">
        <v>2</v>
      </c>
    </row>
    <row r="106" spans="1:5" x14ac:dyDescent="0.25">
      <c r="A106" s="5">
        <v>7.6</v>
      </c>
      <c r="B106" s="5">
        <v>3</v>
      </c>
      <c r="C106" s="5">
        <v>6.6</v>
      </c>
      <c r="D106" s="5">
        <v>2.1</v>
      </c>
      <c r="E106" s="6" t="s">
        <v>2</v>
      </c>
    </row>
    <row r="107" spans="1:5" x14ac:dyDescent="0.25">
      <c r="A107" s="5">
        <v>4.9000000000000004</v>
      </c>
      <c r="B107" s="5">
        <v>2.5</v>
      </c>
      <c r="C107" s="5">
        <v>4.5</v>
      </c>
      <c r="D107" s="5">
        <v>1.7</v>
      </c>
      <c r="E107" s="6" t="s">
        <v>2</v>
      </c>
    </row>
    <row r="108" spans="1:5" x14ac:dyDescent="0.25">
      <c r="A108" s="5">
        <v>7.3</v>
      </c>
      <c r="B108" s="5">
        <v>2.9</v>
      </c>
      <c r="C108" s="5">
        <v>6.3</v>
      </c>
      <c r="D108" s="5">
        <v>1.8</v>
      </c>
      <c r="E108" s="6" t="s">
        <v>2</v>
      </c>
    </row>
    <row r="109" spans="1:5" x14ac:dyDescent="0.25">
      <c r="A109" s="5">
        <v>6.7</v>
      </c>
      <c r="B109" s="5">
        <v>2.5</v>
      </c>
      <c r="C109" s="5">
        <v>5.8</v>
      </c>
      <c r="D109" s="5">
        <v>1.8</v>
      </c>
      <c r="E109" s="6" t="s">
        <v>2</v>
      </c>
    </row>
    <row r="110" spans="1:5" x14ac:dyDescent="0.25">
      <c r="A110" s="5">
        <v>7.2</v>
      </c>
      <c r="B110" s="5">
        <v>3.6</v>
      </c>
      <c r="C110" s="5">
        <v>6.1</v>
      </c>
      <c r="D110" s="5">
        <v>2.5</v>
      </c>
      <c r="E110" s="6" t="s">
        <v>2</v>
      </c>
    </row>
    <row r="111" spans="1:5" x14ac:dyDescent="0.25">
      <c r="A111" s="5">
        <v>6.5</v>
      </c>
      <c r="B111" s="5">
        <v>3.2</v>
      </c>
      <c r="C111" s="5">
        <v>5.0999999999999996</v>
      </c>
      <c r="D111" s="5">
        <v>2</v>
      </c>
      <c r="E111" s="6" t="s">
        <v>2</v>
      </c>
    </row>
    <row r="112" spans="1:5" x14ac:dyDescent="0.25">
      <c r="A112" s="5">
        <v>6.4</v>
      </c>
      <c r="B112" s="5">
        <v>2.7</v>
      </c>
      <c r="C112" s="5">
        <v>5.3</v>
      </c>
      <c r="D112" s="5">
        <v>1.9</v>
      </c>
      <c r="E112" s="6" t="s">
        <v>2</v>
      </c>
    </row>
    <row r="113" spans="1:5" x14ac:dyDescent="0.25">
      <c r="A113" s="5">
        <v>6.8</v>
      </c>
      <c r="B113" s="5">
        <v>3</v>
      </c>
      <c r="C113" s="5">
        <v>5.5</v>
      </c>
      <c r="D113" s="5">
        <v>2.1</v>
      </c>
      <c r="E113" s="6" t="s">
        <v>2</v>
      </c>
    </row>
    <row r="114" spans="1:5" x14ac:dyDescent="0.25">
      <c r="A114" s="5">
        <v>5.7</v>
      </c>
      <c r="B114" s="5">
        <v>2.5</v>
      </c>
      <c r="C114" s="5">
        <v>5</v>
      </c>
      <c r="D114" s="5">
        <v>2</v>
      </c>
      <c r="E114" s="6" t="s">
        <v>2</v>
      </c>
    </row>
    <row r="115" spans="1:5" x14ac:dyDescent="0.25">
      <c r="A115" s="5">
        <v>5.8</v>
      </c>
      <c r="B115" s="5">
        <v>2.8</v>
      </c>
      <c r="C115" s="5">
        <v>5.0999999999999996</v>
      </c>
      <c r="D115" s="5">
        <v>2.4</v>
      </c>
      <c r="E115" s="6" t="s">
        <v>2</v>
      </c>
    </row>
    <row r="116" spans="1:5" x14ac:dyDescent="0.25">
      <c r="A116" s="5">
        <v>6.4</v>
      </c>
      <c r="B116" s="5">
        <v>3.2</v>
      </c>
      <c r="C116" s="5">
        <v>5.3</v>
      </c>
      <c r="D116" s="5">
        <v>2.2999999999999998</v>
      </c>
      <c r="E116" s="6" t="s">
        <v>2</v>
      </c>
    </row>
    <row r="117" spans="1:5" x14ac:dyDescent="0.25">
      <c r="A117" s="5">
        <v>6.5</v>
      </c>
      <c r="B117" s="5">
        <v>3</v>
      </c>
      <c r="C117" s="5">
        <v>5.5</v>
      </c>
      <c r="D117" s="5">
        <v>1.8</v>
      </c>
      <c r="E117" s="6" t="s">
        <v>2</v>
      </c>
    </row>
    <row r="118" spans="1:5" x14ac:dyDescent="0.25">
      <c r="A118" s="5">
        <v>7.7</v>
      </c>
      <c r="B118" s="5">
        <v>3.8</v>
      </c>
      <c r="C118" s="5">
        <v>6.7</v>
      </c>
      <c r="D118" s="5">
        <v>2.2000000000000002</v>
      </c>
      <c r="E118" s="6" t="s">
        <v>2</v>
      </c>
    </row>
    <row r="119" spans="1:5" x14ac:dyDescent="0.25">
      <c r="A119" s="5">
        <v>7.7</v>
      </c>
      <c r="B119" s="5">
        <v>2.6</v>
      </c>
      <c r="C119" s="5">
        <v>6.9</v>
      </c>
      <c r="D119" s="5">
        <v>2.2999999999999998</v>
      </c>
      <c r="E119" s="6" t="s">
        <v>2</v>
      </c>
    </row>
    <row r="120" spans="1:5" x14ac:dyDescent="0.25">
      <c r="A120" s="5">
        <v>6</v>
      </c>
      <c r="B120" s="5">
        <v>2.2000000000000002</v>
      </c>
      <c r="C120" s="5">
        <v>5</v>
      </c>
      <c r="D120" s="5">
        <v>1.5</v>
      </c>
      <c r="E120" s="6" t="s">
        <v>2</v>
      </c>
    </row>
    <row r="121" spans="1:5" x14ac:dyDescent="0.25">
      <c r="A121" s="5">
        <v>6.9</v>
      </c>
      <c r="B121" s="5">
        <v>3.2</v>
      </c>
      <c r="C121" s="5">
        <v>5.7</v>
      </c>
      <c r="D121" s="5">
        <v>2.2999999999999998</v>
      </c>
      <c r="E121" s="6" t="s">
        <v>2</v>
      </c>
    </row>
    <row r="122" spans="1:5" x14ac:dyDescent="0.25">
      <c r="A122" s="5">
        <v>5.6</v>
      </c>
      <c r="B122" s="5">
        <v>2.8</v>
      </c>
      <c r="C122" s="5">
        <v>4.9000000000000004</v>
      </c>
      <c r="D122" s="5">
        <v>2</v>
      </c>
      <c r="E122" s="6" t="s">
        <v>2</v>
      </c>
    </row>
    <row r="123" spans="1:5" x14ac:dyDescent="0.25">
      <c r="A123" s="5">
        <v>7.7</v>
      </c>
      <c r="B123" s="5">
        <v>2.8</v>
      </c>
      <c r="C123" s="5">
        <v>6.7</v>
      </c>
      <c r="D123" s="5">
        <v>2</v>
      </c>
      <c r="E123" s="6" t="s">
        <v>2</v>
      </c>
    </row>
    <row r="124" spans="1:5" x14ac:dyDescent="0.25">
      <c r="A124" s="5">
        <v>6.3</v>
      </c>
      <c r="B124" s="5">
        <v>2.7</v>
      </c>
      <c r="C124" s="5">
        <v>4.9000000000000004</v>
      </c>
      <c r="D124" s="5">
        <v>1.8</v>
      </c>
      <c r="E124" s="6" t="s">
        <v>2</v>
      </c>
    </row>
    <row r="125" spans="1:5" x14ac:dyDescent="0.25">
      <c r="A125" s="5">
        <v>6.7</v>
      </c>
      <c r="B125" s="5">
        <v>3.3</v>
      </c>
      <c r="C125" s="5">
        <v>5.7</v>
      </c>
      <c r="D125" s="5">
        <v>2.1</v>
      </c>
      <c r="E125" s="6" t="s">
        <v>2</v>
      </c>
    </row>
    <row r="126" spans="1:5" x14ac:dyDescent="0.25">
      <c r="A126" s="5">
        <v>7.2</v>
      </c>
      <c r="B126" s="5">
        <v>3.2</v>
      </c>
      <c r="C126" s="5">
        <v>6</v>
      </c>
      <c r="D126" s="5">
        <v>1.8</v>
      </c>
      <c r="E126" s="6" t="s">
        <v>2</v>
      </c>
    </row>
    <row r="127" spans="1:5" x14ac:dyDescent="0.25">
      <c r="A127" s="5">
        <v>6.2</v>
      </c>
      <c r="B127" s="5">
        <v>2.8</v>
      </c>
      <c r="C127" s="5">
        <v>4.8</v>
      </c>
      <c r="D127" s="5">
        <v>1.8</v>
      </c>
      <c r="E127" s="6" t="s">
        <v>2</v>
      </c>
    </row>
    <row r="128" spans="1:5" x14ac:dyDescent="0.25">
      <c r="A128" s="5">
        <v>6.1</v>
      </c>
      <c r="B128" s="5">
        <v>3</v>
      </c>
      <c r="C128" s="5">
        <v>4.9000000000000004</v>
      </c>
      <c r="D128" s="5">
        <v>1.8</v>
      </c>
      <c r="E128" s="6" t="s">
        <v>2</v>
      </c>
    </row>
    <row r="129" spans="1:5" x14ac:dyDescent="0.25">
      <c r="A129" s="5">
        <v>6.4</v>
      </c>
      <c r="B129" s="5">
        <v>2.8</v>
      </c>
      <c r="C129" s="5">
        <v>5.6</v>
      </c>
      <c r="D129" s="5">
        <v>2.1</v>
      </c>
      <c r="E129" s="6" t="s">
        <v>2</v>
      </c>
    </row>
    <row r="130" spans="1:5" x14ac:dyDescent="0.25">
      <c r="A130" s="5">
        <v>7.2</v>
      </c>
      <c r="B130" s="5">
        <v>3</v>
      </c>
      <c r="C130" s="5">
        <v>5.8</v>
      </c>
      <c r="D130" s="5">
        <v>1.6</v>
      </c>
      <c r="E130" s="6" t="s">
        <v>2</v>
      </c>
    </row>
    <row r="131" spans="1:5" x14ac:dyDescent="0.25">
      <c r="A131" s="5">
        <v>7.4</v>
      </c>
      <c r="B131" s="5">
        <v>2.8</v>
      </c>
      <c r="C131" s="5">
        <v>6.1</v>
      </c>
      <c r="D131" s="5">
        <v>1.9</v>
      </c>
      <c r="E131" s="6" t="s">
        <v>2</v>
      </c>
    </row>
    <row r="132" spans="1:5" x14ac:dyDescent="0.25">
      <c r="A132" s="5">
        <v>7.9</v>
      </c>
      <c r="B132" s="5">
        <v>3.8</v>
      </c>
      <c r="C132" s="5">
        <v>6.4</v>
      </c>
      <c r="D132" s="5">
        <v>2</v>
      </c>
      <c r="E132" s="6" t="s">
        <v>2</v>
      </c>
    </row>
    <row r="133" spans="1:5" x14ac:dyDescent="0.25">
      <c r="A133" s="5">
        <v>6.4</v>
      </c>
      <c r="B133" s="5">
        <v>2.8</v>
      </c>
      <c r="C133" s="5">
        <v>5.6</v>
      </c>
      <c r="D133" s="5">
        <v>2.2000000000000002</v>
      </c>
      <c r="E133" s="6" t="s">
        <v>2</v>
      </c>
    </row>
    <row r="134" spans="1:5" x14ac:dyDescent="0.25">
      <c r="A134" s="5">
        <v>6.3</v>
      </c>
      <c r="B134" s="5">
        <v>2.8</v>
      </c>
      <c r="C134" s="5">
        <v>5.0999999999999996</v>
      </c>
      <c r="D134" s="5">
        <v>1.5</v>
      </c>
      <c r="E134" s="6" t="s">
        <v>2</v>
      </c>
    </row>
    <row r="135" spans="1:5" x14ac:dyDescent="0.25">
      <c r="A135" s="5">
        <v>6.1</v>
      </c>
      <c r="B135" s="5">
        <v>2.6</v>
      </c>
      <c r="C135" s="5">
        <v>5.6</v>
      </c>
      <c r="D135" s="5">
        <v>1.4</v>
      </c>
      <c r="E135" s="6" t="s">
        <v>2</v>
      </c>
    </row>
    <row r="136" spans="1:5" x14ac:dyDescent="0.25">
      <c r="A136" s="5">
        <v>7.7</v>
      </c>
      <c r="B136" s="5">
        <v>3</v>
      </c>
      <c r="C136" s="5">
        <v>6.1</v>
      </c>
      <c r="D136" s="5">
        <v>2.2999999999999998</v>
      </c>
      <c r="E136" s="6" t="s">
        <v>2</v>
      </c>
    </row>
    <row r="137" spans="1:5" x14ac:dyDescent="0.25">
      <c r="A137" s="5">
        <v>6.3</v>
      </c>
      <c r="B137" s="5">
        <v>3.4</v>
      </c>
      <c r="C137" s="5">
        <v>5.6</v>
      </c>
      <c r="D137" s="5">
        <v>2.4</v>
      </c>
      <c r="E137" s="6" t="s">
        <v>2</v>
      </c>
    </row>
    <row r="138" spans="1:5" x14ac:dyDescent="0.25">
      <c r="A138" s="5">
        <v>6.4</v>
      </c>
      <c r="B138" s="5">
        <v>3.1</v>
      </c>
      <c r="C138" s="5">
        <v>5.5</v>
      </c>
      <c r="D138" s="5">
        <v>1.8</v>
      </c>
      <c r="E138" s="6" t="s">
        <v>2</v>
      </c>
    </row>
    <row r="139" spans="1:5" x14ac:dyDescent="0.25">
      <c r="A139" s="5">
        <v>6</v>
      </c>
      <c r="B139" s="5">
        <v>3</v>
      </c>
      <c r="C139" s="5">
        <v>4.8</v>
      </c>
      <c r="D139" s="5">
        <v>1.8</v>
      </c>
      <c r="E139" s="6" t="s">
        <v>2</v>
      </c>
    </row>
    <row r="140" spans="1:5" x14ac:dyDescent="0.25">
      <c r="A140" s="5">
        <v>6.9</v>
      </c>
      <c r="B140" s="5">
        <v>3.1</v>
      </c>
      <c r="C140" s="5">
        <v>5.4</v>
      </c>
      <c r="D140" s="5">
        <v>2.1</v>
      </c>
      <c r="E140" s="6" t="s">
        <v>2</v>
      </c>
    </row>
    <row r="141" spans="1:5" x14ac:dyDescent="0.25">
      <c r="A141" s="5">
        <v>6.7</v>
      </c>
      <c r="B141" s="5">
        <v>3.1</v>
      </c>
      <c r="C141" s="5">
        <v>5.6</v>
      </c>
      <c r="D141" s="5">
        <v>2.4</v>
      </c>
      <c r="E141" s="6" t="s">
        <v>2</v>
      </c>
    </row>
    <row r="142" spans="1:5" x14ac:dyDescent="0.25">
      <c r="A142" s="5">
        <v>6.9</v>
      </c>
      <c r="B142" s="5">
        <v>3.1</v>
      </c>
      <c r="C142" s="5">
        <v>5.0999999999999996</v>
      </c>
      <c r="D142" s="5">
        <v>2.2999999999999998</v>
      </c>
      <c r="E142" s="6" t="s">
        <v>2</v>
      </c>
    </row>
    <row r="143" spans="1:5" x14ac:dyDescent="0.25">
      <c r="A143" s="5">
        <v>5.8</v>
      </c>
      <c r="B143" s="5">
        <v>2.7</v>
      </c>
      <c r="C143" s="5">
        <v>5.0999999999999996</v>
      </c>
      <c r="D143" s="5">
        <v>1.9</v>
      </c>
      <c r="E143" s="6" t="s">
        <v>2</v>
      </c>
    </row>
    <row r="144" spans="1:5" x14ac:dyDescent="0.25">
      <c r="A144" s="5">
        <v>6.8</v>
      </c>
      <c r="B144" s="5">
        <v>3.2</v>
      </c>
      <c r="C144" s="5">
        <v>5.9</v>
      </c>
      <c r="D144" s="5">
        <v>2.2999999999999998</v>
      </c>
      <c r="E144" s="6" t="s">
        <v>2</v>
      </c>
    </row>
    <row r="145" spans="1:5" x14ac:dyDescent="0.25">
      <c r="A145" s="5">
        <v>6.7</v>
      </c>
      <c r="B145" s="5">
        <v>3.3</v>
      </c>
      <c r="C145" s="5">
        <v>5.7</v>
      </c>
      <c r="D145" s="5">
        <v>2.5</v>
      </c>
      <c r="E145" s="6" t="s">
        <v>2</v>
      </c>
    </row>
    <row r="146" spans="1:5" x14ac:dyDescent="0.25">
      <c r="A146" s="5">
        <v>6.7</v>
      </c>
      <c r="B146" s="5">
        <v>3</v>
      </c>
      <c r="C146" s="5">
        <v>5.2</v>
      </c>
      <c r="D146" s="5">
        <v>2.2999999999999998</v>
      </c>
      <c r="E146" s="6" t="s">
        <v>2</v>
      </c>
    </row>
    <row r="147" spans="1:5" x14ac:dyDescent="0.25">
      <c r="A147" s="5">
        <v>6.3</v>
      </c>
      <c r="B147" s="5">
        <v>2.5</v>
      </c>
      <c r="C147" s="5">
        <v>5</v>
      </c>
      <c r="D147" s="5">
        <v>1.9</v>
      </c>
      <c r="E147" s="6" t="s">
        <v>2</v>
      </c>
    </row>
    <row r="148" spans="1:5" x14ac:dyDescent="0.25">
      <c r="A148" s="5">
        <v>6.5</v>
      </c>
      <c r="B148" s="5">
        <v>3</v>
      </c>
      <c r="C148" s="5">
        <v>5.2</v>
      </c>
      <c r="D148" s="5">
        <v>2</v>
      </c>
      <c r="E148" s="6" t="s">
        <v>2</v>
      </c>
    </row>
    <row r="149" spans="1:5" x14ac:dyDescent="0.25">
      <c r="A149" s="5">
        <v>6.2</v>
      </c>
      <c r="B149" s="5">
        <v>3.4</v>
      </c>
      <c r="C149" s="5">
        <v>5.4</v>
      </c>
      <c r="D149" s="5">
        <v>2.2999999999999998</v>
      </c>
      <c r="E149" s="6" t="s">
        <v>2</v>
      </c>
    </row>
    <row r="150" spans="1:5" x14ac:dyDescent="0.25">
      <c r="A150" s="5">
        <v>5.9</v>
      </c>
      <c r="B150" s="5">
        <v>3</v>
      </c>
      <c r="C150" s="5">
        <v>5.0999999999999996</v>
      </c>
      <c r="D150" s="5">
        <v>1.8</v>
      </c>
      <c r="E150" s="6" t="s">
        <v>2</v>
      </c>
    </row>
  </sheetData>
  <mergeCells count="3">
    <mergeCell ref="L3:O3"/>
    <mergeCell ref="L7:O7"/>
    <mergeCell ref="K8:K10"/>
  </mergeCells>
  <pageMargins left="0.7" right="0.7" top="0.75" bottom="0.75" header="0.3" footer="0.3"/>
  <pageSetup paperSize="9" orientation="portrait" r:id="rId1"/>
  <ignoredErrors>
    <ignoredError sqref="L4:O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</cp:lastModifiedBy>
  <cp:lastPrinted>2021-10-13T19:25:39Z</cp:lastPrinted>
  <dcterms:created xsi:type="dcterms:W3CDTF">2021-09-01T21:37:30Z</dcterms:created>
  <dcterms:modified xsi:type="dcterms:W3CDTF">2021-10-13T20:27:25Z</dcterms:modified>
</cp:coreProperties>
</file>