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nessac./Desktop/Analysis Projects/Crowdfunding Project /"/>
    </mc:Choice>
  </mc:AlternateContent>
  <xr:revisionPtr revIDLastSave="0" documentId="8_{36D0AB34-99C1-ED4C-9146-67AE3012A6F5}" xr6:coauthVersionLast="47" xr6:coauthVersionMax="47" xr10:uidLastSave="{00000000-0000-0000-0000-000000000000}"/>
  <bookViews>
    <workbookView xWindow="1100" yWindow="500" windowWidth="26760" windowHeight="9280" firstSheet="3" activeTab="8" xr2:uid="{00000000-000D-0000-FFFF-FFFF00000000}"/>
  </bookViews>
  <sheets>
    <sheet name="Kickstarter " sheetId="1" r:id="rId1"/>
    <sheet name="Category Statistics" sheetId="3" r:id="rId2"/>
    <sheet name="Subcategory Statistics" sheetId="4" r:id="rId3"/>
    <sheet name="Outcomes Based on Launch Date" sheetId="5" r:id="rId4"/>
    <sheet name="Edinburgh Research" sheetId="2" r:id="rId5"/>
    <sheet name="Successful US Kickstarters" sheetId="6" r:id="rId6"/>
    <sheet name="Failed US Kickstarters" sheetId="12" r:id="rId7"/>
    <sheet name="Descriptive Statistics" sheetId="13" r:id="rId8"/>
    <sheet name="GB Musical Outliers" sheetId="14" r:id="rId9"/>
  </sheets>
  <definedNames>
    <definedName name="_xlnm._FilterDatabase" localSheetId="0" hidden="1">'Kickstarter '!$A$1:$T$4115</definedName>
    <definedName name="_xlchart.v1.0" hidden="1">'Kickstarter '!$D$1</definedName>
    <definedName name="_xlchart.v1.1" hidden="1">'Kickstarter '!$D$2:$D$4115</definedName>
    <definedName name="_xlchart.v1.10" hidden="1">'Kickstarter '!$E$1</definedName>
    <definedName name="_xlchart.v1.11" hidden="1">'Kickstarter '!$E$2:$E$4115</definedName>
    <definedName name="_xlchart.v1.2" hidden="1">'Kickstarter '!$E$1</definedName>
    <definedName name="_xlchart.v1.3" hidden="1">'Kickstarter '!$E$2:$E$4115</definedName>
    <definedName name="_xlchart.v1.4" hidden="1">'Kickstarter '!$D$1</definedName>
    <definedName name="_xlchart.v1.5" hidden="1">'Kickstarter '!$D$2:$D$4115</definedName>
    <definedName name="_xlchart.v1.6" hidden="1">'Kickstarter '!$E$1</definedName>
    <definedName name="_xlchart.v1.7" hidden="1">'Kickstarter '!$E$2:$E$4115</definedName>
    <definedName name="_xlchart.v1.8" hidden="1">'Kickstarter '!$D$1</definedName>
    <definedName name="_xlchart.v1.9" hidden="1">'Kickstarter '!$D$2:$D$4115</definedName>
  </definedNames>
  <calcPr calcId="191029"/>
  <pivotCaches>
    <pivotCache cacheId="37" r:id="rId10"/>
    <pivotCache cacheId="3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3" l="1"/>
  <c r="C14" i="13" s="1"/>
  <c r="B14" i="13"/>
  <c r="B13" i="13"/>
  <c r="B12" i="13"/>
  <c r="B11" i="13"/>
  <c r="C7" i="13"/>
  <c r="C6" i="13"/>
  <c r="C4" i="13"/>
  <c r="C5" i="13"/>
  <c r="C12" i="13"/>
  <c r="C11" i="13"/>
  <c r="B7" i="13"/>
  <c r="B6" i="13"/>
  <c r="B5" i="13"/>
  <c r="B4" i="13"/>
  <c r="C10" i="13"/>
  <c r="C9" i="13"/>
  <c r="C3" i="13"/>
  <c r="B10" i="13"/>
  <c r="B3" i="13"/>
  <c r="B9" i="13"/>
  <c r="C2" i="13"/>
  <c r="B2" i="13"/>
  <c r="T251" i="12"/>
  <c r="S251" i="12"/>
  <c r="P251" i="12"/>
  <c r="O251" i="12"/>
  <c r="T250" i="12"/>
  <c r="S250" i="12"/>
  <c r="P250" i="12"/>
  <c r="O250" i="12"/>
  <c r="T249" i="12"/>
  <c r="S249" i="12"/>
  <c r="P249" i="12"/>
  <c r="O249" i="12"/>
  <c r="T248" i="12"/>
  <c r="S248" i="12"/>
  <c r="P248" i="12"/>
  <c r="O248" i="12"/>
  <c r="T247" i="12"/>
  <c r="S247" i="12"/>
  <c r="P247" i="12"/>
  <c r="O247" i="12"/>
  <c r="T246" i="12"/>
  <c r="S246" i="12"/>
  <c r="P246" i="12"/>
  <c r="O246" i="12"/>
  <c r="T245" i="12"/>
  <c r="S245" i="12"/>
  <c r="P245" i="12"/>
  <c r="O245" i="12"/>
  <c r="T244" i="12"/>
  <c r="S244" i="12"/>
  <c r="P244" i="12"/>
  <c r="O244" i="12"/>
  <c r="T243" i="12"/>
  <c r="S243" i="12"/>
  <c r="P243" i="12"/>
  <c r="O243" i="12"/>
  <c r="T242" i="12"/>
  <c r="S242" i="12"/>
  <c r="P242" i="12"/>
  <c r="O242" i="12"/>
  <c r="T241" i="12"/>
  <c r="S241" i="12"/>
  <c r="P241" i="12"/>
  <c r="O241" i="12"/>
  <c r="T240" i="12"/>
  <c r="S240" i="12"/>
  <c r="P240" i="12"/>
  <c r="O240" i="12"/>
  <c r="T239" i="12"/>
  <c r="S239" i="12"/>
  <c r="P239" i="12"/>
  <c r="O239" i="12"/>
  <c r="T238" i="12"/>
  <c r="S238" i="12"/>
  <c r="P238" i="12"/>
  <c r="O238" i="12"/>
  <c r="T237" i="12"/>
  <c r="S237" i="12"/>
  <c r="P237" i="12"/>
  <c r="O237" i="12"/>
  <c r="T236" i="12"/>
  <c r="S236" i="12"/>
  <c r="P236" i="12"/>
  <c r="O236" i="12"/>
  <c r="T235" i="12"/>
  <c r="S235" i="12"/>
  <c r="P235" i="12"/>
  <c r="O235" i="12"/>
  <c r="T234" i="12"/>
  <c r="S234" i="12"/>
  <c r="P234" i="12"/>
  <c r="O234" i="12"/>
  <c r="T233" i="12"/>
  <c r="S233" i="12"/>
  <c r="P233" i="12"/>
  <c r="O233" i="12"/>
  <c r="T232" i="12"/>
  <c r="S232" i="12"/>
  <c r="P232" i="12"/>
  <c r="O232" i="12"/>
  <c r="T231" i="12"/>
  <c r="S231" i="12"/>
  <c r="P231" i="12"/>
  <c r="O231" i="12"/>
  <c r="T230" i="12"/>
  <c r="S230" i="12"/>
  <c r="P230" i="12"/>
  <c r="O230" i="12"/>
  <c r="T229" i="12"/>
  <c r="S229" i="12"/>
  <c r="P229" i="12"/>
  <c r="O229" i="12"/>
  <c r="T228" i="12"/>
  <c r="S228" i="12"/>
  <c r="P228" i="12"/>
  <c r="O228" i="12"/>
  <c r="T227" i="12"/>
  <c r="S227" i="12"/>
  <c r="P227" i="12"/>
  <c r="O227" i="12"/>
  <c r="T226" i="12"/>
  <c r="S226" i="12"/>
  <c r="P226" i="12"/>
  <c r="O226" i="12"/>
  <c r="T225" i="12"/>
  <c r="S225" i="12"/>
  <c r="P225" i="12"/>
  <c r="O225" i="12"/>
  <c r="T224" i="12"/>
  <c r="S224" i="12"/>
  <c r="P224" i="12"/>
  <c r="O224" i="12"/>
  <c r="T223" i="12"/>
  <c r="S223" i="12"/>
  <c r="P223" i="12"/>
  <c r="O223" i="12"/>
  <c r="T222" i="12"/>
  <c r="S222" i="12"/>
  <c r="P222" i="12"/>
  <c r="O222" i="12"/>
  <c r="T221" i="12"/>
  <c r="S221" i="12"/>
  <c r="P221" i="12"/>
  <c r="O221" i="12"/>
  <c r="T220" i="12"/>
  <c r="S220" i="12"/>
  <c r="P220" i="12"/>
  <c r="O220" i="12"/>
  <c r="T219" i="12"/>
  <c r="S219" i="12"/>
  <c r="P219" i="12"/>
  <c r="O219" i="12"/>
  <c r="T218" i="12"/>
  <c r="S218" i="12"/>
  <c r="P218" i="12"/>
  <c r="O218" i="12"/>
  <c r="T217" i="12"/>
  <c r="S217" i="12"/>
  <c r="P217" i="12"/>
  <c r="O217" i="12"/>
  <c r="T216" i="12"/>
  <c r="S216" i="12"/>
  <c r="P216" i="12"/>
  <c r="O216" i="12"/>
  <c r="T215" i="12"/>
  <c r="S215" i="12"/>
  <c r="P215" i="12"/>
  <c r="O215" i="12"/>
  <c r="T214" i="12"/>
  <c r="S214" i="12"/>
  <c r="P214" i="12"/>
  <c r="O214" i="12"/>
  <c r="T213" i="12"/>
  <c r="S213" i="12"/>
  <c r="P213" i="12"/>
  <c r="O213" i="12"/>
  <c r="T212" i="12"/>
  <c r="S212" i="12"/>
  <c r="P212" i="12"/>
  <c r="O212" i="12"/>
  <c r="T211" i="12"/>
  <c r="S211" i="12"/>
  <c r="P211" i="12"/>
  <c r="O211" i="12"/>
  <c r="T210" i="12"/>
  <c r="S210" i="12"/>
  <c r="P210" i="12"/>
  <c r="O210" i="12"/>
  <c r="T209" i="12"/>
  <c r="S209" i="12"/>
  <c r="P209" i="12"/>
  <c r="O209" i="12"/>
  <c r="T208" i="12"/>
  <c r="S208" i="12"/>
  <c r="P208" i="12"/>
  <c r="O208" i="12"/>
  <c r="T207" i="12"/>
  <c r="S207" i="12"/>
  <c r="P207" i="12"/>
  <c r="O207" i="12"/>
  <c r="T206" i="12"/>
  <c r="S206" i="12"/>
  <c r="P206" i="12"/>
  <c r="O206" i="12"/>
  <c r="T205" i="12"/>
  <c r="S205" i="12"/>
  <c r="P205" i="12"/>
  <c r="O205" i="12"/>
  <c r="T204" i="12"/>
  <c r="S204" i="12"/>
  <c r="P204" i="12"/>
  <c r="O204" i="12"/>
  <c r="T203" i="12"/>
  <c r="S203" i="12"/>
  <c r="P203" i="12"/>
  <c r="O203" i="12"/>
  <c r="T202" i="12"/>
  <c r="S202" i="12"/>
  <c r="P202" i="12"/>
  <c r="O202" i="12"/>
  <c r="T201" i="12"/>
  <c r="S201" i="12"/>
  <c r="P201" i="12"/>
  <c r="O201" i="12"/>
  <c r="T200" i="12"/>
  <c r="S200" i="12"/>
  <c r="P200" i="12"/>
  <c r="O200" i="12"/>
  <c r="T199" i="12"/>
  <c r="S199" i="12"/>
  <c r="P199" i="12"/>
  <c r="O199" i="12"/>
  <c r="T198" i="12"/>
  <c r="S198" i="12"/>
  <c r="P198" i="12"/>
  <c r="O198" i="12"/>
  <c r="T197" i="12"/>
  <c r="S197" i="12"/>
  <c r="P197" i="12"/>
  <c r="O197" i="12"/>
  <c r="T196" i="12"/>
  <c r="S196" i="12"/>
  <c r="P196" i="12"/>
  <c r="O196" i="12"/>
  <c r="T195" i="12"/>
  <c r="S195" i="12"/>
  <c r="P195" i="12"/>
  <c r="O195" i="12"/>
  <c r="T194" i="12"/>
  <c r="S194" i="12"/>
  <c r="P194" i="12"/>
  <c r="O194" i="12"/>
  <c r="T193" i="12"/>
  <c r="S193" i="12"/>
  <c r="P193" i="12"/>
  <c r="O193" i="12"/>
  <c r="T192" i="12"/>
  <c r="S192" i="12"/>
  <c r="P192" i="12"/>
  <c r="O192" i="12"/>
  <c r="T191" i="12"/>
  <c r="S191" i="12"/>
  <c r="P191" i="12"/>
  <c r="O191" i="12"/>
  <c r="T190" i="12"/>
  <c r="S190" i="12"/>
  <c r="P190" i="12"/>
  <c r="O190" i="12"/>
  <c r="T189" i="12"/>
  <c r="S189" i="12"/>
  <c r="P189" i="12"/>
  <c r="O189" i="12"/>
  <c r="T188" i="12"/>
  <c r="S188" i="12"/>
  <c r="P188" i="12"/>
  <c r="O188" i="12"/>
  <c r="T187" i="12"/>
  <c r="S187" i="12"/>
  <c r="P187" i="12"/>
  <c r="O187" i="12"/>
  <c r="T186" i="12"/>
  <c r="S186" i="12"/>
  <c r="P186" i="12"/>
  <c r="O186" i="12"/>
  <c r="T185" i="12"/>
  <c r="S185" i="12"/>
  <c r="P185" i="12"/>
  <c r="O185" i="12"/>
  <c r="T184" i="12"/>
  <c r="S184" i="12"/>
  <c r="P184" i="12"/>
  <c r="O184" i="12"/>
  <c r="T183" i="12"/>
  <c r="S183" i="12"/>
  <c r="P183" i="12"/>
  <c r="O183" i="12"/>
  <c r="T182" i="12"/>
  <c r="S182" i="12"/>
  <c r="P182" i="12"/>
  <c r="O182" i="12"/>
  <c r="T181" i="12"/>
  <c r="S181" i="12"/>
  <c r="P181" i="12"/>
  <c r="O181" i="12"/>
  <c r="T180" i="12"/>
  <c r="S180" i="12"/>
  <c r="P180" i="12"/>
  <c r="O180" i="12"/>
  <c r="T179" i="12"/>
  <c r="S179" i="12"/>
  <c r="P179" i="12"/>
  <c r="O179" i="12"/>
  <c r="T178" i="12"/>
  <c r="S178" i="12"/>
  <c r="P178" i="12"/>
  <c r="O178" i="12"/>
  <c r="T177" i="12"/>
  <c r="S177" i="12"/>
  <c r="P177" i="12"/>
  <c r="O177" i="12"/>
  <c r="T176" i="12"/>
  <c r="S176" i="12"/>
  <c r="P176" i="12"/>
  <c r="O176" i="12"/>
  <c r="T175" i="12"/>
  <c r="S175" i="12"/>
  <c r="P175" i="12"/>
  <c r="O175" i="12"/>
  <c r="T174" i="12"/>
  <c r="S174" i="12"/>
  <c r="P174" i="12"/>
  <c r="O174" i="12"/>
  <c r="T173" i="12"/>
  <c r="S173" i="12"/>
  <c r="P173" i="12"/>
  <c r="O173" i="12"/>
  <c r="T172" i="12"/>
  <c r="S172" i="12"/>
  <c r="P172" i="12"/>
  <c r="O172" i="12"/>
  <c r="T171" i="12"/>
  <c r="S171" i="12"/>
  <c r="P171" i="12"/>
  <c r="O171" i="12"/>
  <c r="T170" i="12"/>
  <c r="S170" i="12"/>
  <c r="P170" i="12"/>
  <c r="O170" i="12"/>
  <c r="T169" i="12"/>
  <c r="S169" i="12"/>
  <c r="P169" i="12"/>
  <c r="O169" i="12"/>
  <c r="T168" i="12"/>
  <c r="S168" i="12"/>
  <c r="P168" i="12"/>
  <c r="O168" i="12"/>
  <c r="T167" i="12"/>
  <c r="S167" i="12"/>
  <c r="P167" i="12"/>
  <c r="O167" i="12"/>
  <c r="T166" i="12"/>
  <c r="S166" i="12"/>
  <c r="P166" i="12"/>
  <c r="O166" i="12"/>
  <c r="T165" i="12"/>
  <c r="S165" i="12"/>
  <c r="P165" i="12"/>
  <c r="O165" i="12"/>
  <c r="T164" i="12"/>
  <c r="S164" i="12"/>
  <c r="P164" i="12"/>
  <c r="O164" i="12"/>
  <c r="T163" i="12"/>
  <c r="S163" i="12"/>
  <c r="P163" i="12"/>
  <c r="O163" i="12"/>
  <c r="T162" i="12"/>
  <c r="S162" i="12"/>
  <c r="P162" i="12"/>
  <c r="O162" i="12"/>
  <c r="T161" i="12"/>
  <c r="S161" i="12"/>
  <c r="P161" i="12"/>
  <c r="O161" i="12"/>
  <c r="T160" i="12"/>
  <c r="S160" i="12"/>
  <c r="P160" i="12"/>
  <c r="O160" i="12"/>
  <c r="T159" i="12"/>
  <c r="S159" i="12"/>
  <c r="P159" i="12"/>
  <c r="O159" i="12"/>
  <c r="T158" i="12"/>
  <c r="S158" i="12"/>
  <c r="P158" i="12"/>
  <c r="O158" i="12"/>
  <c r="T157" i="12"/>
  <c r="S157" i="12"/>
  <c r="P157" i="12"/>
  <c r="O157" i="12"/>
  <c r="T156" i="12"/>
  <c r="S156" i="12"/>
  <c r="P156" i="12"/>
  <c r="O156" i="12"/>
  <c r="T155" i="12"/>
  <c r="S155" i="12"/>
  <c r="P155" i="12"/>
  <c r="O155" i="12"/>
  <c r="T154" i="12"/>
  <c r="S154" i="12"/>
  <c r="P154" i="12"/>
  <c r="O154" i="12"/>
  <c r="T153" i="12"/>
  <c r="S153" i="12"/>
  <c r="P153" i="12"/>
  <c r="O153" i="12"/>
  <c r="T152" i="12"/>
  <c r="S152" i="12"/>
  <c r="P152" i="12"/>
  <c r="O152" i="12"/>
  <c r="T151" i="12"/>
  <c r="S151" i="12"/>
  <c r="P151" i="12"/>
  <c r="O151" i="12"/>
  <c r="T150" i="12"/>
  <c r="S150" i="12"/>
  <c r="P150" i="12"/>
  <c r="O150" i="12"/>
  <c r="T149" i="12"/>
  <c r="S149" i="12"/>
  <c r="P149" i="12"/>
  <c r="O149" i="12"/>
  <c r="T148" i="12"/>
  <c r="S148" i="12"/>
  <c r="P148" i="12"/>
  <c r="O148" i="12"/>
  <c r="T147" i="12"/>
  <c r="S147" i="12"/>
  <c r="P147" i="12"/>
  <c r="O147" i="12"/>
  <c r="T146" i="12"/>
  <c r="S146" i="12"/>
  <c r="P146" i="12"/>
  <c r="O146" i="12"/>
  <c r="T145" i="12"/>
  <c r="S145" i="12"/>
  <c r="P145" i="12"/>
  <c r="O145" i="12"/>
  <c r="T144" i="12"/>
  <c r="S144" i="12"/>
  <c r="P144" i="12"/>
  <c r="O144" i="12"/>
  <c r="T143" i="12"/>
  <c r="S143" i="12"/>
  <c r="P143" i="12"/>
  <c r="O143" i="12"/>
  <c r="T142" i="12"/>
  <c r="S142" i="12"/>
  <c r="P142" i="12"/>
  <c r="O142" i="12"/>
  <c r="T141" i="12"/>
  <c r="S141" i="12"/>
  <c r="P141" i="12"/>
  <c r="O141" i="12"/>
  <c r="T140" i="12"/>
  <c r="S140" i="12"/>
  <c r="P140" i="12"/>
  <c r="O140" i="12"/>
  <c r="T139" i="12"/>
  <c r="S139" i="12"/>
  <c r="P139" i="12"/>
  <c r="O139" i="12"/>
  <c r="T138" i="12"/>
  <c r="S138" i="12"/>
  <c r="P138" i="12"/>
  <c r="O138" i="12"/>
  <c r="T137" i="12"/>
  <c r="S137" i="12"/>
  <c r="P137" i="12"/>
  <c r="O137" i="12"/>
  <c r="T136" i="12"/>
  <c r="S136" i="12"/>
  <c r="P136" i="12"/>
  <c r="O136" i="12"/>
  <c r="T135" i="12"/>
  <c r="S135" i="12"/>
  <c r="P135" i="12"/>
  <c r="O135" i="12"/>
  <c r="T134" i="12"/>
  <c r="S134" i="12"/>
  <c r="P134" i="12"/>
  <c r="O134" i="12"/>
  <c r="T133" i="12"/>
  <c r="S133" i="12"/>
  <c r="P133" i="12"/>
  <c r="O133" i="12"/>
  <c r="T132" i="12"/>
  <c r="S132" i="12"/>
  <c r="P132" i="12"/>
  <c r="O132" i="12"/>
  <c r="T131" i="12"/>
  <c r="S131" i="12"/>
  <c r="P131" i="12"/>
  <c r="O131" i="12"/>
  <c r="T130" i="12"/>
  <c r="S130" i="12"/>
  <c r="P130" i="12"/>
  <c r="O130" i="12"/>
  <c r="T129" i="12"/>
  <c r="S129" i="12"/>
  <c r="P129" i="12"/>
  <c r="O129" i="12"/>
  <c r="T128" i="12"/>
  <c r="S128" i="12"/>
  <c r="P128" i="12"/>
  <c r="O128" i="12"/>
  <c r="T127" i="12"/>
  <c r="S127" i="12"/>
  <c r="P127" i="12"/>
  <c r="O127" i="12"/>
  <c r="T126" i="12"/>
  <c r="S126" i="12"/>
  <c r="P126" i="12"/>
  <c r="O126" i="12"/>
  <c r="T125" i="12"/>
  <c r="S125" i="12"/>
  <c r="P125" i="12"/>
  <c r="O125" i="12"/>
  <c r="T124" i="12"/>
  <c r="S124" i="12"/>
  <c r="P124" i="12"/>
  <c r="O124" i="12"/>
  <c r="T123" i="12"/>
  <c r="S123" i="12"/>
  <c r="P123" i="12"/>
  <c r="O123" i="12"/>
  <c r="T122" i="12"/>
  <c r="S122" i="12"/>
  <c r="P122" i="12"/>
  <c r="O122" i="12"/>
  <c r="T121" i="12"/>
  <c r="S121" i="12"/>
  <c r="P121" i="12"/>
  <c r="O121" i="12"/>
  <c r="T120" i="12"/>
  <c r="S120" i="12"/>
  <c r="P120" i="12"/>
  <c r="O120" i="12"/>
  <c r="T119" i="12"/>
  <c r="S119" i="12"/>
  <c r="P119" i="12"/>
  <c r="O119" i="12"/>
  <c r="T118" i="12"/>
  <c r="S118" i="12"/>
  <c r="P118" i="12"/>
  <c r="O118" i="12"/>
  <c r="T117" i="12"/>
  <c r="S117" i="12"/>
  <c r="P117" i="12"/>
  <c r="O117" i="12"/>
  <c r="T116" i="12"/>
  <c r="S116" i="12"/>
  <c r="P116" i="12"/>
  <c r="O116" i="12"/>
  <c r="T115" i="12"/>
  <c r="S115" i="12"/>
  <c r="P115" i="12"/>
  <c r="O115" i="12"/>
  <c r="T114" i="12"/>
  <c r="S114" i="12"/>
  <c r="P114" i="12"/>
  <c r="O114" i="12"/>
  <c r="T113" i="12"/>
  <c r="S113" i="12"/>
  <c r="P113" i="12"/>
  <c r="O113" i="12"/>
  <c r="T112" i="12"/>
  <c r="S112" i="12"/>
  <c r="P112" i="12"/>
  <c r="O112" i="12"/>
  <c r="T111" i="12"/>
  <c r="S111" i="12"/>
  <c r="P111" i="12"/>
  <c r="O111" i="12"/>
  <c r="T110" i="12"/>
  <c r="S110" i="12"/>
  <c r="P110" i="12"/>
  <c r="O110" i="12"/>
  <c r="T109" i="12"/>
  <c r="S109" i="12"/>
  <c r="P109" i="12"/>
  <c r="O109" i="12"/>
  <c r="T108" i="12"/>
  <c r="S108" i="12"/>
  <c r="P108" i="12"/>
  <c r="O108" i="12"/>
  <c r="T107" i="12"/>
  <c r="S107" i="12"/>
  <c r="P107" i="12"/>
  <c r="O107" i="12"/>
  <c r="T106" i="12"/>
  <c r="S106" i="12"/>
  <c r="P106" i="12"/>
  <c r="O106" i="12"/>
  <c r="T105" i="12"/>
  <c r="S105" i="12"/>
  <c r="P105" i="12"/>
  <c r="O105" i="12"/>
  <c r="T104" i="12"/>
  <c r="S104" i="12"/>
  <c r="P104" i="12"/>
  <c r="O104" i="12"/>
  <c r="T103" i="12"/>
  <c r="S103" i="12"/>
  <c r="P103" i="12"/>
  <c r="O103" i="12"/>
  <c r="T102" i="12"/>
  <c r="S102" i="12"/>
  <c r="P102" i="12"/>
  <c r="O102" i="12"/>
  <c r="T101" i="12"/>
  <c r="S101" i="12"/>
  <c r="P101" i="12"/>
  <c r="O101" i="12"/>
  <c r="T100" i="12"/>
  <c r="S100" i="12"/>
  <c r="P100" i="12"/>
  <c r="O100" i="12"/>
  <c r="T99" i="12"/>
  <c r="S99" i="12"/>
  <c r="P99" i="12"/>
  <c r="O99" i="12"/>
  <c r="T98" i="12"/>
  <c r="S98" i="12"/>
  <c r="P98" i="12"/>
  <c r="O98" i="12"/>
  <c r="T97" i="12"/>
  <c r="S97" i="12"/>
  <c r="P97" i="12"/>
  <c r="O97" i="12"/>
  <c r="T96" i="12"/>
  <c r="S96" i="12"/>
  <c r="P96" i="12"/>
  <c r="O96" i="12"/>
  <c r="T95" i="12"/>
  <c r="S95" i="12"/>
  <c r="P95" i="12"/>
  <c r="O95" i="12"/>
  <c r="T94" i="12"/>
  <c r="S94" i="12"/>
  <c r="P94" i="12"/>
  <c r="O94" i="12"/>
  <c r="T93" i="12"/>
  <c r="S93" i="12"/>
  <c r="P93" i="12"/>
  <c r="O93" i="12"/>
  <c r="T92" i="12"/>
  <c r="S92" i="12"/>
  <c r="P92" i="12"/>
  <c r="O92" i="12"/>
  <c r="T91" i="12"/>
  <c r="S91" i="12"/>
  <c r="P91" i="12"/>
  <c r="O91" i="12"/>
  <c r="T90" i="12"/>
  <c r="S90" i="12"/>
  <c r="P90" i="12"/>
  <c r="O90" i="12"/>
  <c r="T89" i="12"/>
  <c r="S89" i="12"/>
  <c r="P89" i="12"/>
  <c r="O89" i="12"/>
  <c r="T88" i="12"/>
  <c r="S88" i="12"/>
  <c r="P88" i="12"/>
  <c r="O88" i="12"/>
  <c r="T87" i="12"/>
  <c r="S87" i="12"/>
  <c r="P87" i="12"/>
  <c r="O87" i="12"/>
  <c r="T86" i="12"/>
  <c r="S86" i="12"/>
  <c r="P86" i="12"/>
  <c r="O86" i="12"/>
  <c r="T85" i="12"/>
  <c r="S85" i="12"/>
  <c r="P85" i="12"/>
  <c r="O85" i="12"/>
  <c r="T84" i="12"/>
  <c r="S84" i="12"/>
  <c r="P84" i="12"/>
  <c r="O84" i="12"/>
  <c r="T83" i="12"/>
  <c r="S83" i="12"/>
  <c r="P83" i="12"/>
  <c r="O83" i="12"/>
  <c r="T82" i="12"/>
  <c r="S82" i="12"/>
  <c r="P82" i="12"/>
  <c r="O82" i="12"/>
  <c r="T81" i="12"/>
  <c r="S81" i="12"/>
  <c r="P81" i="12"/>
  <c r="O81" i="12"/>
  <c r="T80" i="12"/>
  <c r="S80" i="12"/>
  <c r="P80" i="12"/>
  <c r="O80" i="12"/>
  <c r="T79" i="12"/>
  <c r="S79" i="12"/>
  <c r="P79" i="12"/>
  <c r="O79" i="12"/>
  <c r="T78" i="12"/>
  <c r="S78" i="12"/>
  <c r="P78" i="12"/>
  <c r="O78" i="12"/>
  <c r="T77" i="12"/>
  <c r="S77" i="12"/>
  <c r="P77" i="12"/>
  <c r="O77" i="12"/>
  <c r="T76" i="12"/>
  <c r="S76" i="12"/>
  <c r="P76" i="12"/>
  <c r="O76" i="12"/>
  <c r="T75" i="12"/>
  <c r="S75" i="12"/>
  <c r="P75" i="12"/>
  <c r="O75" i="12"/>
  <c r="T74" i="12"/>
  <c r="S74" i="12"/>
  <c r="P74" i="12"/>
  <c r="O74" i="12"/>
  <c r="T73" i="12"/>
  <c r="S73" i="12"/>
  <c r="P73" i="12"/>
  <c r="O73" i="12"/>
  <c r="T72" i="12"/>
  <c r="S72" i="12"/>
  <c r="P72" i="12"/>
  <c r="O72" i="12"/>
  <c r="T71" i="12"/>
  <c r="S71" i="12"/>
  <c r="P71" i="12"/>
  <c r="O71" i="12"/>
  <c r="T70" i="12"/>
  <c r="S70" i="12"/>
  <c r="P70" i="12"/>
  <c r="O70" i="12"/>
  <c r="T69" i="12"/>
  <c r="S69" i="12"/>
  <c r="P69" i="12"/>
  <c r="O69" i="12"/>
  <c r="T68" i="12"/>
  <c r="S68" i="12"/>
  <c r="P68" i="12"/>
  <c r="O68" i="12"/>
  <c r="T67" i="12"/>
  <c r="S67" i="12"/>
  <c r="P67" i="12"/>
  <c r="O67" i="12"/>
  <c r="T66" i="12"/>
  <c r="S66" i="12"/>
  <c r="P66" i="12"/>
  <c r="O66" i="12"/>
  <c r="T65" i="12"/>
  <c r="S65" i="12"/>
  <c r="P65" i="12"/>
  <c r="O65" i="12"/>
  <c r="T64" i="12"/>
  <c r="S64" i="12"/>
  <c r="P64" i="12"/>
  <c r="O64" i="12"/>
  <c r="T63" i="12"/>
  <c r="S63" i="12"/>
  <c r="P63" i="12"/>
  <c r="O63" i="12"/>
  <c r="T62" i="12"/>
  <c r="S62" i="12"/>
  <c r="P62" i="12"/>
  <c r="O62" i="12"/>
  <c r="T61" i="12"/>
  <c r="S61" i="12"/>
  <c r="P61" i="12"/>
  <c r="O61" i="12"/>
  <c r="T60" i="12"/>
  <c r="S60" i="12"/>
  <c r="P60" i="12"/>
  <c r="O60" i="12"/>
  <c r="T59" i="12"/>
  <c r="S59" i="12"/>
  <c r="P59" i="12"/>
  <c r="O59" i="12"/>
  <c r="T58" i="12"/>
  <c r="S58" i="12"/>
  <c r="P58" i="12"/>
  <c r="O58" i="12"/>
  <c r="T57" i="12"/>
  <c r="S57" i="12"/>
  <c r="P57" i="12"/>
  <c r="O57" i="12"/>
  <c r="T56" i="12"/>
  <c r="S56" i="12"/>
  <c r="P56" i="12"/>
  <c r="O56" i="12"/>
  <c r="T55" i="12"/>
  <c r="S55" i="12"/>
  <c r="P55" i="12"/>
  <c r="O55" i="12"/>
  <c r="T54" i="12"/>
  <c r="S54" i="12"/>
  <c r="P54" i="12"/>
  <c r="O54" i="12"/>
  <c r="T53" i="12"/>
  <c r="S53" i="12"/>
  <c r="P53" i="12"/>
  <c r="O53" i="12"/>
  <c r="T52" i="12"/>
  <c r="S52" i="12"/>
  <c r="P52" i="12"/>
  <c r="O52" i="12"/>
  <c r="T51" i="12"/>
  <c r="S51" i="12"/>
  <c r="P51" i="12"/>
  <c r="O51" i="12"/>
  <c r="T50" i="12"/>
  <c r="S50" i="12"/>
  <c r="P50" i="12"/>
  <c r="O50" i="12"/>
  <c r="T49" i="12"/>
  <c r="S49" i="12"/>
  <c r="P49" i="12"/>
  <c r="O49" i="12"/>
  <c r="T48" i="12"/>
  <c r="S48" i="12"/>
  <c r="P48" i="12"/>
  <c r="O48" i="12"/>
  <c r="T47" i="12"/>
  <c r="S47" i="12"/>
  <c r="P47" i="12"/>
  <c r="O47" i="12"/>
  <c r="T46" i="12"/>
  <c r="S46" i="12"/>
  <c r="P46" i="12"/>
  <c r="O46" i="12"/>
  <c r="T45" i="12"/>
  <c r="S45" i="12"/>
  <c r="P45" i="12"/>
  <c r="O45" i="12"/>
  <c r="T44" i="12"/>
  <c r="S44" i="12"/>
  <c r="P44" i="12"/>
  <c r="O44" i="12"/>
  <c r="T43" i="12"/>
  <c r="S43" i="12"/>
  <c r="P43" i="12"/>
  <c r="O43" i="12"/>
  <c r="T42" i="12"/>
  <c r="S42" i="12"/>
  <c r="P42" i="12"/>
  <c r="O42" i="12"/>
  <c r="T41" i="12"/>
  <c r="S41" i="12"/>
  <c r="P41" i="12"/>
  <c r="O41" i="12"/>
  <c r="T40" i="12"/>
  <c r="S40" i="12"/>
  <c r="P40" i="12"/>
  <c r="O40" i="12"/>
  <c r="T39" i="12"/>
  <c r="S39" i="12"/>
  <c r="P39" i="12"/>
  <c r="O39" i="12"/>
  <c r="T38" i="12"/>
  <c r="S38" i="12"/>
  <c r="P38" i="12"/>
  <c r="O38" i="12"/>
  <c r="T37" i="12"/>
  <c r="S37" i="12"/>
  <c r="P37" i="12"/>
  <c r="O37" i="12"/>
  <c r="T36" i="12"/>
  <c r="S36" i="12"/>
  <c r="P36" i="12"/>
  <c r="O36" i="12"/>
  <c r="T35" i="12"/>
  <c r="S35" i="12"/>
  <c r="P35" i="12"/>
  <c r="O35" i="12"/>
  <c r="T34" i="12"/>
  <c r="S34" i="12"/>
  <c r="P34" i="12"/>
  <c r="O34" i="12"/>
  <c r="T33" i="12"/>
  <c r="S33" i="12"/>
  <c r="P33" i="12"/>
  <c r="O33" i="12"/>
  <c r="T32" i="12"/>
  <c r="S32" i="12"/>
  <c r="P32" i="12"/>
  <c r="O32" i="12"/>
  <c r="T31" i="12"/>
  <c r="S31" i="12"/>
  <c r="P31" i="12"/>
  <c r="O31" i="12"/>
  <c r="T30" i="12"/>
  <c r="S30" i="12"/>
  <c r="P30" i="12"/>
  <c r="O30" i="12"/>
  <c r="T29" i="12"/>
  <c r="S29" i="12"/>
  <c r="P29" i="12"/>
  <c r="O29" i="12"/>
  <c r="T28" i="12"/>
  <c r="S28" i="12"/>
  <c r="P28" i="12"/>
  <c r="O28" i="12"/>
  <c r="T27" i="12"/>
  <c r="S27" i="12"/>
  <c r="P27" i="12"/>
  <c r="O27" i="12"/>
  <c r="T26" i="12"/>
  <c r="S26" i="12"/>
  <c r="P26" i="12"/>
  <c r="O26" i="12"/>
  <c r="T25" i="12"/>
  <c r="S25" i="12"/>
  <c r="P25" i="12"/>
  <c r="O25" i="12"/>
  <c r="T24" i="12"/>
  <c r="S24" i="12"/>
  <c r="P24" i="12"/>
  <c r="O24" i="12"/>
  <c r="T23" i="12"/>
  <c r="S23" i="12"/>
  <c r="P23" i="12"/>
  <c r="O23" i="12"/>
  <c r="T22" i="12"/>
  <c r="S22" i="12"/>
  <c r="P22" i="12"/>
  <c r="O22" i="12"/>
  <c r="T21" i="12"/>
  <c r="S21" i="12"/>
  <c r="P21" i="12"/>
  <c r="O21" i="12"/>
  <c r="T20" i="12"/>
  <c r="S20" i="12"/>
  <c r="P20" i="12"/>
  <c r="O20" i="12"/>
  <c r="T19" i="12"/>
  <c r="S19" i="12"/>
  <c r="P19" i="12"/>
  <c r="O19" i="12"/>
  <c r="T18" i="12"/>
  <c r="S18" i="12"/>
  <c r="P18" i="12"/>
  <c r="O18" i="12"/>
  <c r="T17" i="12"/>
  <c r="S17" i="12"/>
  <c r="P17" i="12"/>
  <c r="O17" i="12"/>
  <c r="T16" i="12"/>
  <c r="S16" i="12"/>
  <c r="P16" i="12"/>
  <c r="O16" i="12"/>
  <c r="T15" i="12"/>
  <c r="S15" i="12"/>
  <c r="P15" i="12"/>
  <c r="O15" i="12"/>
  <c r="T14" i="12"/>
  <c r="S14" i="12"/>
  <c r="P14" i="12"/>
  <c r="O14" i="12"/>
  <c r="T13" i="12"/>
  <c r="S13" i="12"/>
  <c r="P13" i="12"/>
  <c r="O13" i="12"/>
  <c r="T12" i="12"/>
  <c r="S12" i="12"/>
  <c r="P12" i="12"/>
  <c r="O12" i="12"/>
  <c r="T11" i="12"/>
  <c r="S11" i="12"/>
  <c r="P11" i="12"/>
  <c r="O11" i="12"/>
  <c r="T10" i="12"/>
  <c r="S10" i="12"/>
  <c r="P10" i="12"/>
  <c r="O10" i="12"/>
  <c r="T9" i="12"/>
  <c r="S9" i="12"/>
  <c r="P9" i="12"/>
  <c r="O9" i="12"/>
  <c r="T8" i="12"/>
  <c r="S8" i="12"/>
  <c r="P8" i="12"/>
  <c r="O8" i="12"/>
  <c r="T7" i="12"/>
  <c r="S7" i="12"/>
  <c r="P7" i="12"/>
  <c r="O7" i="12"/>
  <c r="T6" i="12"/>
  <c r="S6" i="12"/>
  <c r="P6" i="12"/>
  <c r="O6" i="12"/>
  <c r="T5" i="12"/>
  <c r="S5" i="12"/>
  <c r="P5" i="12"/>
  <c r="O5" i="12"/>
  <c r="T4" i="12"/>
  <c r="S4" i="12"/>
  <c r="P4" i="12"/>
  <c r="O4" i="12"/>
  <c r="T3" i="12"/>
  <c r="S3" i="12"/>
  <c r="P3" i="12"/>
  <c r="O3" i="12"/>
  <c r="T2" i="12"/>
  <c r="S2" i="12"/>
  <c r="P2" i="12"/>
  <c r="O2" i="12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<sst xmlns="http://schemas.openxmlformats.org/spreadsheetml/2006/main" count="38341" uniqueCount="8400">
  <si>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</si>
  <si>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</si>
  <si>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</si>
  <si>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</si>
  <si>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</si>
  <si>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</si>
  <si>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</si>
  <si>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</si>
  <si>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</si>
  <si>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</si>
  <si>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</si>
  <si>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</si>
  <si>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</si>
  <si>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</si>
  <si>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</si>
  <si>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</si>
  <si>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</si>
  <si>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</si>
  <si>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</si>
  <si>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</si>
  <si>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</si>
  <si>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</si>
  <si>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</si>
  <si>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</si>
  <si>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</si>
  <si>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</si>
  <si>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</si>
  <si>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</si>
  <si>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</si>
  <si>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</si>
  <si>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</si>
  <si>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</si>
  <si>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</si>
  <si>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</si>
  <si>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</si>
  <si>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</si>
  <si>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</si>
  <si>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</si>
  <si>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</si>
  <si>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</si>
  <si>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</si>
  <si>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</si>
  <si>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</si>
  <si>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</si>
  <si>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</si>
  <si>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</si>
  <si>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</si>
  <si>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</si>
  <si>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</si>
  <si>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</si>
  <si>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</si>
  <si>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</si>
  <si>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</si>
  <si>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</si>
  <si>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</si>
  <si>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</si>
  <si>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</si>
  <si>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</si>
  <si>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</si>
  <si>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</si>
  <si>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</si>
  <si>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</si>
  <si>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</si>
  <si>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</si>
  <si>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</si>
  <si>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</si>
  <si>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</si>
  <si>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</si>
  <si>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</si>
  <si>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</si>
  <si>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</si>
  <si>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</si>
  <si>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</si>
  <si>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</si>
  <si>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</si>
  <si>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</si>
  <si>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</si>
  <si>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</si>
  <si>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</si>
  <si>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</si>
  <si>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</si>
  <si>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</si>
  <si>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</si>
  <si>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</si>
  <si>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</si>
  <si>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</si>
  <si>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</si>
  <si>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</si>
  <si>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</si>
  <si>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</si>
  <si>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</si>
  <si>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</si>
  <si>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</si>
  <si>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</si>
  <si>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</si>
  <si>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</si>
  <si>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</si>
  <si>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</si>
  <si>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</si>
  <si>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</si>
  <si>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</si>
  <si>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</si>
  <si>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</si>
  <si>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</si>
  <si>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</si>
  <si>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</si>
  <si>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</si>
  <si>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</si>
  <si>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</si>
  <si>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</si>
  <si>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</si>
  <si>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</si>
  <si>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</si>
  <si>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</si>
  <si>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</si>
  <si>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</si>
  <si>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</si>
  <si>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</si>
  <si>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</si>
  <si>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</si>
  <si>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</si>
  <si>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</si>
  <si>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</si>
  <si>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</si>
  <si>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</si>
  <si>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</si>
  <si>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</si>
  <si>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</si>
  <si>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</si>
  <si>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</si>
  <si>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</si>
  <si>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</si>
  <si>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</si>
  <si>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</si>
  <si>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</si>
  <si>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</si>
  <si>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</si>
  <si>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</si>
  <si>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</si>
  <si>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</si>
  <si>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</si>
  <si>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</si>
  <si>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</si>
  <si>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</si>
  <si>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</si>
  <si>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</si>
  <si>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</si>
  <si>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</si>
  <si>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</si>
  <si>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</si>
  <si>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</si>
  <si>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</si>
  <si>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</si>
  <si>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</si>
  <si>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</si>
  <si>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</si>
  <si>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</si>
  <si>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</si>
  <si>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</si>
  <si>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</si>
  <si>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</si>
  <si>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</si>
  <si>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</si>
  <si>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</si>
  <si>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</si>
  <si>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</si>
  <si>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</si>
  <si>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</si>
  <si>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</si>
  <si>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</si>
  <si>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</si>
  <si>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</si>
  <si>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</si>
  <si>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</si>
  <si>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</si>
  <si>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</si>
  <si>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</si>
  <si>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</si>
  <si>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</si>
  <si>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</si>
  <si>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</si>
  <si>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</si>
  <si>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</si>
  <si>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</si>
  <si>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</si>
  <si>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</si>
  <si>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</si>
  <si>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</si>
  <si>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</si>
  <si>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</si>
  <si>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</si>
  <si>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</si>
  <si>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</si>
  <si>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</si>
  <si>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</si>
  <si>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</si>
  <si>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</si>
  <si>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</si>
  <si>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</si>
  <si>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</si>
  <si>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</si>
  <si>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</si>
  <si>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</si>
  <si>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</si>
  <si>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</si>
  <si>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</si>
  <si>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</si>
  <si>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</si>
  <si>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</si>
  <si>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</si>
  <si>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</si>
  <si>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</si>
  <si>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</si>
  <si>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</si>
  <si>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</si>
  <si>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</si>
  <si>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</si>
  <si>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</si>
  <si>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</si>
  <si>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</si>
  <si>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</si>
  <si>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</si>
  <si>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</si>
  <si>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</si>
  <si>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</si>
  <si>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</si>
  <si>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</si>
  <si>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</si>
  <si>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</si>
  <si>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</si>
  <si>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</si>
  <si>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</si>
  <si>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</si>
  <si>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</si>
  <si>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</si>
  <si>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</si>
  <si>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</si>
  <si>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</si>
  <si>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</si>
  <si>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</si>
  <si>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</si>
  <si>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</si>
  <si>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</si>
  <si>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</si>
  <si>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</si>
  <si>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</si>
  <si>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</si>
  <si>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</si>
  <si>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</si>
  <si>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</si>
  <si>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</si>
  <si>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</si>
  <si>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</si>
  <si>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</si>
  <si>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</si>
  <si>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</si>
  <si>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</si>
  <si>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</si>
  <si>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</si>
  <si>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</si>
  <si>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</si>
  <si>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</si>
  <si>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</si>
  <si>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</si>
  <si>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</si>
  <si>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</si>
  <si>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</si>
  <si>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</si>
  <si>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</si>
  <si>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</si>
  <si>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</si>
  <si>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</si>
  <si>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</si>
  <si>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</si>
  <si>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</si>
  <si>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</si>
  <si>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</si>
  <si>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</si>
  <si>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</si>
  <si>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</si>
  <si>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</si>
  <si>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</si>
  <si>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</si>
  <si>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</si>
  <si>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</si>
  <si>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</si>
  <si>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</si>
  <si>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</si>
  <si>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</si>
  <si>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</si>
  <si>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</si>
  <si>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</si>
  <si>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</si>
  <si>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</si>
  <si>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</si>
  <si>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</si>
  <si>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</si>
  <si>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</si>
  <si>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</si>
  <si>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</si>
  <si>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</si>
  <si>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</si>
  <si>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</si>
  <si>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</si>
  <si>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</si>
  <si>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</si>
  <si>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</si>
  <si>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</si>
  <si>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</si>
  <si>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</si>
  <si>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</si>
  <si>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</si>
  <si>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</si>
  <si>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</si>
  <si>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</si>
  <si>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</si>
  <si>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</si>
  <si>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</si>
  <si>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</si>
  <si>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</si>
  <si>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</si>
  <si>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</si>
  <si>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</si>
  <si>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</si>
  <si>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</si>
  <si>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</si>
  <si>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</si>
  <si>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</si>
  <si>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</si>
  <si>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</si>
  <si>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</si>
  <si>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</si>
  <si>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</si>
  <si>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</si>
  <si>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</si>
  <si>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</si>
  <si>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</si>
  <si>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</si>
  <si>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</si>
  <si>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</si>
  <si>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</si>
  <si>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</si>
  <si>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</si>
  <si>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</si>
  <si>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</si>
  <si>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</si>
  <si>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</si>
  <si>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</si>
  <si>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</si>
  <si>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</si>
  <si>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</si>
  <si>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</si>
  <si>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</si>
  <si>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</si>
  <si>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</si>
  <si>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</si>
  <si>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</si>
  <si>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</si>
  <si>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</si>
  <si>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</si>
  <si>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</si>
  <si>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</si>
  <si>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</si>
  <si>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</si>
  <si>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</si>
  <si>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</si>
  <si>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</si>
  <si>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</si>
  <si>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</si>
  <si>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</si>
  <si>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</si>
  <si>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</si>
  <si>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</si>
  <si>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</si>
  <si>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</si>
  <si>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</si>
  <si>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</si>
  <si>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</si>
  <si>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</si>
  <si>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</si>
  <si>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</si>
  <si>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</si>
  <si>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</si>
  <si>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</si>
  <si>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</si>
  <si>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</si>
  <si>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</si>
  <si>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</si>
  <si>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</si>
  <si>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</si>
  <si>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</si>
  <si>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</si>
  <si>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</si>
  <si>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</si>
  <si>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</si>
  <si>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</si>
  <si>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</si>
  <si>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</si>
  <si>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</si>
  <si>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</si>
  <si>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</si>
  <si>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</si>
  <si>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</si>
  <si>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</si>
  <si>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</si>
  <si>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</si>
  <si>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</si>
  <si>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</si>
  <si>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</si>
  <si>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</si>
  <si>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</si>
  <si>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</si>
  <si>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</si>
  <si>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</si>
  <si>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</si>
  <si>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</si>
  <si>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</si>
  <si>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</si>
  <si>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</si>
  <si>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</si>
  <si>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</si>
  <si>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</si>
  <si>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</si>
  <si>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</si>
  <si>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</si>
  <si>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</si>
  <si>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</si>
  <si>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</si>
  <si>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</si>
  <si>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</si>
  <si>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</si>
  <si>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</si>
  <si>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</si>
  <si>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</si>
  <si>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</si>
  <si>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</si>
  <si>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</si>
  <si>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</si>
  <si>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</si>
  <si>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</si>
  <si>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</si>
  <si>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</si>
  <si>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</si>
  <si>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</si>
  <si>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</si>
  <si>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</si>
  <si>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</si>
  <si>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</si>
  <si>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</si>
  <si>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</si>
  <si>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</si>
  <si>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</si>
  <si>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</si>
  <si>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</si>
  <si>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</si>
  <si>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</si>
  <si>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</si>
  <si>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</si>
  <si>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</si>
  <si>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</si>
  <si>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</si>
  <si>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</si>
  <si>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</si>
  <si>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</si>
  <si>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</si>
  <si>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</si>
  <si>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</si>
  <si>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</si>
  <si>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</si>
  <si>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</si>
  <si>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</si>
  <si>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</si>
  <si>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</si>
  <si>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</si>
  <si>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</si>
  <si>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</si>
  <si>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</si>
  <si>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</si>
  <si>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</si>
  <si>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</si>
  <si>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</si>
  <si>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</si>
  <si>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</si>
  <si>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</si>
  <si>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</si>
  <si>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</si>
  <si>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</si>
  <si>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</si>
  <si>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</si>
  <si>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</si>
  <si>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</si>
  <si>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</si>
  <si>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</si>
  <si>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</si>
  <si>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</si>
  <si>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</si>
  <si>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</si>
  <si>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</si>
  <si>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</si>
  <si>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</si>
  <si>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</si>
  <si>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</si>
  <si>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</si>
  <si>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</si>
  <si>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</si>
  <si>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</si>
  <si>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</si>
  <si>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</si>
  <si>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</si>
  <si>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</si>
  <si>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</si>
  <si>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</si>
  <si>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</si>
  <si>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</si>
  <si>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</si>
  <si>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</si>
  <si>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</si>
  <si>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</si>
  <si>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</si>
  <si>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</si>
  <si>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</si>
  <si>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</si>
  <si>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</si>
  <si>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</si>
  <si>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</si>
  <si>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</si>
  <si>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</si>
  <si>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</si>
  <si>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</si>
  <si>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</si>
  <si>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</si>
  <si>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</si>
  <si>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</si>
  <si>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</si>
  <si>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</si>
  <si>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</si>
  <si>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</si>
  <si>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</si>
  <si>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</si>
  <si>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</si>
  <si>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</si>
  <si>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</si>
  <si>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</si>
  <si>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</si>
  <si>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</si>
  <si>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</si>
  <si>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</si>
  <si>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</si>
  <si>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</si>
  <si>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</si>
  <si>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</si>
  <si>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</si>
  <si>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</si>
  <si>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</si>
  <si>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</si>
  <si>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</si>
  <si>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</si>
  <si>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</si>
  <si>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</si>
  <si>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</si>
  <si>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</si>
  <si>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</si>
  <si>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</si>
  <si>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</si>
  <si>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</si>
  <si>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</si>
  <si>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</si>
  <si>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</si>
  <si>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</si>
  <si>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</si>
  <si>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</si>
  <si>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</si>
  <si>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</si>
  <si>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</si>
  <si>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</si>
  <si>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</si>
  <si>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</si>
  <si>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</si>
  <si>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</si>
  <si>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</si>
  <si>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</si>
  <si>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</si>
  <si>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</si>
  <si>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</si>
  <si>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</si>
  <si>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</si>
  <si>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</si>
  <si>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</si>
  <si>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</si>
  <si>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</si>
  <si>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</si>
  <si>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</si>
  <si>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</si>
  <si>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</si>
  <si>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</si>
  <si>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</si>
  <si>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</si>
  <si>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</si>
  <si>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</si>
  <si>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</si>
  <si>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</si>
  <si>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</si>
  <si>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</si>
  <si>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</si>
  <si>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</si>
  <si>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</si>
  <si>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</si>
  <si>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</si>
  <si>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</si>
  <si>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</si>
  <si>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</si>
  <si>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</si>
  <si>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</si>
  <si>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</si>
  <si>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</si>
  <si>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</si>
  <si>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</si>
  <si>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</si>
  <si>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</si>
  <si>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</si>
  <si>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</si>
  <si>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</si>
  <si>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</si>
  <si>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</si>
  <si>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</si>
  <si>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</si>
  <si>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</si>
  <si>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</si>
  <si>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</si>
  <si>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</si>
  <si>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</si>
  <si>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</si>
  <si>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</si>
  <si>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</si>
  <si>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</si>
  <si>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</si>
  <si>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</si>
  <si>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</si>
  <si>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</si>
  <si>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</si>
  <si>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</si>
  <si>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</si>
  <si>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</si>
  <si>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</si>
  <si>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</si>
  <si>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</si>
  <si>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</si>
  <si>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</si>
  <si>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</si>
  <si>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</si>
  <si>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</si>
  <si>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</si>
  <si>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</si>
  <si>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</si>
  <si>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</si>
  <si>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</si>
  <si>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</si>
  <si>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</si>
  <si>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</si>
  <si>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</si>
  <si>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</si>
  <si>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</si>
  <si>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</si>
  <si>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</si>
  <si>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</si>
  <si>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</si>
  <si>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</si>
  <si>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</si>
  <si>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</si>
  <si>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</si>
  <si>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</si>
  <si>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</si>
  <si>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</si>
  <si>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</si>
  <si>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</si>
  <si>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</si>
  <si>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</si>
  <si>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</si>
  <si>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</si>
  <si>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</si>
  <si>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</si>
  <si>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</si>
  <si>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</si>
  <si>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</si>
  <si>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</si>
  <si>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</si>
  <si>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</si>
  <si>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</si>
  <si>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</si>
  <si>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</si>
  <si>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</si>
  <si>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</si>
  <si>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</si>
  <si>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</si>
  <si>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</si>
  <si>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</si>
  <si>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</si>
  <si>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</si>
  <si>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</si>
  <si>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</si>
  <si>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</si>
  <si>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</si>
  <si>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</si>
  <si>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</si>
  <si>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</si>
  <si>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</si>
  <si>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</si>
  <si>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</si>
  <si>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</si>
  <si>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</si>
  <si>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</si>
  <si>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</si>
  <si>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</si>
  <si>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</si>
  <si>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</si>
  <si>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</si>
  <si>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</si>
  <si>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</si>
  <si>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</si>
  <si>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</si>
  <si>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</si>
  <si>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</si>
  <si>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</si>
  <si>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</si>
  <si>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</si>
  <si>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</si>
  <si>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</si>
  <si>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</si>
  <si>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</si>
  <si>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</si>
  <si>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</si>
  <si>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</si>
  <si>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</si>
  <si>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</si>
  <si>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</si>
  <si>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</si>
  <si>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</si>
  <si>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</si>
  <si>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</si>
  <si>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</si>
  <si>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</si>
  <si>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</si>
  <si>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</si>
  <si>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</si>
  <si>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</si>
  <si>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</si>
  <si>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</si>
  <si>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</si>
  <si>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</si>
  <si>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</si>
  <si>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</si>
  <si>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</si>
  <si>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</si>
  <si>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</si>
  <si>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</si>
  <si>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</si>
  <si>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</si>
  <si>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</si>
  <si>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</si>
  <si>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</si>
  <si>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</si>
  <si>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</si>
  <si>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</si>
  <si>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</si>
  <si>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</si>
  <si>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</si>
  <si>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</si>
  <si>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</si>
  <si>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</si>
  <si>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</si>
  <si>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</si>
  <si>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</si>
  <si>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</si>
  <si>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</si>
  <si>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</si>
  <si>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</si>
  <si>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</si>
  <si>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</si>
  <si>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</si>
  <si>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</si>
  <si>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</si>
  <si>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</si>
  <si>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</si>
  <si>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</si>
  <si>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</si>
  <si>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</si>
  <si>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</si>
  <si>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</si>
  <si>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</si>
  <si>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</si>
  <si>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</si>
  <si>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</si>
  <si>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</si>
  <si>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</si>
  <si>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</si>
  <si>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</si>
  <si>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</si>
  <si>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</si>
  <si>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</si>
  <si>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</si>
  <si>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</si>
  <si>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</si>
  <si>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</si>
  <si>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</si>
  <si>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</si>
  <si>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</si>
  <si>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</si>
  <si>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</si>
  <si>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</si>
  <si>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</si>
  <si>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</si>
  <si>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</si>
  <si>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</si>
  <si>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</si>
  <si>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</si>
  <si>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</si>
  <si>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</si>
  <si>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</si>
  <si>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</si>
  <si>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</si>
  <si>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</si>
  <si>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</si>
  <si>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</si>
  <si>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</si>
  <si>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</si>
  <si>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</si>
  <si>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</si>
  <si>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</si>
  <si>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</si>
  <si>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</si>
  <si>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</si>
  <si>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</si>
  <si>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</si>
  <si>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</si>
  <si>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</si>
  <si>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</si>
  <si>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</si>
  <si>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</si>
  <si>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</si>
  <si>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</si>
  <si>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</si>
  <si>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</si>
  <si>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</si>
  <si>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</si>
  <si>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</si>
  <si>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</si>
  <si>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</si>
  <si>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</si>
  <si>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</si>
  <si>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</si>
  <si>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</si>
  <si>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</si>
  <si>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</si>
  <si>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</si>
  <si>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</si>
  <si>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</si>
  <si>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</si>
  <si>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</si>
  <si>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</si>
  <si>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</si>
  <si>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</si>
  <si>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</si>
  <si>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</si>
  <si>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</si>
  <si>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</si>
  <si>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</si>
  <si>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</si>
  <si>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</si>
  <si>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</si>
  <si>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</si>
  <si>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</si>
  <si>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</si>
  <si>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</si>
  <si>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</si>
  <si>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</si>
  <si>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</si>
  <si>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</si>
  <si>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</si>
  <si>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</si>
  <si>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</si>
  <si>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</si>
  <si>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</si>
  <si>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</si>
  <si>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</si>
  <si>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</si>
  <si>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</si>
  <si>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</si>
  <si>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</si>
  <si>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</si>
  <si>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</si>
  <si>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</si>
  <si>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</si>
  <si>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</si>
  <si>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</si>
  <si>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</si>
  <si>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</si>
  <si>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</si>
  <si>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</si>
  <si>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</si>
  <si>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</si>
  <si>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</si>
  <si>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</si>
  <si>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</si>
  <si>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</si>
  <si>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</si>
  <si>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</si>
  <si>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</si>
  <si>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</si>
  <si>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</si>
  <si>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</si>
  <si>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</si>
  <si>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</si>
  <si>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</si>
  <si>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</si>
  <si>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</si>
  <si>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</si>
  <si>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</si>
  <si>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</si>
  <si>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</si>
  <si>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</si>
  <si>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</si>
  <si>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</si>
  <si>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</si>
  <si>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</si>
  <si>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</si>
  <si>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</si>
  <si>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</si>
  <si>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</si>
  <si>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</si>
  <si>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</si>
  <si>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</si>
  <si>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</si>
  <si>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</si>
  <si>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</si>
  <si>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</si>
  <si>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</si>
  <si>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</si>
  <si>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</si>
  <si>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</si>
  <si>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</si>
  <si>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</si>
  <si>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</si>
  <si>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</si>
  <si>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</si>
  <si>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</si>
  <si>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</si>
  <si>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</si>
  <si>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</si>
  <si>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</si>
  <si>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</si>
  <si>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</si>
  <si>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</si>
  <si>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</si>
  <si>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</si>
  <si>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</si>
  <si>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</si>
  <si>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</si>
  <si>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</si>
  <si>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</si>
  <si>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</si>
  <si>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</si>
  <si>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</si>
  <si>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</si>
  <si>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</si>
  <si>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</si>
  <si>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</si>
  <si>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</si>
  <si>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</si>
  <si>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</si>
  <si>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</si>
  <si>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</si>
  <si>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</si>
  <si>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</si>
  <si>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</si>
  <si>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</si>
  <si>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</si>
  <si>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</si>
  <si>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</si>
  <si>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</si>
  <si>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</si>
  <si>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</si>
  <si>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</si>
  <si>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</si>
  <si>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</si>
  <si>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</si>
  <si>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</si>
  <si>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</si>
  <si>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</si>
  <si>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</si>
  <si>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</si>
  <si>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</si>
  <si>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</si>
  <si>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</si>
  <si>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</si>
  <si>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</si>
  <si>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</si>
  <si>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</si>
  <si>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</si>
  <si>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</si>
  <si>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</si>
  <si>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</si>
  <si>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</si>
  <si>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</si>
  <si>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</si>
  <si>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</si>
  <si>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</si>
  <si>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</si>
  <si>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</si>
  <si>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</si>
  <si>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</si>
  <si>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</si>
  <si>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</si>
  <si>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</si>
  <si>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</si>
  <si>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</si>
  <si>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</si>
  <si>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</si>
  <si>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</si>
  <si>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</si>
  <si>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</si>
  <si>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</si>
  <si>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</si>
  <si>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</si>
  <si>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</si>
  <si>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</si>
  <si>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</si>
  <si>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</si>
  <si>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</si>
  <si>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</si>
  <si>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</si>
  <si>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</si>
  <si>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</si>
  <si>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</si>
  <si>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</si>
  <si>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</si>
  <si>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</si>
  <si>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</si>
  <si>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</si>
  <si>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</si>
  <si>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</si>
  <si>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</si>
  <si>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</si>
  <si>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</si>
  <si>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</si>
  <si>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</si>
  <si>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</si>
  <si>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</si>
  <si>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</si>
  <si>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</si>
  <si>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</si>
  <si>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</si>
  <si>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</si>
  <si>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</si>
  <si>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</si>
  <si>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</si>
  <si>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</si>
  <si>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</si>
  <si>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</si>
  <si>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</si>
  <si>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</si>
  <si>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</si>
  <si>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</si>
  <si>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</si>
  <si>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</si>
  <si>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</si>
  <si>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</si>
  <si>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</si>
  <si>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</si>
  <si>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</si>
  <si>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</si>
  <si>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</si>
  <si>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</si>
  <si>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</si>
  <si>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</si>
  <si>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</si>
  <si>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</si>
  <si>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</si>
  <si>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</si>
  <si>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</si>
  <si>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</si>
  <si>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</si>
  <si>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</si>
  <si>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</si>
  <si>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</si>
  <si>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</si>
  <si>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</si>
  <si>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</si>
  <si>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</si>
  <si>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</si>
  <si>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</si>
  <si>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</si>
  <si>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</si>
  <si>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</si>
  <si>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</si>
  <si>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</si>
  <si>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</si>
  <si>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</si>
  <si>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</si>
  <si>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</si>
  <si>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</si>
  <si>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</si>
  <si>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</si>
  <si>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</si>
  <si>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</si>
  <si>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</si>
  <si>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</si>
  <si>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</si>
  <si>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</si>
  <si>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</si>
  <si>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</si>
  <si>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</si>
  <si>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</si>
  <si>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</si>
  <si>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</si>
  <si>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</si>
  <si>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</si>
  <si>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</si>
  <si>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</si>
  <si>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</si>
  <si>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</si>
  <si>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</si>
  <si>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</si>
  <si>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</si>
  <si>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</si>
  <si>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</si>
  <si>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</si>
  <si>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</si>
  <si>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</si>
  <si>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</si>
  <si>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</si>
  <si>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</si>
  <si>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</si>
  <si>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</si>
  <si>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</si>
  <si>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</si>
  <si>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</si>
  <si>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</si>
  <si>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</si>
  <si>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</si>
  <si>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</si>
  <si>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</si>
  <si>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</si>
  <si>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</si>
  <si>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</si>
  <si>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</si>
  <si>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</si>
  <si>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</si>
  <si>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</si>
  <si>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</si>
  <si>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</si>
  <si>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</si>
  <si>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</si>
  <si>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</si>
  <si>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</si>
  <si>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</si>
  <si>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</si>
  <si>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</si>
  <si>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</si>
  <si>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</si>
  <si>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</si>
  <si>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</si>
  <si>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</si>
  <si>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</si>
  <si>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</si>
  <si>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</si>
  <si>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</si>
  <si>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</si>
  <si>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</si>
  <si>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</si>
  <si>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</si>
  <si>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</si>
  <si>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</si>
  <si>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</si>
  <si>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</si>
  <si>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</si>
  <si>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</si>
  <si>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</si>
  <si>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</si>
  <si>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</si>
  <si>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</si>
  <si>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</si>
  <si>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</si>
  <si>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</si>
  <si>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</si>
  <si>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</si>
  <si>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</si>
  <si>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</si>
  <si>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</si>
  <si>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</si>
  <si>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</si>
  <si>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</si>
  <si>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</si>
  <si>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</si>
  <si>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</si>
  <si>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</si>
  <si>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</si>
  <si>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</si>
  <si>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</si>
  <si>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</si>
  <si>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</si>
  <si>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</si>
  <si>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</si>
  <si>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</si>
  <si>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</si>
  <si>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</si>
  <si>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</si>
  <si>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</si>
  <si>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</si>
  <si>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</si>
  <si>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</si>
  <si>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</si>
  <si>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</si>
  <si>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</si>
  <si>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</si>
  <si>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</si>
  <si>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</si>
  <si>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</si>
  <si>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</si>
  <si>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</si>
  <si>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</si>
  <si>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</si>
  <si>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</si>
  <si>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</si>
  <si>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</si>
  <si>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</si>
  <si>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</si>
  <si>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</si>
  <si>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</si>
  <si>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</si>
  <si>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</si>
  <si>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</si>
  <si>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</si>
  <si>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</si>
  <si>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</si>
  <si>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</si>
  <si>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</si>
  <si>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</si>
  <si>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</si>
  <si>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</si>
  <si>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</si>
  <si>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</si>
  <si>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</si>
  <si>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</si>
  <si>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</si>
  <si>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</si>
  <si>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</si>
  <si>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</si>
  <si>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</si>
  <si>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</si>
  <si>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</si>
  <si>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</si>
  <si>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</si>
  <si>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</si>
  <si>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</si>
  <si>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</si>
  <si>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</si>
  <si>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</si>
  <si>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</si>
  <si>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</si>
  <si>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</si>
  <si>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</si>
  <si>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</si>
  <si>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</si>
  <si>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</si>
  <si>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</si>
  <si>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</si>
  <si>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</si>
  <si>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</si>
  <si>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</si>
  <si>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</si>
  <si>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</si>
  <si>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</si>
  <si>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</si>
  <si>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</si>
  <si>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</si>
  <si>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</si>
  <si>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</si>
  <si>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</si>
  <si>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</si>
  <si>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</si>
  <si>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</si>
  <si>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</si>
  <si>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</si>
  <si>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</si>
  <si>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</si>
  <si>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</si>
  <si>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</si>
  <si>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</si>
  <si>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</si>
  <si>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</si>
  <si>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</si>
  <si>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</si>
  <si>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</si>
  <si>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</si>
  <si>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</si>
  <si>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</si>
  <si>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</si>
  <si>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</si>
  <si>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</si>
  <si>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</si>
  <si>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</si>
  <si>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</si>
  <si>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</si>
  <si>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</si>
  <si>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</si>
  <si>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</si>
  <si>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</si>
  <si>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</si>
  <si>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</si>
  <si>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</si>
  <si>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</si>
  <si>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</si>
  <si>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</si>
  <si>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</si>
  <si>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</si>
  <si>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</si>
  <si>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</si>
  <si>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</si>
  <si>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</si>
  <si>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</si>
  <si>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</si>
  <si>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</si>
  <si>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</si>
  <si>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</si>
  <si>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</si>
  <si>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</si>
  <si>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</si>
  <si>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</si>
  <si>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</si>
  <si>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</si>
  <si>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</si>
  <si>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</si>
  <si>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</si>
  <si>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</si>
  <si>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</si>
  <si>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</si>
  <si>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</si>
  <si>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</si>
  <si>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</si>
  <si>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</si>
  <si>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</si>
  <si>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</si>
  <si>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</si>
  <si>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</si>
  <si>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</si>
  <si>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</si>
  <si>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</si>
  <si>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</si>
  <si>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</si>
  <si>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</si>
  <si>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</si>
  <si>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</si>
  <si>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</si>
  <si>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</si>
  <si>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</si>
  <si>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</si>
  <si>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</si>
  <si>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</si>
  <si>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</si>
  <si>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</si>
  <si>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</si>
  <si>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</si>
  <si>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</si>
  <si>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</si>
  <si>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</si>
  <si>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</si>
  <si>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</si>
  <si>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</si>
  <si>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</si>
  <si>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</si>
  <si>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</si>
  <si>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</si>
  <si>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</si>
  <si>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</si>
  <si>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</si>
  <si>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</si>
  <si>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</si>
  <si>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</si>
  <si>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</si>
  <si>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</si>
  <si>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</si>
  <si>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</si>
  <si>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</si>
  <si>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</si>
  <si>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</si>
  <si>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</si>
  <si>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</si>
  <si>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</si>
  <si>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</si>
  <si>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</si>
  <si>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</si>
  <si>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</si>
  <si>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</si>
  <si>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</si>
  <si>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</si>
  <si>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</si>
  <si>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</si>
  <si>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</si>
  <si>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</si>
  <si>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</si>
  <si>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</si>
  <si>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</si>
  <si>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</si>
  <si>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</si>
  <si>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</si>
  <si>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</si>
  <si>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</si>
  <si>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</si>
  <si>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</si>
  <si>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</si>
  <si>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</si>
  <si>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</si>
  <si>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</si>
  <si>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</si>
  <si>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</si>
  <si>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</si>
  <si>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</si>
  <si>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</si>
  <si>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</si>
  <si>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</si>
  <si>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</si>
  <si>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</si>
  <si>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</si>
  <si>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</si>
  <si>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</si>
  <si>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</si>
  <si>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</si>
  <si>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</si>
  <si>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</si>
  <si>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</si>
  <si>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</si>
  <si>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</si>
  <si>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</si>
  <si>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</si>
  <si>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</si>
  <si>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</si>
  <si>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</si>
  <si>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</si>
  <si>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</si>
  <si>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</si>
  <si>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</si>
  <si>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</si>
  <si>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</si>
  <si>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</si>
  <si>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</si>
  <si>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</si>
  <si>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</si>
  <si>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</si>
  <si>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</si>
  <si>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</si>
  <si>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</si>
  <si>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</si>
  <si>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</si>
  <si>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</si>
  <si>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</si>
  <si>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</si>
  <si>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</si>
  <si>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</si>
  <si>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</si>
  <si>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</si>
  <si>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</si>
  <si>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</si>
  <si>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</si>
  <si>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</si>
  <si>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</si>
  <si>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</si>
  <si>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</si>
  <si>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</si>
  <si>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</si>
  <si>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</si>
  <si>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</si>
  <si>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</si>
  <si>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</si>
  <si>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</si>
  <si>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</si>
  <si>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</si>
  <si>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</si>
  <si>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</si>
  <si>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</si>
  <si>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</si>
  <si>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</si>
  <si>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</si>
  <si>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</si>
  <si>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</si>
  <si>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</si>
  <si>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</si>
  <si>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</si>
  <si>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</si>
  <si>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</si>
  <si>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</si>
  <si>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</si>
  <si>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</si>
  <si>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</si>
  <si>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</si>
  <si>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</si>
  <si>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</si>
  <si>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</si>
  <si>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</si>
  <si>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</si>
  <si>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</si>
  <si>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</si>
  <si>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</si>
  <si>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</si>
  <si>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</si>
  <si>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</si>
  <si>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</si>
  <si>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</si>
  <si>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</si>
  <si>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</si>
  <si>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</si>
  <si>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</si>
  <si>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</si>
  <si>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</si>
  <si>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</si>
  <si>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</si>
  <si>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</si>
  <si>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</si>
  <si>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</si>
  <si>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</si>
  <si>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</si>
  <si>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</si>
  <si>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</si>
  <si>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</si>
  <si>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</si>
  <si>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</si>
  <si>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</si>
  <si>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</si>
  <si>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</si>
  <si>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</si>
  <si>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</si>
  <si>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</si>
  <si>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</si>
  <si>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</si>
  <si>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</si>
  <si>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</si>
  <si>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</si>
  <si>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</si>
  <si>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</si>
  <si>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</si>
  <si>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</si>
  <si>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</si>
  <si>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</si>
  <si>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</si>
  <si>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</si>
  <si>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</si>
  <si>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</si>
  <si>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</si>
  <si>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</si>
  <si>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</si>
  <si>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</si>
  <si>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</si>
  <si>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</si>
  <si>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</si>
  <si>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</si>
  <si>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</si>
  <si>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</si>
  <si>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</si>
  <si>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</si>
  <si>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</si>
  <si>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</si>
  <si>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</si>
  <si>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</si>
  <si>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</si>
  <si>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</si>
  <si>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</si>
  <si>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</si>
  <si>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</si>
  <si>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</si>
  <si>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</si>
  <si>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</si>
  <si>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</si>
  <si>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</si>
  <si>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</si>
  <si>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</si>
  <si>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</si>
  <si>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</si>
  <si>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</si>
  <si>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</si>
  <si>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</si>
  <si>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</si>
  <si>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</si>
  <si>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</si>
  <si>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</si>
  <si>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</si>
  <si>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</si>
  <si>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</si>
  <si>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</si>
  <si>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</si>
  <si>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</si>
  <si>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</si>
  <si>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</si>
  <si>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</si>
  <si>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</si>
  <si>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</si>
  <si>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</si>
  <si>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</si>
  <si>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</si>
  <si>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</si>
  <si>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</si>
  <si>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</si>
  <si>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</si>
  <si>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</si>
  <si>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</si>
  <si>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</si>
  <si>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</si>
  <si>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</si>
  <si>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</si>
  <si>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</si>
  <si>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</si>
  <si>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</si>
  <si>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</si>
  <si>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</si>
  <si>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</si>
  <si>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</si>
  <si>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</si>
  <si>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</si>
  <si>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</si>
  <si>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</si>
  <si>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</si>
  <si>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</si>
  <si>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</si>
  <si>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</si>
  <si>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</si>
  <si>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</si>
  <si>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</si>
  <si>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</si>
  <si>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</si>
  <si>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</si>
  <si>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</si>
  <si>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</si>
  <si>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</si>
  <si>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</si>
  <si>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</si>
  <si>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</si>
  <si>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</si>
  <si>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</si>
  <si>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</si>
  <si>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</si>
  <si>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</si>
  <si>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</si>
  <si>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</si>
  <si>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</si>
  <si>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</si>
  <si>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</si>
  <si>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</si>
  <si>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</si>
  <si>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</si>
  <si>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</si>
  <si>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</si>
  <si>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</si>
  <si>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</si>
  <si>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</si>
  <si>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</si>
  <si>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</si>
  <si>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</si>
  <si>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</si>
  <si>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</si>
  <si>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</si>
  <si>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</si>
  <si>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</si>
  <si>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</si>
  <si>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</si>
  <si>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</si>
  <si>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</si>
  <si>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</si>
  <si>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</si>
  <si>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</si>
  <si>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</si>
  <si>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</si>
  <si>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</si>
  <si>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</si>
  <si>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</si>
  <si>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</si>
  <si>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</si>
  <si>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</si>
  <si>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</si>
  <si>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</si>
  <si>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</si>
  <si>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</si>
  <si>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</si>
  <si>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</si>
  <si>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</si>
  <si>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</si>
  <si>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</si>
  <si>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</si>
  <si>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</si>
  <si>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</si>
  <si>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</si>
  <si>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</si>
  <si>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</si>
  <si>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</si>
  <si>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</si>
  <si>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</si>
  <si>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</si>
  <si>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</si>
  <si>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</si>
  <si>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</si>
  <si>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</si>
  <si>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</si>
  <si>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</si>
  <si>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</si>
  <si>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</si>
  <si>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</si>
  <si>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</si>
  <si>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</si>
  <si>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</si>
  <si>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</si>
  <si>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</si>
  <si>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</si>
  <si>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</si>
  <si>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</si>
  <si>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</si>
  <si>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</si>
  <si>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</si>
  <si>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</si>
  <si>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</si>
  <si>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</si>
  <si>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</si>
  <si>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</si>
  <si>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</si>
  <si>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</si>
  <si>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</si>
  <si>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</si>
  <si>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</si>
  <si>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</si>
  <si>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</si>
  <si>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</si>
  <si>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</si>
  <si>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</si>
  <si>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</si>
  <si>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</si>
  <si>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</si>
  <si>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</si>
  <si>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</si>
  <si>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</si>
  <si>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</si>
  <si>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</si>
  <si>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</si>
  <si>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</si>
  <si>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</si>
  <si>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</si>
  <si>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</si>
  <si>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</si>
  <si>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</si>
  <si>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</si>
  <si>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</si>
  <si>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</si>
  <si>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</si>
  <si>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</si>
  <si>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</si>
  <si>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</si>
  <si>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</si>
  <si>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</si>
  <si>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</si>
  <si>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</si>
  <si>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</si>
  <si>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</si>
  <si>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</si>
  <si>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</si>
  <si>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</si>
  <si>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</si>
  <si>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</si>
  <si>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</si>
  <si>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</si>
  <si>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</si>
  <si>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</si>
  <si>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</si>
  <si>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</si>
  <si>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</si>
  <si>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</si>
  <si>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</si>
  <si>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</si>
  <si>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</si>
  <si>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</si>
  <si>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</si>
  <si>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</si>
  <si>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</si>
  <si>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</si>
  <si>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</si>
  <si>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</si>
  <si>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</si>
  <si>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</si>
  <si>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</si>
  <si>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</si>
  <si>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</si>
  <si>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</si>
  <si>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</si>
  <si>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</si>
  <si>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</si>
  <si>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</si>
  <si>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</si>
  <si>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</si>
  <si>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</si>
  <si>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</si>
  <si>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</si>
  <si>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</si>
  <si>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</si>
  <si>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</si>
  <si>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</si>
  <si>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</si>
  <si>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</si>
  <si>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</si>
  <si>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</si>
  <si>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</si>
  <si>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</si>
  <si>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</si>
  <si>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</si>
  <si>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</si>
  <si>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</si>
  <si>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</si>
  <si>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</si>
  <si>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</si>
  <si>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</si>
  <si>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</si>
  <si>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</si>
  <si>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</si>
  <si>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</si>
  <si>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</si>
  <si>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</si>
  <si>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</si>
  <si>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</si>
  <si>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</si>
  <si>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</si>
  <si>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</si>
  <si>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</si>
  <si>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</si>
  <si>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</si>
  <si>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</si>
  <si>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</si>
  <si>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</si>
  <si>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</si>
  <si>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</si>
  <si>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</si>
  <si>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</si>
  <si>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</si>
  <si>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</si>
  <si>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</si>
  <si>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</si>
  <si>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</si>
  <si>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</si>
  <si>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</si>
  <si>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</si>
  <si>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</si>
  <si>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</si>
  <si>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</si>
  <si>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</si>
  <si>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</si>
  <si>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</si>
  <si>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</si>
  <si>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</si>
  <si>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</si>
  <si>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</si>
  <si>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</si>
  <si>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</si>
  <si>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</si>
  <si>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</si>
  <si>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</si>
  <si>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</si>
  <si>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</si>
  <si>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</si>
  <si>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</si>
  <si>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</si>
  <si>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</si>
  <si>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</si>
  <si>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</si>
  <si>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</si>
  <si>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</si>
  <si>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</si>
  <si>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</si>
  <si>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</si>
  <si>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</si>
  <si>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</si>
  <si>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</si>
  <si>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</si>
  <si>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</si>
  <si>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</si>
  <si>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</si>
  <si>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</si>
  <si>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</si>
  <si>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</si>
  <si>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</si>
  <si>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</si>
  <si>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</si>
  <si>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</si>
  <si>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</si>
  <si>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</si>
  <si>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</si>
  <si>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</si>
  <si>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</si>
  <si>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</si>
  <si>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</si>
  <si>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</si>
  <si>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</si>
  <si>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</si>
  <si>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</si>
  <si>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</si>
  <si>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</si>
  <si>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</si>
  <si>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</si>
  <si>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</si>
  <si>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</si>
  <si>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</si>
  <si>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</si>
  <si>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</si>
  <si>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</si>
  <si>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</si>
  <si>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</si>
  <si>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</si>
  <si>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</si>
  <si>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</si>
  <si>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</si>
  <si>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</si>
  <si>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</si>
  <si>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</si>
  <si>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</si>
  <si>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</si>
  <si>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</si>
  <si>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</si>
  <si>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</si>
  <si>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</si>
  <si>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</si>
  <si>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</si>
  <si>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</si>
  <si>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</si>
  <si>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</si>
  <si>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</si>
  <si>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</si>
  <si>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</si>
  <si>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</si>
  <si>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</si>
  <si>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</si>
  <si>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</si>
  <si>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</si>
  <si>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</si>
  <si>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</si>
  <si>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</si>
  <si>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</si>
  <si>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</si>
  <si>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</si>
  <si>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</si>
  <si>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</si>
  <si>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</si>
  <si>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</si>
  <si>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</si>
  <si>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</si>
  <si>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</si>
  <si>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</si>
  <si>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</si>
  <si>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</si>
  <si>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</si>
  <si>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</si>
  <si>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</si>
  <si>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</si>
  <si>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</si>
  <si>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</si>
  <si>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</si>
  <si>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</si>
  <si>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</si>
  <si>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</si>
  <si>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</si>
  <si>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</si>
  <si>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</si>
  <si>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</si>
  <si>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</si>
  <si>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</si>
  <si>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</si>
  <si>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</si>
  <si>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</si>
  <si>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</si>
  <si>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</si>
  <si>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</si>
  <si>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</si>
  <si>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</si>
  <si>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</si>
  <si>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</si>
  <si>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</si>
  <si>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</si>
  <si>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</si>
  <si>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</si>
  <si>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</si>
  <si>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</si>
  <si>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</si>
  <si>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</si>
  <si>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</si>
  <si>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</si>
  <si>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</si>
  <si>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</si>
  <si>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</si>
  <si>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</si>
  <si>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</si>
  <si>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</si>
  <si>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</si>
  <si>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</si>
  <si>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</si>
  <si>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</si>
  <si>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</si>
  <si>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</si>
  <si>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</si>
  <si>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</si>
  <si>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</si>
  <si>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</si>
  <si>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</si>
  <si>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</si>
  <si>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</si>
  <si>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</si>
  <si>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</si>
  <si>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</si>
  <si>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</si>
  <si>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</si>
  <si>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</si>
  <si>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</si>
  <si>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</si>
  <si>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</si>
  <si>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</si>
  <si>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</si>
  <si>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</si>
  <si>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</si>
  <si>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</si>
  <si>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</si>
  <si>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</si>
  <si>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</si>
  <si>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</si>
  <si>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</si>
  <si>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</si>
  <si>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</si>
  <si>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</si>
  <si>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</si>
  <si>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</si>
  <si>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</si>
  <si>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</si>
  <si>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</si>
  <si>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</si>
  <si>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</si>
  <si>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</si>
  <si>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</si>
  <si>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</si>
  <si>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</si>
  <si>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</si>
  <si>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</si>
  <si>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</si>
  <si>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</si>
  <si>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</si>
  <si>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</si>
  <si>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</si>
  <si>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</si>
  <si>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</si>
  <si>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</si>
  <si>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</si>
  <si>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</si>
  <si>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</si>
  <si>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</si>
  <si>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</si>
  <si>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</si>
  <si>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</si>
  <si>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</si>
  <si>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</si>
  <si>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</si>
  <si>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</si>
  <si>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</si>
  <si>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</si>
  <si>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</si>
  <si>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</si>
  <si>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</si>
  <si>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</si>
  <si>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</si>
  <si>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</si>
  <si>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</si>
  <si>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</si>
  <si>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</si>
  <si>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</si>
  <si>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</si>
  <si>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</si>
  <si>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</si>
  <si>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</si>
  <si>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</si>
  <si>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</si>
  <si>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</si>
  <si>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</si>
  <si>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</si>
  <si>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</si>
  <si>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</si>
  <si>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</si>
  <si>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</si>
  <si>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</si>
  <si>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</si>
  <si>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</si>
  <si>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</si>
  <si>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</si>
  <si>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</si>
  <si>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</si>
  <si>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</si>
  <si>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</si>
  <si>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</si>
  <si>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</si>
  <si>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</si>
  <si>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</si>
  <si>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</si>
  <si>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</si>
  <si>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</si>
  <si>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</si>
  <si>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</si>
  <si>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</si>
  <si>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</si>
  <si>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</si>
  <si>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</si>
  <si>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</si>
  <si>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</si>
  <si>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</si>
  <si>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</si>
  <si>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</si>
  <si>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</si>
  <si>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</si>
  <si>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</si>
  <si>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</si>
  <si>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</si>
  <si>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</si>
  <si>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</si>
  <si>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</si>
  <si>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</si>
  <si>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</si>
  <si>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</si>
  <si>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</si>
  <si>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</si>
  <si>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</si>
  <si>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</si>
  <si>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</si>
  <si>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</si>
  <si>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</si>
  <si>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</si>
  <si>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</si>
  <si>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</si>
  <si>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</si>
  <si>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</si>
  <si>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</si>
  <si>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</si>
  <si>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</si>
  <si>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</si>
  <si>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</si>
  <si>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</si>
  <si>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</si>
  <si>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</si>
  <si>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</si>
  <si>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</si>
  <si>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</si>
  <si>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</si>
  <si>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</si>
  <si>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</si>
  <si>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</si>
  <si>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</si>
  <si>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</si>
  <si>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</si>
  <si>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</si>
  <si>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</si>
  <si>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</si>
  <si>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</si>
  <si>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</si>
  <si>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</si>
  <si>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</si>
  <si>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</si>
  <si>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</si>
  <si>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</si>
  <si>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</si>
  <si>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</si>
  <si>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</si>
  <si>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</si>
  <si>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</si>
  <si>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</si>
  <si>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</si>
  <si>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</si>
  <si>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</si>
  <si>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</si>
  <si>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</si>
  <si>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</si>
  <si>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</si>
  <si>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</si>
  <si>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</si>
  <si>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</si>
  <si>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</si>
  <si>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</si>
  <si>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</si>
  <si>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</si>
  <si>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</si>
  <si>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</si>
  <si>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</si>
  <si>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</si>
  <si>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</si>
  <si>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</si>
  <si>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</si>
  <si>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</si>
  <si>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</si>
  <si>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</si>
  <si>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</si>
  <si>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</si>
  <si>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</si>
  <si>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</si>
  <si>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</si>
  <si>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</si>
  <si>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</si>
  <si>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</si>
  <si>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</si>
  <si>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</si>
  <si>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</si>
  <si>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</si>
  <si>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</si>
  <si>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</si>
  <si>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</si>
  <si>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</si>
  <si>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</si>
  <si>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</si>
  <si>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</si>
  <si>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</si>
  <si>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</si>
  <si>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</si>
  <si>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</si>
  <si>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</si>
  <si>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</si>
  <si>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</si>
  <si>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</si>
  <si>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</si>
  <si>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</si>
  <si>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</si>
  <si>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</si>
  <si>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</si>
  <si>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</si>
  <si>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</si>
  <si>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</si>
  <si>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</si>
  <si>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</si>
  <si>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</si>
  <si>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</si>
  <si>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</si>
  <si>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</si>
  <si>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</si>
  <si>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</si>
  <si>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</si>
  <si>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</si>
  <si>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</si>
  <si>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</si>
  <si>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</si>
  <si>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</si>
  <si>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</si>
  <si>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</si>
  <si>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</si>
  <si>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</si>
  <si>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</si>
  <si>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</si>
  <si>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</si>
  <si>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</si>
  <si>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</si>
  <si>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</si>
  <si>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</si>
  <si>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</si>
  <si>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</si>
  <si>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</si>
  <si>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</si>
  <si>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</si>
  <si>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</si>
  <si>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</si>
  <si>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</si>
  <si>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</si>
  <si>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</si>
  <si>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</si>
  <si>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</si>
  <si>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</si>
  <si>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</si>
  <si>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</si>
  <si>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</si>
  <si>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</si>
  <si>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</si>
  <si>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</si>
  <si>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</si>
  <si>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</si>
  <si>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</si>
  <si>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</si>
  <si>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</si>
  <si>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</si>
  <si>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</si>
  <si>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</si>
  <si>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</si>
  <si>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</si>
  <si>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</si>
  <si>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</si>
  <si>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</si>
  <si>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</si>
  <si>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</si>
  <si>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</si>
  <si>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</si>
  <si>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</si>
  <si>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</si>
  <si>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</si>
  <si>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</si>
  <si>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</si>
  <si>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</si>
  <si>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</si>
  <si>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</si>
  <si>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</si>
  <si>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</si>
  <si>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</si>
  <si>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</si>
  <si>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</si>
  <si>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</si>
  <si>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</si>
  <si>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</si>
  <si>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</si>
  <si>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</si>
  <si>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</si>
  <si>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</si>
  <si>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</si>
  <si>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</si>
  <si>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</si>
  <si>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</si>
  <si>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</si>
  <si>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</si>
  <si>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</si>
  <si>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</si>
  <si>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</si>
  <si>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</si>
  <si>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</si>
  <si>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</si>
  <si>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</si>
  <si>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</si>
  <si>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</si>
  <si>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</si>
  <si>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</si>
  <si>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</si>
  <si>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</si>
  <si>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</si>
  <si>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</si>
  <si>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</si>
  <si>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</si>
  <si>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</si>
  <si>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</si>
  <si>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</si>
  <si>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</si>
  <si>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</si>
  <si>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</si>
  <si>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</si>
  <si>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</si>
  <si>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</si>
  <si>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</si>
  <si>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</si>
  <si>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</si>
  <si>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</si>
  <si>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</si>
  <si>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</si>
  <si>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</si>
  <si>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</si>
  <si>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</si>
  <si>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</si>
  <si>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</si>
  <si>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</si>
  <si>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</si>
  <si>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</si>
  <si>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</si>
  <si>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</si>
  <si>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</si>
  <si>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</si>
  <si>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</si>
  <si>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</si>
  <si>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</si>
  <si>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</si>
  <si>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</si>
  <si>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</si>
  <si>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</si>
  <si>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</si>
  <si>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</si>
  <si>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</si>
  <si>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</si>
  <si>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</si>
  <si>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</si>
  <si>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</si>
  <si>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</si>
  <si>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</si>
  <si>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</si>
  <si>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</si>
  <si>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</si>
  <si>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</si>
  <si>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</si>
  <si>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</si>
  <si>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</si>
  <si>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</si>
  <si>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</si>
  <si>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</si>
  <si>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</si>
  <si>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</si>
  <si>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</si>
  <si>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</si>
  <si>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</si>
  <si>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</si>
  <si>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</si>
  <si>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</si>
  <si>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</si>
  <si>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</si>
  <si>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</si>
  <si>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</si>
  <si>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</si>
  <si>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</si>
  <si>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</si>
  <si>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</si>
  <si>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</si>
  <si>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</si>
  <si>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</si>
  <si>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</si>
  <si>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</si>
  <si>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</si>
  <si>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</si>
  <si>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</si>
  <si>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</si>
  <si>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</si>
  <si>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</si>
  <si>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</si>
  <si>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</si>
  <si>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</si>
  <si>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</si>
  <si>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</si>
  <si>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</si>
  <si>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</si>
  <si>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</si>
  <si>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</si>
  <si>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</si>
  <si>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</si>
  <si>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</si>
  <si>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</si>
  <si>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</si>
  <si>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</si>
  <si>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</si>
  <si>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</si>
  <si>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</si>
  <si>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</si>
  <si>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</si>
  <si>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</si>
  <si>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</si>
  <si>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</si>
  <si>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</si>
  <si>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</si>
  <si>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</si>
  <si>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</si>
  <si>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</si>
  <si>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</si>
  <si>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</si>
  <si>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</si>
  <si>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</si>
  <si>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</si>
  <si>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</si>
  <si>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</si>
  <si>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</si>
  <si>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</si>
  <si>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</si>
  <si>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</si>
  <si>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</si>
  <si>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</si>
  <si>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</si>
  <si>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</si>
  <si>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</si>
  <si>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</si>
  <si>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</si>
  <si>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</si>
  <si>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</si>
  <si>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</si>
  <si>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</si>
  <si>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</si>
  <si>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</si>
  <si>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</si>
  <si>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</si>
  <si>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</si>
  <si>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</si>
  <si>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</si>
  <si>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</si>
  <si>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</si>
  <si>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</si>
  <si>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</si>
  <si>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</si>
  <si>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</si>
  <si>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</si>
  <si>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</si>
  <si>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</si>
  <si>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</si>
  <si>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</si>
  <si>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</si>
  <si>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</si>
  <si>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</si>
  <si>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</si>
  <si>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</si>
  <si>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</si>
  <si>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</si>
  <si>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</si>
  <si>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</si>
  <si>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</si>
  <si>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</si>
  <si>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</si>
  <si>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</si>
  <si>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</si>
  <si>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</si>
  <si>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</si>
  <si>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</si>
  <si>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</si>
  <si>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</si>
  <si>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</si>
  <si>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</si>
  <si>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</si>
  <si>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</si>
  <si>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</si>
  <si>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</si>
  <si>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</si>
  <si>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</si>
  <si>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</si>
  <si>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</si>
  <si>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</si>
  <si>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</si>
  <si>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</si>
  <si>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</si>
  <si>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</si>
  <si>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</si>
  <si>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</si>
  <si>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</si>
  <si>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</si>
  <si>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</si>
  <si>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</si>
  <si>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</si>
  <si>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</si>
  <si>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</si>
  <si>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</si>
  <si>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</si>
  <si>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</si>
  <si>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</si>
  <si>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</si>
  <si>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</si>
  <si>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</si>
  <si>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</si>
  <si>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</si>
  <si>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</si>
  <si>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</si>
  <si>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</si>
  <si>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</si>
  <si>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</si>
  <si>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</si>
  <si>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</si>
  <si>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</si>
  <si>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</si>
  <si>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</si>
  <si>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</si>
  <si>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</si>
  <si>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</si>
  <si>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</si>
  <si>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</si>
  <si>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</si>
  <si>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</si>
  <si>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</si>
  <si>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</si>
  <si>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</si>
  <si>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</si>
  <si>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</si>
  <si>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</si>
  <si>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</si>
  <si>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</si>
  <si>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</si>
  <si>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</si>
  <si>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</si>
  <si>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</si>
  <si>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</si>
  <si>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</si>
  <si>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</si>
  <si>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</si>
  <si>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</si>
  <si>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</si>
  <si>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</si>
  <si>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</si>
  <si>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</si>
  <si>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</si>
  <si>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</si>
  <si>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</si>
  <si>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</si>
  <si>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</si>
  <si>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</si>
  <si>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</si>
  <si>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</si>
  <si>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</si>
  <si>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</si>
  <si>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</si>
  <si>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</si>
  <si>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</si>
  <si>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</si>
  <si>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</si>
  <si>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</si>
  <si>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</si>
  <si>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</si>
  <si>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</si>
  <si>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</si>
  <si>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</si>
  <si>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</si>
  <si>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</si>
  <si>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</si>
  <si>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</si>
  <si>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</si>
  <si>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</si>
  <si>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</si>
  <si>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</si>
  <si>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</si>
  <si>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</si>
  <si>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</si>
  <si>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</si>
  <si>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</si>
  <si>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</si>
  <si>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</si>
  <si>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</si>
  <si>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</si>
  <si>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</si>
  <si>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</si>
  <si>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</si>
  <si>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</si>
  <si>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</si>
  <si>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</si>
  <si>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</si>
  <si>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</si>
  <si>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</si>
  <si>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</si>
  <si>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</si>
  <si>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</si>
  <si>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</si>
  <si>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</si>
  <si>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</si>
  <si>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</si>
  <si>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</si>
  <si>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</si>
  <si>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</si>
  <si>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</si>
  <si>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</si>
  <si>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</si>
  <si>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</si>
  <si>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</si>
  <si>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</si>
  <si>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</si>
  <si>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</si>
  <si>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</si>
  <si>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</si>
  <si>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</si>
  <si>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</si>
  <si>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</si>
  <si>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</si>
  <si>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</si>
  <si>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</si>
  <si>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</si>
  <si>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</si>
  <si>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</si>
  <si>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</si>
  <si>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</si>
  <si>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</si>
  <si>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</si>
  <si>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</si>
  <si>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</si>
  <si>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</si>
  <si>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</si>
  <si>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</si>
  <si>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</si>
  <si>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</si>
  <si>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</si>
  <si>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</si>
  <si>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</si>
  <si>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</si>
  <si>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</si>
  <si>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</si>
  <si>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</si>
  <si>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</si>
  <si>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</si>
  <si>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</si>
  <si>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</si>
  <si>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</si>
  <si>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</si>
  <si>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</si>
  <si>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</si>
  <si>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</si>
  <si>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</si>
  <si>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</si>
  <si>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</si>
  <si>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</si>
  <si>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</si>
  <si>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</si>
  <si>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</si>
  <si>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</si>
  <si>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</si>
  <si>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</si>
  <si>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</si>
  <si>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</si>
  <si>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</si>
  <si>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</si>
  <si>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</si>
  <si>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</si>
  <si>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</si>
  <si>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</si>
  <si>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</si>
  <si>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</si>
  <si>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</si>
  <si>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</si>
  <si>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</si>
  <si>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</si>
  <si>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</si>
  <si>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</si>
  <si>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</si>
  <si>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</si>
  <si>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</si>
  <si>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</si>
  <si>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</si>
  <si>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</si>
  <si>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</si>
  <si>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</si>
  <si>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</si>
  <si>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</si>
  <si>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</si>
  <si>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</si>
  <si>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</si>
  <si>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</si>
  <si>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</si>
  <si>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</si>
  <si>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</si>
  <si>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</si>
  <si>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</si>
  <si>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</si>
  <si>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</si>
  <si>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</si>
  <si>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</si>
  <si>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</si>
  <si>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</si>
  <si>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</si>
  <si>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</si>
  <si>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</si>
  <si>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</si>
  <si>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</si>
  <si>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</si>
  <si>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</si>
  <si>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</si>
  <si>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</si>
  <si>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</si>
  <si>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</si>
  <si>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</si>
  <si>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</si>
  <si>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</si>
  <si>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</si>
  <si>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</si>
  <si>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</si>
  <si>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</si>
  <si>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</si>
  <si>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</si>
  <si>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</si>
  <si>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</si>
  <si>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</si>
  <si>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</si>
  <si>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</si>
  <si>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</si>
  <si>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</si>
  <si>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</si>
  <si>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</si>
  <si>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</si>
  <si>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</si>
  <si>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</si>
  <si>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</si>
  <si>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</si>
  <si>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</si>
  <si>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</si>
  <si>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</si>
  <si>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</si>
  <si>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</si>
  <si>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</si>
  <si>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</si>
  <si>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</si>
  <si>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</si>
  <si>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</si>
  <si>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</si>
  <si>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</si>
  <si>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</si>
  <si>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</si>
  <si>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</si>
  <si>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</si>
  <si>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</si>
  <si>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</si>
  <si>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</si>
  <si>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</si>
  <si>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</si>
  <si>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</si>
  <si>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</si>
  <si>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</si>
  <si>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</si>
  <si>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</si>
  <si>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</si>
  <si>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</si>
  <si>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</si>
  <si>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</si>
  <si>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</si>
  <si>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</si>
  <si>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</si>
  <si>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</si>
  <si>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</si>
  <si>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</si>
  <si>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</si>
  <si>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</si>
  <si>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</si>
  <si>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</si>
  <si>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</si>
  <si>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</si>
  <si>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</si>
  <si>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</si>
  <si>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</si>
  <si>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</si>
  <si>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</si>
  <si>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</si>
  <si>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</si>
  <si>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</si>
  <si>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</si>
  <si>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</si>
  <si>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</si>
  <si>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</si>
  <si>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</si>
  <si>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</si>
  <si>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</si>
  <si>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</si>
  <si>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</si>
  <si>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</si>
  <si>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</si>
  <si>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</si>
  <si>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</si>
  <si>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</si>
  <si>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</si>
  <si>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</si>
  <si>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</si>
  <si>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</si>
  <si>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</si>
  <si>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</si>
  <si>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</si>
  <si>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</si>
  <si>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</si>
  <si>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</si>
  <si>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</si>
  <si>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</si>
  <si>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</si>
  <si>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</si>
  <si>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</si>
  <si>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</si>
  <si>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</si>
  <si>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</si>
  <si>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</si>
  <si>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</si>
  <si>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</si>
  <si>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</si>
  <si>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</si>
  <si>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</si>
  <si>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</si>
  <si>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</si>
  <si>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</si>
  <si>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</si>
  <si>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</si>
  <si>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</si>
  <si>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</si>
  <si>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</si>
  <si>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</si>
  <si>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</si>
  <si>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</si>
  <si>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</si>
  <si>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</si>
  <si>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</si>
  <si>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</si>
  <si>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</si>
  <si>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</si>
  <si>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</si>
  <si>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</si>
  <si>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</si>
  <si>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</si>
  <si>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</si>
  <si>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</si>
  <si>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</si>
  <si>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</si>
  <si>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</si>
  <si>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</si>
  <si>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</si>
  <si>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</si>
  <si>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</si>
  <si>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</si>
  <si>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</si>
  <si>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</si>
  <si>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</si>
  <si>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</si>
  <si>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</si>
  <si>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</si>
  <si>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</si>
  <si>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</si>
  <si>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</si>
  <si>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</si>
  <si>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</si>
  <si>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</si>
  <si>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</si>
  <si>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</si>
  <si>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</si>
  <si>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</si>
  <si>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</si>
  <si>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</si>
  <si>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</si>
  <si>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</si>
  <si>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</si>
  <si>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</si>
  <si>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</si>
  <si>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</si>
  <si>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</si>
  <si>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</si>
  <si>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</si>
  <si>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</si>
  <si>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</si>
  <si>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</si>
  <si>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</si>
  <si>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</si>
  <si>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</si>
  <si>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</si>
  <si>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</si>
  <si>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</si>
  <si>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</si>
  <si>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</si>
  <si>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</si>
  <si>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</si>
  <si>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</si>
  <si>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</si>
  <si>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</si>
  <si>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</si>
  <si>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</si>
  <si>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</si>
  <si>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</si>
  <si>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</si>
  <si>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</si>
  <si>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</si>
  <si>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</si>
  <si>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</si>
  <si>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</si>
  <si>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</si>
  <si>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</si>
  <si>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</si>
  <si>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</si>
  <si>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</si>
  <si>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</si>
  <si>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</si>
  <si>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</si>
  <si>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</si>
  <si>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</si>
  <si>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</si>
  <si>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</si>
  <si>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</si>
  <si>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</si>
  <si>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</si>
  <si>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</si>
  <si>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</si>
  <si>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</si>
  <si>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</si>
  <si>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</si>
  <si>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</si>
  <si>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</si>
  <si>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</si>
  <si>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</si>
  <si>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</si>
  <si>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</si>
  <si>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</si>
  <si>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</si>
  <si>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</si>
  <si>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</si>
  <si>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</si>
  <si>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</si>
  <si>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</si>
  <si>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</si>
  <si>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</si>
  <si>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</si>
  <si>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</si>
  <si>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</si>
  <si>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</si>
  <si>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</si>
  <si>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</si>
  <si>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</si>
  <si>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</si>
  <si>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</si>
  <si>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</si>
  <si>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</si>
  <si>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</si>
  <si>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</si>
  <si>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</si>
  <si>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</si>
  <si>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</si>
  <si>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</si>
  <si>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</si>
  <si>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</si>
  <si>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</si>
  <si>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</si>
  <si>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</si>
  <si>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</si>
  <si>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</si>
  <si>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</si>
  <si>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</si>
  <si>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</si>
  <si>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</si>
  <si>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</si>
  <si>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</si>
  <si>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</si>
  <si>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</si>
  <si>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</si>
  <si>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</si>
  <si>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</si>
  <si>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</si>
  <si>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</si>
  <si>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</si>
  <si>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</si>
  <si>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</si>
  <si>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</si>
  <si>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</si>
  <si>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</si>
  <si>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</si>
  <si>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</si>
  <si>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</si>
  <si>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</si>
  <si>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</si>
  <si>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</si>
  <si>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</si>
  <si>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</si>
  <si>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</si>
  <si>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</si>
  <si>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</si>
  <si>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</si>
  <si>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</si>
  <si>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</si>
  <si>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</si>
  <si>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</si>
  <si>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</si>
  <si>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</si>
  <si>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</si>
  <si>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</si>
  <si>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</si>
  <si>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</si>
  <si>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</si>
  <si>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</si>
  <si>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</si>
  <si>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</si>
  <si>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</si>
  <si>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</si>
  <si>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</si>
  <si>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</si>
  <si>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</si>
  <si>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</si>
  <si>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</si>
  <si>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</si>
  <si>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</si>
  <si>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</si>
  <si>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</si>
  <si>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</si>
  <si>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</si>
  <si>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</si>
  <si>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</si>
  <si>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</si>
  <si>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</si>
  <si>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</si>
  <si>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</si>
  <si>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</si>
  <si>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</si>
  <si>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</si>
  <si>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</si>
  <si>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</si>
  <si>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</si>
  <si>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</si>
  <si>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</si>
  <si>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</si>
  <si>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</si>
  <si>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</si>
  <si>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</si>
  <si>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</si>
  <si>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</si>
  <si>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</si>
  <si>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</si>
  <si>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</si>
  <si>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</si>
  <si>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</si>
  <si>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</si>
  <si>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</si>
  <si>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</si>
  <si>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</si>
  <si>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</si>
  <si>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</si>
  <si>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</si>
  <si>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</si>
  <si>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</si>
  <si>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</si>
  <si>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</si>
  <si>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</si>
  <si>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</si>
  <si>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</si>
  <si>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</si>
  <si>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</si>
  <si>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</si>
  <si>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</si>
  <si>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</si>
  <si>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</si>
  <si>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</si>
  <si>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</si>
  <si>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</si>
  <si>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</si>
  <si>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</si>
  <si>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</si>
  <si>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</si>
  <si>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</si>
  <si>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</si>
  <si>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</si>
  <si>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</si>
  <si>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</si>
  <si>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</si>
  <si>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</si>
  <si>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</si>
  <si>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</si>
  <si>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</si>
  <si>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</si>
  <si>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</si>
  <si>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</si>
  <si>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</si>
  <si>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</si>
  <si>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</si>
  <si>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</si>
  <si>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</si>
  <si>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</si>
  <si>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</si>
  <si>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</si>
  <si>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</si>
  <si>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</si>
  <si>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</si>
  <si>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</si>
  <si>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</si>
  <si>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</si>
  <si>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</si>
  <si>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</si>
  <si>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</si>
  <si>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</si>
  <si>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</si>
  <si>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</si>
  <si>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</si>
  <si>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</si>
  <si>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</si>
  <si>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</si>
  <si>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</si>
  <si>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</si>
  <si>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</si>
  <si>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</si>
  <si>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</si>
  <si>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</si>
  <si>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</si>
  <si>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</si>
  <si>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</si>
  <si>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</si>
  <si>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</si>
  <si>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</si>
  <si>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</si>
  <si>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</si>
  <si>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</si>
  <si>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</si>
  <si>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</si>
  <si>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</si>
  <si>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</si>
  <si>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</si>
  <si>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</si>
  <si>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</si>
  <si>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</si>
  <si>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</si>
  <si>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</si>
  <si>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</si>
  <si>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</si>
  <si>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</si>
  <si>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</si>
  <si>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</si>
  <si>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</si>
  <si>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</si>
  <si>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</si>
  <si>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</si>
  <si>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</si>
  <si>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</si>
  <si>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</si>
  <si>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</si>
  <si>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</si>
  <si>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</si>
  <si>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</si>
  <si>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</si>
  <si>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</si>
  <si>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</si>
  <si>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</si>
  <si>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</si>
  <si>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</si>
  <si>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</si>
  <si>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</si>
  <si>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</si>
  <si>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</si>
  <si>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</si>
  <si>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</si>
  <si>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</si>
  <si>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</si>
  <si>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</si>
  <si>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</si>
  <si>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</si>
  <si>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</si>
  <si>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</si>
  <si>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</si>
  <si>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</si>
  <si>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</si>
  <si>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</si>
  <si>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</si>
  <si>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</si>
  <si>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</si>
  <si>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</si>
  <si>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</si>
  <si>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</si>
  <si>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</si>
  <si>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</si>
  <si>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</si>
  <si>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</si>
  <si>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</si>
  <si>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</si>
  <si>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</si>
  <si>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</si>
  <si>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</si>
  <si>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</si>
  <si>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</si>
  <si>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</si>
  <si>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</si>
  <si>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</si>
  <si>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</si>
  <si>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</si>
  <si>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</si>
  <si>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</si>
  <si>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</si>
  <si>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</si>
  <si>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</si>
  <si>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</si>
  <si>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</si>
  <si>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</si>
  <si>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</si>
  <si>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</si>
  <si>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</si>
  <si>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</si>
  <si>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</si>
  <si>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</si>
  <si>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</si>
  <si>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</si>
  <si>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</si>
  <si>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</si>
  <si>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</si>
  <si>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</si>
  <si>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</si>
  <si>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</si>
  <si>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</si>
  <si>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</si>
  <si>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</si>
  <si>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</si>
  <si>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</si>
  <si>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</si>
  <si>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</si>
  <si>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</si>
  <si>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</si>
  <si>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</si>
  <si>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</si>
  <si>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</si>
  <si>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</si>
  <si>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</si>
  <si>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</si>
  <si>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</si>
  <si>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</si>
  <si>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</si>
  <si>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</si>
  <si>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</si>
  <si>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</si>
  <si>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</si>
  <si>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</si>
  <si>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</si>
  <si>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</si>
  <si>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</si>
  <si>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</si>
  <si>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</si>
  <si>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</si>
  <si>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</si>
  <si>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</si>
  <si>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</si>
  <si>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</si>
  <si>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</si>
  <si>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</si>
  <si>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</si>
  <si>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</si>
  <si>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</si>
  <si>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</si>
  <si>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</si>
  <si>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</si>
  <si>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</si>
  <si>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</si>
  <si>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</si>
  <si>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</si>
  <si>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</si>
  <si>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</si>
  <si>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</si>
  <si>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</si>
  <si>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</si>
  <si>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</si>
  <si>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</si>
  <si>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</si>
  <si>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</si>
  <si>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</si>
  <si>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</si>
  <si>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</si>
  <si>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</si>
  <si>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</si>
  <si>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</si>
  <si>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</si>
  <si>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</si>
  <si>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</si>
  <si>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</si>
  <si>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</si>
  <si>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</si>
  <si>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</si>
  <si>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</si>
  <si>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</si>
  <si>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</si>
  <si>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</si>
  <si>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</si>
  <si>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</si>
  <si>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</si>
  <si>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</si>
  <si>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</si>
  <si>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</si>
  <si>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</si>
  <si>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</si>
  <si>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</si>
  <si>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</si>
  <si>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</si>
  <si>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</si>
  <si>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</si>
  <si>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</si>
  <si>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</si>
  <si>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</si>
  <si>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</si>
  <si>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</si>
  <si>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</si>
  <si>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</si>
  <si>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</si>
  <si>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</si>
  <si>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</si>
  <si>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</si>
  <si>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</si>
  <si>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</si>
  <si>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</si>
  <si>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</si>
  <si>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</si>
  <si>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</si>
  <si>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</si>
  <si>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</si>
  <si>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</si>
  <si>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</si>
  <si>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</si>
  <si>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</si>
  <si>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</si>
  <si>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</si>
  <si>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</si>
  <si>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</si>
  <si>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</si>
  <si>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</si>
  <si>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</si>
  <si>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</si>
  <si>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</si>
  <si>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</si>
  <si>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</si>
  <si>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</si>
  <si>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</si>
  <si>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</si>
  <si>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</si>
  <si>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</si>
  <si>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</si>
  <si>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</si>
  <si>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</si>
  <si>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</si>
  <si>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</si>
  <si>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</si>
  <si>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</si>
  <si>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</si>
  <si>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</si>
  <si>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</si>
  <si>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</si>
  <si>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</si>
  <si>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</si>
  <si>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</si>
  <si>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</si>
  <si>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</si>
  <si>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</si>
  <si>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</si>
  <si>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</si>
  <si>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</si>
  <si>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</si>
  <si>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</si>
  <si>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</si>
  <si>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</si>
  <si>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</si>
  <si>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</si>
  <si>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</si>
  <si>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</si>
  <si>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</si>
  <si>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</si>
  <si>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</si>
  <si>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</si>
  <si>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</si>
  <si>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</si>
  <si>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</si>
  <si>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</si>
  <si>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</si>
  <si>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</si>
  <si>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</si>
  <si>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</si>
  <si>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</si>
  <si>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</si>
  <si>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</si>
  <si>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</si>
  <si>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</si>
  <si>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</si>
  <si>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</si>
  <si>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</si>
  <si>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</si>
  <si>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</si>
  <si>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</si>
  <si>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</si>
  <si>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</si>
  <si>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</si>
  <si>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</si>
  <si>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</si>
  <si>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</si>
  <si>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</si>
  <si>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</si>
  <si>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</si>
  <si>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</si>
  <si>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</si>
  <si>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</si>
  <si>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</si>
  <si>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</si>
  <si>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</si>
  <si>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</si>
  <si>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</si>
  <si>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</si>
  <si>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</si>
  <si>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</si>
  <si>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</si>
  <si>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</si>
  <si>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</si>
  <si>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</si>
  <si>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</si>
  <si>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</si>
  <si>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</si>
  <si>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</si>
  <si>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</si>
  <si>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</si>
  <si>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</si>
  <si>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</si>
  <si>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</si>
  <si>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</si>
  <si>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</si>
  <si>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</si>
  <si>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</si>
  <si>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</si>
  <si>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</si>
  <si>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</si>
  <si>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</si>
  <si>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</si>
  <si>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</si>
  <si>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</si>
  <si>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</si>
  <si>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</si>
  <si>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</si>
  <si>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</si>
  <si>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</si>
  <si>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</si>
  <si>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</si>
  <si>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</si>
  <si>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</si>
  <si>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</si>
  <si>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</si>
  <si>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</si>
  <si>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</si>
  <si>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</si>
  <si>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</si>
  <si>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</si>
  <si>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</si>
  <si>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</si>
  <si>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</si>
  <si>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</si>
  <si>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</si>
  <si>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</si>
  <si>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</si>
  <si>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</si>
  <si>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</si>
  <si>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</si>
  <si>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</si>
  <si>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</si>
  <si>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</si>
  <si>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</si>
  <si>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</si>
  <si>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</si>
  <si>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</si>
  <si>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</si>
  <si>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</si>
  <si>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</si>
  <si>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</si>
  <si>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</si>
  <si>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</si>
  <si>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</si>
  <si>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</si>
  <si>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</si>
  <si>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</si>
  <si>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</si>
  <si>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</si>
  <si>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</si>
  <si>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</si>
  <si>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</si>
  <si>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</si>
  <si>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</si>
  <si>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</si>
  <si>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</si>
  <si>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</si>
  <si>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</si>
  <si>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</si>
  <si>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</si>
  <si>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</si>
  <si>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</si>
  <si>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</si>
  <si>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</si>
  <si>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</si>
  <si>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</si>
  <si>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</si>
  <si>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</si>
  <si>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</si>
  <si>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</si>
  <si>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</si>
  <si>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</si>
  <si>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</si>
  <si>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</si>
  <si>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</si>
  <si>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</si>
  <si>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</si>
  <si>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</si>
  <si>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</si>
  <si>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</si>
  <si>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</si>
  <si>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</si>
  <si>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</si>
  <si>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</si>
  <si>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</si>
  <si>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</si>
  <si>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</si>
  <si>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</si>
  <si>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</si>
  <si>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</si>
  <si>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</si>
  <si>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</si>
  <si>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</si>
  <si>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</si>
  <si>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</si>
  <si>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</si>
  <si>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</si>
  <si>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</si>
  <si>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</si>
  <si>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</si>
  <si>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</si>
  <si>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</si>
  <si>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</si>
  <si>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</si>
  <si>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</si>
  <si>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</si>
  <si>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</si>
  <si>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</si>
  <si>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</si>
  <si>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</si>
  <si>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</si>
  <si>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</si>
  <si>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</si>
  <si>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</si>
  <si>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</si>
  <si>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</si>
  <si>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</si>
  <si>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</si>
  <si>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</si>
  <si>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</si>
  <si>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</si>
  <si>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</si>
  <si>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</si>
  <si>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</si>
  <si>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</si>
  <si>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</si>
  <si>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</si>
  <si>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</si>
  <si>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</si>
  <si>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</si>
  <si>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</si>
  <si>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</si>
  <si>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</si>
  <si>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</si>
  <si>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</si>
  <si>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</si>
  <si>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</si>
  <si>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</si>
  <si>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</si>
  <si>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</si>
  <si>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</si>
  <si>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</si>
  <si>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</si>
  <si>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</si>
  <si>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</si>
  <si>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</si>
  <si>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</si>
  <si>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</si>
  <si>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</si>
  <si>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</si>
  <si>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</si>
  <si>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</si>
  <si>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</si>
  <si>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</si>
  <si>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</si>
  <si>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</si>
  <si>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</si>
  <si>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</si>
  <si>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</si>
  <si>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</si>
  <si>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</si>
  <si>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</si>
  <si>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</si>
  <si>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</si>
  <si>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</si>
  <si>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</si>
  <si>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</si>
  <si>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</si>
  <si>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</si>
  <si>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</si>
  <si>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</si>
  <si>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</si>
  <si>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</si>
  <si>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</si>
  <si>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</si>
  <si>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</si>
  <si>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</si>
  <si>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</si>
  <si>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</si>
  <si>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</si>
  <si>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</si>
  <si>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</si>
  <si>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</si>
  <si>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</si>
  <si>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</si>
  <si>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</si>
  <si>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</si>
  <si>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</si>
  <si>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</si>
  <si>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</si>
  <si>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</si>
  <si>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</si>
  <si>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</si>
  <si>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</si>
  <si>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</si>
  <si>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</si>
  <si>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</si>
  <si>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</si>
  <si>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</si>
  <si>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</si>
  <si>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</si>
  <si>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</si>
  <si>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</si>
  <si>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</si>
  <si>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</si>
  <si>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</si>
  <si>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</si>
  <si>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</si>
  <si>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</si>
  <si>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</si>
  <si>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</si>
  <si>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</si>
  <si>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</si>
  <si>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</si>
  <si>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</si>
  <si>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</si>
  <si>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</si>
  <si>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</si>
  <si>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</si>
  <si>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</si>
  <si>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</si>
  <si>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</si>
  <si>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</si>
  <si>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</si>
  <si>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</si>
  <si>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</si>
  <si>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</si>
  <si>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</si>
  <si>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</si>
  <si>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</si>
  <si>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</si>
  <si>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</si>
  <si>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</si>
  <si>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</si>
  <si>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</si>
  <si>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</si>
  <si>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</si>
  <si>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</si>
  <si>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</si>
  <si>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</si>
  <si>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</si>
  <si>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</si>
  <si>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</si>
  <si>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</si>
  <si>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</si>
  <si>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</si>
  <si>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</si>
  <si>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</si>
  <si>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</si>
  <si>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</si>
  <si>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</si>
  <si>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</si>
  <si>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</si>
  <si>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</si>
  <si>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</si>
  <si>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</si>
  <si>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</si>
  <si>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</si>
  <si>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</si>
  <si>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</si>
  <si>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</si>
  <si>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</si>
  <si>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</si>
  <si>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</si>
  <si>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</si>
  <si>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</si>
  <si>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</si>
  <si>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</si>
  <si>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</si>
  <si>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</si>
  <si>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</si>
  <si>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</si>
  <si>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</si>
  <si>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</si>
  <si>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</si>
  <si>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</si>
  <si>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</si>
  <si>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</si>
  <si>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</si>
  <si>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</si>
  <si>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</si>
  <si>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</si>
  <si>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</si>
  <si>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</si>
  <si>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</si>
  <si>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</si>
  <si>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</si>
  <si>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</si>
  <si>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</si>
  <si>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</si>
  <si>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</si>
  <si>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</si>
  <si>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</si>
  <si>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</si>
  <si>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</si>
  <si>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</si>
  <si>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</si>
  <si>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</si>
  <si>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</si>
  <si>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</si>
  <si>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</si>
  <si>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</si>
  <si>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</si>
  <si>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</si>
  <si>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</si>
  <si>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</si>
  <si>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</si>
  <si>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</si>
  <si>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</si>
  <si>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</si>
  <si>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</si>
  <si>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</si>
  <si>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</si>
  <si>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</si>
  <si>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</si>
  <si>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</si>
  <si>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</si>
  <si>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</si>
  <si>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</si>
  <si>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</si>
  <si>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</si>
  <si>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</si>
  <si>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</si>
  <si>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</si>
  <si>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</si>
  <si>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</si>
  <si>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</si>
  <si>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</si>
  <si>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</si>
  <si>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</si>
  <si>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</si>
  <si>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</si>
  <si>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</si>
  <si>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</si>
  <si>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</si>
  <si>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</si>
  <si>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</si>
  <si>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</si>
  <si>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</si>
  <si>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</si>
  <si>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</si>
  <si>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</si>
  <si>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</si>
  <si>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</si>
  <si>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</si>
  <si>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</si>
  <si>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</si>
  <si>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</si>
  <si>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</si>
  <si>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</si>
  <si>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</si>
  <si>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</si>
  <si>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</si>
  <si>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</si>
  <si>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</si>
  <si>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</si>
  <si>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</si>
  <si>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</si>
  <si>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</si>
  <si>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</si>
  <si>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</si>
  <si>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</si>
  <si>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</si>
  <si>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</si>
  <si>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</si>
  <si>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</si>
  <si>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</si>
  <si>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</si>
  <si>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</si>
  <si>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</si>
  <si>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</si>
  <si>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</si>
  <si>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</si>
  <si>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</si>
  <si>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</si>
  <si>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</si>
  <si>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</si>
  <si>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</si>
  <si>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</si>
  <si>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</si>
  <si>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</si>
  <si>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</si>
  <si>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</si>
  <si>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</si>
  <si>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</si>
  <si>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</si>
  <si>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</si>
  <si>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</si>
  <si>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</si>
  <si>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</si>
  <si>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</si>
  <si>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</si>
  <si>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</si>
  <si>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</si>
  <si>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</si>
  <si>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</si>
  <si>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</si>
  <si>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</si>
  <si>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</si>
  <si>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</si>
  <si>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</si>
  <si>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</si>
  <si>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</si>
  <si>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</si>
  <si>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</si>
  <si>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</si>
  <si>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</si>
  <si>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</si>
  <si>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</si>
  <si>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</si>
  <si>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</si>
  <si>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</si>
  <si>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</si>
  <si>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</si>
  <si>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</si>
  <si>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</si>
  <si>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</si>
  <si>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</si>
  <si>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</si>
  <si>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</si>
  <si>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</si>
  <si>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</si>
  <si>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</si>
  <si>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</si>
  <si>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</si>
  <si>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</si>
  <si>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</si>
  <si>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</si>
  <si>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</si>
  <si>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</si>
  <si>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</si>
  <si>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</si>
  <si>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</si>
  <si>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</si>
  <si>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</si>
  <si>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</si>
  <si>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</si>
  <si>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</si>
  <si>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</si>
  <si>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</si>
  <si>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</si>
  <si>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</si>
  <si>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</si>
  <si>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</si>
  <si>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</si>
  <si>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</si>
  <si>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</si>
  <si>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</si>
  <si>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</si>
  <si>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</si>
  <si>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</si>
  <si>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</si>
  <si>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</si>
  <si>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</si>
  <si>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</si>
  <si>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</si>
  <si>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</si>
  <si>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</si>
  <si>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</si>
  <si>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</si>
  <si>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</si>
  <si>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</si>
  <si>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</si>
  <si>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</si>
  <si>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</si>
  <si>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</si>
  <si>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</si>
  <si>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</si>
  <si>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</si>
  <si>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</si>
  <si>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</si>
  <si>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</si>
  <si>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</si>
  <si>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</si>
  <si>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</si>
  <si>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</si>
  <si>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</si>
  <si>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</si>
  <si>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</si>
  <si>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</si>
  <si>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</si>
  <si>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</si>
  <si>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</si>
  <si>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</si>
  <si>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</si>
  <si>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</si>
  <si>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</si>
  <si>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</si>
  <si>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</si>
  <si>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</si>
  <si>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</si>
  <si>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</si>
  <si>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</si>
  <si>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</si>
  <si>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</si>
  <si>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</si>
  <si>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</si>
  <si>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</si>
  <si>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</si>
  <si>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</si>
  <si>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</si>
  <si>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</si>
  <si>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</si>
  <si>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</si>
  <si>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</si>
  <si>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</si>
  <si>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</si>
  <si>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</si>
  <si>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</si>
  <si>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</si>
  <si>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</si>
  <si>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</si>
  <si>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</si>
  <si>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</si>
  <si>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</si>
  <si>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</si>
  <si>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</si>
  <si>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</si>
  <si>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</si>
  <si>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</si>
  <si>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</si>
  <si>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</si>
  <si>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</si>
  <si>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</si>
  <si>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</si>
  <si>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</si>
  <si>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</si>
  <si>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</si>
  <si>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</si>
  <si>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</si>
  <si>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</si>
  <si>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</si>
  <si>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</si>
  <si>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</si>
  <si>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</si>
  <si>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</si>
  <si>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</si>
  <si>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</si>
  <si>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</si>
  <si>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</si>
  <si>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</si>
  <si>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</si>
  <si>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</si>
  <si>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</si>
  <si>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</si>
  <si>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</si>
  <si>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</si>
  <si>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</si>
  <si>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</si>
  <si>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</si>
  <si>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</si>
  <si>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</si>
  <si>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</si>
  <si>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</si>
  <si>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</si>
  <si>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</si>
  <si>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</si>
  <si>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</si>
  <si>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</si>
  <si>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</si>
  <si>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</si>
  <si>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</si>
  <si>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</si>
  <si>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</si>
  <si>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</si>
  <si>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</si>
  <si>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</si>
  <si>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</si>
  <si>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</si>
  <si>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</si>
  <si>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</si>
  <si>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</si>
  <si>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</si>
  <si>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</si>
  <si>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</si>
  <si>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</si>
  <si>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</si>
  <si>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</si>
  <si>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</si>
  <si>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</si>
  <si>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</si>
  <si>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</si>
  <si>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</si>
  <si>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</si>
  <si>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</si>
  <si>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</si>
  <si>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</si>
  <si>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</si>
  <si>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</si>
  <si>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</si>
  <si>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</si>
  <si>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</si>
  <si>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</si>
  <si>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</si>
  <si>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</si>
  <si>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</si>
  <si>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</si>
  <si>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</si>
  <si>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</si>
  <si>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</si>
  <si>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</si>
  <si>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</si>
  <si>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</si>
  <si>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</si>
  <si>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</si>
  <si>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</si>
  <si>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</si>
  <si>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</si>
  <si>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</si>
  <si>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</si>
  <si>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</si>
  <si>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</si>
  <si>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</si>
  <si>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</si>
  <si>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</si>
  <si>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</si>
  <si>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</si>
  <si>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</si>
  <si>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</si>
  <si>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</si>
  <si>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</si>
  <si>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</si>
  <si>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</si>
  <si>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</si>
  <si>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</si>
  <si>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</si>
  <si>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</si>
  <si>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</si>
  <si>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</si>
  <si>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</si>
  <si>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</si>
  <si>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</si>
  <si>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</si>
  <si>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</si>
  <si>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</si>
  <si>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</si>
  <si>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</si>
  <si>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</si>
  <si>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</si>
  <si>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</si>
  <si>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</si>
  <si>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</si>
  <si>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</si>
  <si>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</si>
  <si>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</si>
  <si>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</si>
  <si>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</si>
  <si>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</si>
  <si>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</si>
  <si>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</si>
  <si>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</si>
  <si>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</si>
  <si>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</si>
  <si>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</si>
  <si>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</si>
  <si>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</si>
  <si>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</si>
  <si>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</si>
  <si>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</si>
  <si>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</si>
  <si>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</si>
  <si>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</si>
  <si>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</si>
  <si>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</si>
  <si>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</si>
  <si>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</si>
  <si>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</si>
  <si>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</si>
  <si>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</si>
  <si>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</si>
  <si>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</si>
  <si>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</si>
  <si>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</si>
  <si>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</si>
  <si>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</si>
  <si>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</si>
  <si>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</si>
  <si>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</si>
  <si>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</si>
  <si>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</si>
  <si>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</si>
  <si>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</si>
  <si>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</si>
  <si>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</si>
  <si>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</si>
  <si>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</si>
  <si>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</si>
  <si>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</si>
  <si>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</si>
  <si>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</si>
  <si>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</si>
  <si>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</si>
  <si>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</si>
  <si>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</si>
  <si>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</si>
  <si>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</si>
  <si>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</si>
  <si>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</si>
  <si>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</si>
  <si>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</si>
  <si>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</si>
  <si>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</si>
  <si>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</si>
  <si>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</si>
  <si>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</si>
  <si>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</si>
  <si>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</si>
  <si>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</si>
  <si>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</si>
  <si>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</si>
  <si>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</si>
  <si>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</si>
  <si>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</si>
  <si>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</si>
  <si>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</si>
  <si>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</si>
  <si>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</si>
  <si>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</si>
  <si>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</si>
  <si>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</si>
  <si>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</si>
  <si>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</si>
  <si>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</si>
  <si>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</si>
  <si>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</si>
  <si>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</si>
  <si>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</si>
  <si>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</si>
  <si>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</si>
  <si>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</si>
  <si>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</si>
  <si>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</si>
  <si>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</si>
  <si>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</si>
  <si>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</si>
  <si>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</si>
  <si>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</si>
  <si>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</si>
  <si>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</si>
  <si>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</si>
  <si>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</si>
  <si>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</si>
  <si>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</si>
  <si>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</si>
  <si>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</si>
  <si>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</si>
  <si>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</si>
  <si>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</si>
  <si>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</si>
  <si>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</si>
  <si>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</si>
  <si>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</si>
  <si>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</si>
  <si>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</si>
  <si>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</si>
  <si>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</si>
  <si>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</si>
  <si>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</si>
  <si>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</si>
  <si>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</si>
  <si>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</si>
  <si>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</si>
  <si>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</si>
  <si>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</si>
  <si>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</si>
  <si>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</si>
  <si>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</si>
  <si>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</si>
  <si>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</si>
  <si>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</si>
  <si>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</si>
  <si>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</si>
  <si>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</si>
  <si>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</si>
  <si>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</si>
  <si>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</si>
  <si>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</si>
  <si>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</si>
  <si>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</si>
  <si>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</si>
  <si>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</si>
  <si>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</si>
  <si>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</si>
  <si>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</si>
  <si>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</si>
  <si>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</si>
  <si>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</si>
  <si>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</si>
  <si>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</si>
  <si>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</si>
  <si>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</si>
  <si>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</si>
  <si>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</si>
  <si>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</si>
  <si>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</si>
  <si>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</si>
  <si>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</si>
  <si>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</si>
  <si>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</si>
  <si>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</si>
  <si>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</si>
  <si>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</si>
  <si>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</si>
  <si>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</si>
  <si>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</si>
  <si>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</si>
  <si>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</si>
  <si>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</si>
  <si>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</si>
  <si>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</si>
  <si>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</si>
  <si>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</si>
  <si>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</si>
  <si>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</si>
  <si>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</si>
  <si>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</si>
  <si>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</si>
  <si>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</si>
  <si>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</si>
  <si>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</si>
  <si>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</si>
  <si>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</si>
  <si>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</si>
  <si>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</si>
  <si>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</si>
  <si>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</si>
  <si>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</si>
  <si>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</si>
  <si>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</si>
  <si>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</si>
  <si>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</si>
  <si>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</si>
  <si>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</si>
  <si>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</si>
  <si>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</si>
  <si>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</si>
  <si>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</si>
  <si>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</si>
  <si>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</si>
  <si>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</si>
  <si>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</si>
  <si>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</si>
  <si>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</si>
  <si>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</si>
  <si>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</si>
  <si>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</si>
  <si>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</si>
  <si>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</si>
  <si>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</si>
  <si>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</si>
  <si>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</si>
  <si>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</si>
  <si>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</si>
  <si>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</si>
  <si>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</si>
  <si>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</si>
  <si>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</si>
  <si>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</si>
  <si>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</si>
  <si>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</si>
  <si>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</si>
  <si>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</si>
  <si>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</si>
  <si>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</si>
  <si>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</si>
  <si>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</si>
  <si>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</si>
  <si>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</si>
  <si>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</si>
  <si>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</si>
  <si>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</si>
  <si>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</si>
  <si>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</si>
  <si>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</si>
  <si>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</si>
  <si>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</si>
  <si>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</si>
  <si>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</si>
  <si>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</si>
  <si>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</si>
  <si>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</si>
  <si>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</si>
  <si>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</si>
  <si>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</si>
  <si>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</si>
  <si>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</si>
  <si>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</si>
  <si>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</si>
  <si>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</si>
  <si>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</si>
  <si>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</si>
  <si>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</si>
  <si>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</si>
  <si>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</si>
  <si>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</si>
  <si>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</si>
  <si>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</si>
  <si>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</si>
  <si>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</si>
  <si>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</si>
  <si>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</si>
  <si>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</si>
  <si>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</si>
  <si>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</si>
  <si>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</si>
  <si>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</si>
  <si>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</si>
  <si>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</si>
  <si>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</si>
  <si>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</si>
  <si>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</si>
  <si>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</si>
  <si>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</si>
  <si>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</si>
  <si>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</si>
  <si>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</si>
  <si>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</si>
  <si>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</si>
  <si>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</si>
  <si>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</si>
  <si>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</si>
  <si>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</si>
  <si>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</si>
  <si>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</si>
  <si>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</si>
  <si>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</si>
  <si>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</si>
  <si>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</si>
  <si>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</si>
  <si>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</si>
  <si>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</si>
  <si>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</si>
  <si>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</si>
  <si>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</si>
  <si>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</si>
  <si>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</si>
  <si>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</si>
  <si>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</si>
  <si>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</si>
  <si>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</si>
  <si>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</si>
  <si>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</si>
  <si>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</si>
  <si>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</si>
  <si>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</si>
  <si>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</si>
  <si>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</si>
  <si>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</si>
  <si>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</si>
  <si>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</si>
  <si>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</si>
  <si>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</si>
  <si>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</si>
  <si>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</si>
  <si>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</si>
  <si>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</si>
  <si>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</si>
  <si>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</si>
  <si>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</si>
  <si>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</si>
  <si>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</si>
  <si>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</si>
  <si>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</si>
  <si>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</si>
  <si>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</si>
  <si>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</si>
  <si>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</si>
  <si>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</si>
  <si>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</si>
  <si>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</si>
  <si>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</si>
  <si>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</si>
  <si>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</si>
  <si>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</si>
  <si>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</si>
  <si>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</si>
  <si>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</si>
  <si>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</si>
  <si>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</si>
  <si>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</si>
  <si>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</si>
  <si>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</si>
  <si>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</si>
  <si>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</si>
  <si>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</si>
  <si>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</si>
  <si>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</si>
  <si>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</si>
  <si>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</si>
  <si>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</si>
  <si>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</si>
  <si>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</si>
  <si>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</si>
  <si>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</si>
  <si>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</si>
  <si>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</si>
  <si>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</si>
  <si>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</si>
  <si>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</si>
  <si>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</si>
  <si>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</si>
  <si>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</si>
  <si>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</si>
  <si>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</si>
  <si>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</si>
  <si>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</si>
  <si>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</si>
  <si>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</si>
  <si>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</si>
  <si>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</si>
  <si>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</si>
  <si>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</si>
  <si>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</si>
  <si>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</si>
  <si>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</si>
  <si>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</si>
  <si>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</si>
  <si>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</si>
  <si>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</si>
  <si>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</si>
  <si>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</si>
  <si>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</si>
  <si>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</si>
  <si>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</si>
  <si>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</si>
  <si>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</si>
  <si>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</si>
  <si>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</si>
  <si>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</si>
  <si>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</si>
  <si>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</si>
  <si>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</si>
  <si>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</si>
  <si>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</si>
  <si>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</si>
  <si>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</si>
  <si>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</si>
  <si>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</si>
  <si>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</si>
  <si>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</si>
  <si>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</si>
  <si>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</si>
  <si>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</si>
  <si>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</si>
  <si>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</si>
  <si>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</si>
  <si>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</si>
  <si>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</si>
  <si>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</si>
  <si>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</si>
  <si>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</si>
  <si>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</si>
  <si>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</si>
  <si>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</si>
  <si>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</si>
  <si>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</si>
  <si>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</si>
  <si>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</si>
  <si>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</si>
  <si>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</si>
  <si>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</si>
  <si>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</si>
  <si>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</si>
  <si>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</si>
  <si>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</si>
  <si>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</si>
  <si>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</si>
  <si>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</si>
  <si>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</si>
  <si>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</si>
  <si>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</si>
  <si>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</si>
  <si>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</si>
  <si>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</si>
  <si>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</si>
  <si>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</si>
  <si>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</si>
  <si>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</si>
  <si>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</si>
  <si>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</si>
  <si>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</si>
  <si>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</si>
  <si>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</si>
  <si>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</si>
  <si>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</si>
  <si>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</si>
  <si>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</si>
  <si>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</si>
  <si>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</si>
  <si>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</si>
  <si>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</si>
  <si>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</si>
  <si>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</si>
  <si>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</si>
  <si>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</si>
  <si>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</si>
  <si>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</si>
  <si>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</si>
  <si>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</si>
  <si>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</si>
  <si>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</si>
  <si>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</si>
  <si>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</si>
  <si>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</si>
  <si>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</si>
  <si>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</si>
  <si>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</si>
  <si>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</si>
  <si>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</si>
  <si>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</si>
  <si>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</si>
  <si>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</si>
  <si>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</si>
  <si>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</si>
  <si>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</si>
  <si>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</si>
  <si>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</si>
  <si>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</si>
  <si>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</si>
  <si>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</si>
  <si>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</si>
  <si>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</si>
  <si>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</si>
  <si>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</si>
  <si>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</si>
  <si>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</si>
  <si>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</si>
  <si>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</si>
  <si>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</si>
  <si>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</si>
  <si>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</si>
  <si>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</si>
  <si>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</si>
  <si>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</si>
  <si>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</si>
  <si>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</si>
  <si>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</si>
  <si>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</si>
  <si>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</si>
  <si>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</si>
  <si>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</si>
  <si>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</si>
  <si>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</si>
  <si>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</si>
  <si>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</si>
  <si>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</si>
  <si>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</si>
  <si>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</si>
  <si>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</si>
  <si>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</si>
  <si>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</si>
  <si>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</si>
  <si>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</si>
  <si>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</si>
  <si>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</si>
  <si>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</si>
  <si>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</si>
  <si>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</si>
  <si>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</si>
  <si>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</si>
  <si>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</si>
  <si>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</si>
  <si>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</si>
  <si>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</si>
  <si>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</si>
  <si>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</si>
  <si>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</si>
  <si>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</si>
  <si>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</si>
  <si>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</si>
  <si>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</si>
  <si>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</si>
  <si>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</si>
  <si>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</si>
  <si>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</si>
  <si>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</si>
  <si>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</si>
  <si>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</si>
  <si>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</si>
  <si>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</si>
  <si>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</si>
  <si>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</si>
  <si>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</si>
  <si>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</si>
  <si>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</si>
  <si>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</si>
  <si>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</si>
  <si>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</si>
  <si>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</si>
  <si>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</si>
  <si>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</si>
  <si>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</si>
  <si>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</si>
  <si>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</si>
  <si>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</si>
  <si>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</si>
  <si>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</si>
  <si>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</si>
  <si>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</si>
  <si>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</si>
  <si>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</si>
  <si>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</si>
  <si>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</si>
  <si>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</si>
  <si>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</si>
  <si>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</si>
  <si>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</si>
  <si>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</si>
  <si>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</si>
  <si>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</si>
  <si>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</si>
  <si>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</si>
  <si>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</si>
  <si>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</si>
  <si>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</si>
  <si>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</si>
  <si>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</si>
  <si>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</si>
  <si>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</si>
  <si>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</si>
  <si>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</si>
  <si>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</si>
  <si>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</si>
  <si>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</si>
  <si>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</si>
  <si>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</si>
  <si>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</si>
  <si>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</si>
  <si>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</si>
  <si>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</si>
  <si>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</si>
  <si>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</si>
  <si>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</si>
  <si>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</si>
  <si>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</si>
  <si>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</si>
  <si>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</si>
  <si>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</si>
  <si>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</si>
  <si>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</si>
  <si>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</si>
  <si>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</si>
  <si>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</si>
  <si>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</si>
  <si>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</si>
  <si>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</si>
  <si>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</si>
  <si>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</si>
  <si>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</si>
  <si>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</si>
  <si>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</si>
  <si>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</si>
  <si>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</si>
  <si>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</si>
  <si>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</si>
  <si>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</si>
  <si>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</si>
  <si>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</si>
  <si>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</si>
  <si>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</si>
  <si>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</si>
  <si>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</si>
  <si>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</si>
  <si>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</si>
  <si>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</si>
  <si>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</si>
  <si>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</si>
  <si>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</si>
  <si>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</si>
  <si>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</si>
  <si>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</si>
  <si>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</si>
  <si>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</si>
  <si>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</si>
  <si>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</si>
  <si>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</si>
  <si>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</si>
  <si>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</si>
  <si>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</si>
  <si>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</si>
  <si>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</si>
  <si>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</si>
  <si>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</si>
  <si>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</si>
  <si>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</si>
  <si>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</si>
  <si>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</si>
  <si>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</si>
  <si>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</si>
  <si>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</si>
  <si>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</si>
  <si>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</si>
  <si>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</si>
  <si>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</si>
  <si>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</si>
  <si>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</si>
  <si>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</si>
  <si>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</si>
  <si>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</si>
  <si>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</si>
  <si>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</si>
  <si>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</si>
  <si>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</si>
  <si>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</si>
  <si>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</si>
  <si>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</si>
  <si>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</si>
  <si>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</si>
  <si>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</si>
  <si>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</si>
  <si>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</si>
  <si>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</si>
  <si>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</si>
  <si>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</si>
  <si>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</si>
  <si>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</si>
  <si>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</si>
  <si>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</si>
  <si>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</si>
  <si>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</si>
  <si>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</si>
  <si>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</si>
  <si>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</si>
  <si>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</si>
  <si>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</si>
  <si>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</si>
  <si>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</si>
  <si>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</si>
  <si>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</si>
  <si>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</si>
  <si>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</si>
  <si>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</si>
  <si>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</si>
  <si>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</si>
  <si>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</si>
  <si>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</si>
  <si>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</si>
  <si>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</si>
  <si>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</si>
  <si>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</si>
  <si>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</si>
  <si>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</si>
  <si>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</si>
  <si>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</si>
  <si>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</si>
  <si>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</si>
  <si>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</si>
  <si>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</si>
  <si>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</si>
  <si>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</si>
  <si>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</si>
  <si>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</si>
  <si>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</si>
  <si>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</si>
  <si>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</si>
  <si>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</si>
  <si>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</si>
  <si>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</si>
  <si>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</si>
  <si>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</si>
  <si>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</si>
  <si>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</si>
  <si>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</si>
  <si>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</si>
  <si>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</si>
  <si>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</si>
  <si>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</si>
  <si>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</si>
  <si>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</si>
  <si>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</si>
  <si>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</si>
  <si>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</si>
  <si>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</si>
  <si>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</si>
  <si>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</si>
  <si>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</si>
  <si>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</si>
  <si>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</si>
  <si>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</si>
  <si>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</si>
  <si>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</si>
  <si>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</si>
  <si>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</si>
  <si>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</si>
  <si>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</si>
  <si>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</si>
  <si>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</si>
  <si>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</si>
  <si>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</si>
  <si>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</si>
  <si>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</si>
  <si>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</si>
  <si>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</si>
  <si>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</si>
  <si>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</si>
  <si>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</si>
  <si>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</si>
  <si>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</si>
  <si>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</si>
  <si>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</si>
  <si>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</si>
  <si>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</si>
  <si>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</si>
  <si>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</si>
  <si>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</si>
  <si>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</si>
  <si>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</si>
  <si>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</si>
  <si>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</si>
  <si>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</si>
  <si>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</si>
  <si>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</si>
  <si>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</si>
  <si>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</si>
  <si>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</si>
  <si>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</si>
  <si>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</si>
  <si>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</si>
  <si>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</si>
  <si>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</si>
  <si>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</si>
  <si>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</si>
  <si>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</si>
  <si>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</si>
  <si>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</si>
  <si>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</si>
  <si>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</si>
  <si>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</si>
  <si>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</si>
  <si>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</si>
  <si>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</si>
  <si>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</si>
  <si>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</si>
  <si>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</si>
  <si>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</si>
  <si>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</si>
  <si>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</si>
  <si>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</si>
  <si>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</si>
  <si>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</si>
  <si>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</si>
  <si>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</si>
  <si>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</si>
  <si>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</si>
  <si>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</si>
  <si>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</si>
  <si>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</si>
  <si>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</si>
  <si>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</si>
  <si>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</si>
  <si>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</si>
  <si>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</si>
  <si>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</si>
  <si>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</si>
  <si>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</si>
  <si>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</si>
  <si>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</si>
  <si>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</si>
  <si>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</si>
  <si>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</si>
  <si>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</si>
  <si>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</si>
  <si>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</si>
  <si>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</si>
  <si>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</si>
  <si>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</si>
  <si>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</si>
  <si>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</si>
  <si>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</si>
  <si>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</si>
  <si>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</si>
  <si>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</si>
  <si>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</si>
  <si>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</si>
  <si>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</si>
  <si>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</si>
  <si>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</si>
  <si>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</si>
  <si>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</si>
  <si>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</si>
  <si>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</si>
  <si>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</si>
  <si>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</si>
  <si>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</si>
  <si>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</si>
  <si>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</si>
  <si>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</si>
  <si>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</si>
  <si>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</si>
  <si>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</si>
  <si>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</si>
  <si>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</si>
  <si>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</si>
  <si>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</si>
  <si>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</si>
  <si>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</si>
  <si>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</si>
  <si>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</si>
  <si>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</si>
  <si>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</si>
  <si>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</si>
  <si>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</si>
  <si>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</si>
  <si>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</si>
  <si>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</si>
  <si>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</si>
  <si>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</si>
  <si>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</si>
  <si>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</si>
  <si>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</si>
  <si>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</si>
  <si>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</si>
  <si>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</si>
  <si>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</si>
  <si>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</si>
  <si>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</si>
  <si>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</si>
  <si>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</si>
  <si>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</si>
  <si>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</si>
  <si>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</si>
  <si>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</si>
  <si>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</si>
  <si>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</si>
  <si>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</si>
  <si>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</si>
  <si>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</si>
  <si>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</si>
  <si>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</si>
  <si>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</si>
  <si>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</si>
  <si>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</si>
  <si>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</si>
  <si>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</si>
  <si>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</si>
  <si>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</si>
  <si>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</si>
  <si>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</si>
  <si>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</si>
  <si>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</si>
  <si>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</si>
  <si>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</si>
  <si>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</si>
  <si>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</si>
  <si>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</si>
  <si>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</si>
  <si>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</si>
  <si>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</si>
  <si>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</si>
  <si>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</si>
  <si>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</si>
  <si>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</si>
  <si>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</si>
  <si>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</si>
  <si>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</si>
  <si>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</si>
  <si>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</si>
  <si>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</si>
  <si>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</si>
  <si>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</si>
  <si>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</si>
  <si>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</si>
  <si>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</si>
  <si>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</si>
  <si>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</si>
  <si>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</si>
  <si>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</si>
  <si>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</si>
  <si>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</si>
  <si>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</si>
  <si>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</si>
  <si>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</si>
  <si>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</si>
  <si>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</si>
  <si>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</si>
  <si>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</si>
  <si>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</si>
  <si>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</si>
  <si>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</si>
  <si>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</si>
  <si>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</si>
  <si>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</si>
  <si>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</si>
  <si>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</si>
  <si>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</si>
  <si>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</si>
  <si>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</si>
  <si>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</si>
  <si>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</si>
  <si>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</si>
  <si>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</si>
  <si>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</si>
  <si>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</si>
  <si>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</si>
  <si>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</si>
  <si>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</si>
  <si>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</si>
  <si>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</si>
  <si>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</si>
  <si>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</si>
  <si>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</si>
  <si>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</si>
  <si>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</si>
  <si>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</si>
  <si>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</si>
  <si>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</si>
  <si>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</si>
  <si>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</si>
  <si>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</si>
  <si>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</si>
  <si>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</si>
  <si>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</si>
  <si>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</si>
  <si>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</si>
  <si>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</si>
  <si>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</si>
  <si>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</si>
  <si>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</si>
  <si>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</si>
  <si>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</si>
  <si>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</si>
  <si>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</si>
  <si>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</si>
  <si>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</si>
  <si>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</si>
  <si>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</si>
  <si>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</si>
  <si>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</si>
  <si>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</si>
  <si>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</si>
  <si>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</si>
  <si>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</si>
  <si>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</si>
  <si>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</si>
  <si>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</si>
  <si>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</si>
  <si>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</si>
  <si>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</si>
  <si>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</si>
  <si>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</si>
  <si>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</si>
  <si>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</si>
  <si>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</si>
  <si>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</si>
  <si>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</si>
  <si>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</si>
  <si>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</si>
  <si>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</si>
  <si>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</si>
  <si>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</si>
  <si>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</si>
  <si>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</si>
  <si>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</si>
  <si>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</si>
  <si>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</si>
  <si>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</si>
  <si>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</si>
  <si>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</si>
  <si>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</si>
  <si>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</si>
  <si>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</si>
  <si>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</si>
  <si>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</si>
  <si>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</si>
  <si>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</si>
  <si>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</si>
  <si>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</si>
  <si>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</si>
  <si>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</si>
  <si>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</si>
  <si>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</si>
  <si>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</si>
  <si>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</si>
  <si>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</si>
  <si>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</si>
  <si>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</si>
  <si>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</si>
  <si>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</si>
  <si>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</si>
  <si>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</si>
  <si>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</si>
  <si>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</si>
  <si>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</si>
  <si>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</si>
  <si>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</si>
  <si>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</si>
  <si>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</si>
  <si>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</si>
  <si>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</si>
  <si>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</si>
  <si>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</si>
  <si>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</si>
  <si>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</si>
  <si>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</si>
  <si>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</si>
  <si>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</si>
  <si>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</si>
  <si>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</si>
  <si>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</si>
  <si>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</si>
  <si>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</si>
  <si>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</si>
  <si>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</si>
  <si>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</si>
  <si>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</si>
  <si>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</si>
  <si>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</si>
  <si>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</si>
  <si>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</si>
  <si>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</si>
  <si>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</si>
  <si>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</si>
  <si>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</si>
  <si>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</si>
  <si>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</si>
  <si>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</si>
  <si>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</si>
  <si>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</si>
  <si>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</si>
  <si>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</si>
  <si>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</si>
  <si>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</si>
  <si>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</si>
  <si>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</si>
  <si>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</si>
  <si>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</si>
  <si>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</si>
  <si>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</si>
  <si>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</si>
  <si>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</si>
  <si>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</si>
  <si>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</si>
  <si>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</si>
  <si>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</si>
  <si>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</si>
  <si>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</si>
  <si>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</si>
  <si>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</si>
  <si>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</si>
  <si>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</si>
  <si>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</si>
  <si>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</si>
  <si>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</si>
  <si>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</si>
  <si>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</si>
  <si>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</si>
  <si>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</si>
  <si>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</si>
  <si>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</si>
  <si>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</si>
  <si>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</si>
  <si>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</si>
  <si>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</si>
  <si>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</si>
  <si>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</si>
  <si>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</si>
  <si>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</si>
  <si>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</si>
  <si>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</si>
  <si>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</si>
  <si>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</si>
  <si>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</si>
  <si>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</si>
  <si>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</si>
  <si>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</si>
  <si>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</si>
  <si>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</si>
  <si>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</si>
  <si>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</si>
  <si>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</si>
  <si>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</si>
  <si>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</si>
  <si>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</si>
  <si>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</si>
  <si>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</si>
  <si>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</si>
  <si>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</si>
  <si>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</si>
  <si>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</si>
  <si>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</si>
  <si>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</si>
  <si>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</si>
  <si>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</si>
  <si>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</si>
  <si>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</si>
  <si>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</si>
  <si>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</si>
  <si>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</si>
  <si>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</si>
  <si>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</si>
  <si>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</si>
  <si>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</si>
  <si>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</si>
  <si>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</si>
  <si>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</si>
  <si>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</si>
  <si>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</si>
  <si>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</si>
  <si>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</si>
  <si>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</si>
  <si>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</si>
  <si>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</si>
  <si>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</si>
  <si>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</si>
  <si>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</si>
  <si>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</si>
  <si>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</si>
  <si>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</si>
  <si>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</si>
  <si>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</si>
  <si>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</si>
  <si>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</si>
  <si>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</si>
  <si>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</si>
  <si>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</si>
  <si>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</si>
  <si>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</si>
  <si>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</si>
  <si>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</si>
  <si>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</si>
  <si>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</si>
  <si>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</si>
  <si>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</si>
  <si>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</si>
  <si>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</si>
  <si>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</si>
  <si>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</si>
  <si>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</si>
  <si>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</si>
  <si>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</si>
  <si>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</si>
  <si>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</si>
  <si>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</si>
  <si>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</si>
  <si>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</si>
  <si>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</si>
  <si>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</si>
  <si>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</si>
  <si>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</si>
  <si>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</si>
  <si>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</si>
  <si>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</si>
  <si>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</si>
  <si>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</si>
  <si>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</si>
  <si>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</si>
  <si>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</si>
  <si>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</si>
  <si>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</si>
  <si>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</si>
  <si>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</si>
  <si>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</si>
  <si>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</si>
  <si>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</si>
  <si>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</si>
  <si>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</si>
  <si>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</si>
  <si>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</si>
  <si>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</si>
  <si>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</si>
  <si>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</si>
  <si>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</si>
  <si>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</si>
  <si>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</si>
  <si>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</si>
  <si>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</si>
  <si>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</si>
  <si>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</si>
  <si>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</si>
  <si>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</si>
  <si>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</si>
  <si>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</si>
  <si>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</si>
  <si>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</si>
  <si>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</si>
  <si>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</si>
  <si>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</si>
  <si>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</si>
  <si>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</si>
  <si>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</si>
  <si>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</si>
  <si>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</si>
  <si>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</si>
  <si>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</si>
  <si>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</si>
  <si>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</si>
  <si>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</si>
  <si>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</si>
  <si>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</si>
  <si>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</si>
  <si>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</si>
  <si>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</si>
  <si>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</si>
  <si>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</si>
  <si>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</si>
  <si>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</si>
  <si>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</si>
  <si>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</si>
  <si>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</si>
  <si>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</si>
  <si>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</si>
  <si>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</si>
  <si>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</si>
  <si>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</si>
  <si>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</si>
  <si>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</si>
  <si>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</si>
  <si>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</si>
  <si>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</si>
  <si>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</si>
  <si>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</si>
  <si>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</si>
  <si>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</si>
  <si>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</si>
  <si>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</si>
  <si>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</si>
  <si>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</si>
  <si>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</si>
  <si>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</si>
  <si>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</si>
  <si>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</si>
  <si>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</si>
  <si>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</si>
  <si>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</si>
  <si>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</si>
  <si>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</si>
  <si>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</si>
  <si>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</si>
  <si>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</si>
  <si>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</si>
  <si>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</si>
  <si>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</si>
  <si>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</si>
  <si>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</si>
  <si>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</si>
  <si>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</si>
  <si>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</si>
  <si>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</si>
  <si>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</si>
  <si>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</si>
  <si>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</si>
  <si>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</si>
  <si>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</si>
  <si>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</si>
  <si>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</si>
  <si>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</si>
  <si>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</si>
  <si>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</si>
  <si>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</si>
  <si>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</si>
  <si>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</si>
  <si>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</si>
  <si>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</si>
  <si>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</si>
  <si>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</si>
  <si>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</si>
  <si>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</si>
  <si>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</si>
  <si>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</si>
  <si>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</si>
  <si>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</si>
  <si>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</si>
  <si>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</si>
  <si>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</si>
  <si>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</si>
  <si>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</si>
  <si>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</si>
  <si>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</si>
  <si>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</si>
  <si>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</si>
  <si>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</si>
  <si>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</si>
  <si>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</si>
  <si>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</si>
  <si>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</si>
  <si>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</si>
  <si>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</si>
  <si>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</si>
  <si>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</si>
  <si>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</si>
  <si>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</si>
  <si>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</si>
  <si>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</si>
  <si>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</si>
  <si>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</si>
  <si>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</si>
  <si>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</si>
  <si>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</si>
  <si>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</si>
  <si>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</si>
  <si>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</si>
  <si>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</si>
  <si>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</si>
  <si>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</si>
  <si>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</si>
  <si>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</si>
  <si>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</si>
  <si>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</si>
  <si>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</si>
  <si>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</si>
  <si>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</si>
  <si>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</si>
  <si>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</si>
  <si>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</si>
  <si>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</si>
  <si>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</si>
  <si>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</si>
  <si>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</si>
  <si>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</si>
  <si>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</si>
  <si>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</si>
  <si>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</si>
  <si>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</si>
  <si>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</si>
  <si>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</si>
  <si>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</si>
  <si>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</si>
  <si>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</si>
  <si>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</si>
  <si>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</si>
  <si>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</si>
  <si>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</si>
  <si>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</si>
  <si>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</si>
  <si>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</si>
  <si>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</si>
  <si>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</si>
  <si>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</si>
  <si>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</si>
  <si>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</si>
  <si>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</si>
  <si>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</si>
  <si>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</si>
  <si>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</si>
  <si>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</si>
  <si>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</si>
  <si>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</si>
  <si>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</si>
  <si>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</si>
  <si>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</si>
  <si>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</si>
  <si>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</si>
  <si>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</si>
  <si>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</si>
  <si>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</si>
  <si>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</si>
  <si>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</si>
  <si>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</si>
  <si>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</si>
  <si>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</si>
  <si>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</si>
  <si>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</si>
  <si>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</si>
  <si>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</si>
  <si>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</si>
  <si>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</si>
  <si>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</si>
  <si>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</si>
  <si>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</si>
  <si>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</si>
  <si>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</si>
  <si>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</si>
  <si>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</si>
  <si>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</si>
  <si>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</si>
  <si>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</si>
  <si>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</si>
  <si>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</si>
  <si>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</si>
  <si>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</si>
  <si>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</si>
  <si>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</si>
  <si>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</si>
  <si>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</si>
  <si>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</si>
  <si>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</si>
  <si>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</si>
  <si>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</si>
  <si>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</si>
  <si>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</si>
  <si>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</si>
  <si>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</si>
  <si>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</si>
  <si>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</si>
  <si>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</si>
  <si>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</si>
  <si>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</si>
  <si>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</si>
  <si>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</si>
  <si>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</si>
  <si>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</si>
  <si>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</si>
  <si>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</si>
  <si>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</si>
  <si>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</si>
  <si>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</si>
  <si>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</si>
  <si>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</si>
  <si>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</si>
  <si>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</si>
  <si>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</si>
  <si>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</si>
  <si>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</si>
  <si>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</si>
  <si>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</si>
  <si>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</si>
  <si>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</si>
  <si>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</si>
  <si>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</si>
  <si>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</si>
  <si>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</si>
  <si>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</si>
  <si>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</si>
  <si>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</si>
  <si>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</si>
  <si>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</si>
  <si>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</si>
  <si>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</si>
  <si>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</si>
  <si>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</si>
  <si>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</si>
  <si>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</si>
  <si>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</si>
  <si>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</si>
  <si>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</si>
  <si>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</si>
  <si>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</si>
  <si>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</si>
  <si>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</si>
  <si>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</si>
  <si>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</si>
  <si>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</si>
  <si>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</si>
  <si>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</si>
  <si>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</si>
  <si>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</si>
  <si>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</si>
  <si>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</si>
  <si>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</si>
  <si>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</si>
  <si>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</si>
  <si>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</si>
  <si>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</si>
  <si>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</si>
  <si>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</si>
  <si>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</si>
  <si>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</si>
  <si>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</si>
  <si>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</si>
  <si>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</si>
  <si>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</si>
  <si>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</si>
  <si>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</si>
  <si>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</si>
  <si>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</si>
  <si>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</si>
  <si>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</si>
  <si>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</si>
  <si>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</si>
  <si>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</si>
  <si>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</si>
  <si>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</si>
  <si>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</si>
  <si>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</si>
  <si>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</si>
  <si>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</si>
  <si>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</si>
  <si>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</si>
  <si>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</si>
  <si>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</si>
  <si>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</si>
  <si>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</si>
  <si>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</si>
  <si>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</si>
  <si>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</si>
  <si>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</si>
  <si>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</si>
  <si>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</si>
  <si>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</si>
  <si>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</si>
  <si>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</si>
  <si>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</si>
  <si>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</si>
  <si>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</si>
  <si>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</si>
  <si>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</si>
  <si>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</si>
  <si>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</si>
  <si>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</si>
  <si>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</si>
  <si>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</si>
  <si>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</si>
  <si>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</si>
  <si>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</si>
  <si>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</si>
  <si>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</si>
  <si>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</si>
  <si>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</si>
  <si>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</si>
  <si>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</si>
  <si>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</si>
  <si>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</si>
  <si>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</si>
  <si>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</si>
  <si>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</si>
  <si>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</si>
  <si>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</si>
  <si>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</si>
  <si>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</si>
  <si>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</si>
  <si>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</si>
  <si>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</si>
  <si>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</si>
  <si>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</si>
  <si>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</si>
  <si>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</si>
  <si>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</si>
  <si>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</si>
  <si>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</si>
  <si>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</si>
  <si>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</si>
  <si>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</si>
  <si>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</si>
  <si>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</si>
  <si>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</si>
  <si>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</si>
  <si>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</si>
  <si>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</si>
  <si>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</si>
  <si>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</si>
  <si>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</si>
  <si>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</si>
  <si>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</si>
  <si>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</si>
  <si>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</si>
  <si>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</si>
  <si>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</si>
  <si>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</si>
  <si>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</si>
  <si>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</si>
  <si>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</si>
  <si>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</si>
  <si>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</si>
  <si>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</si>
  <si>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</si>
  <si>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</si>
  <si>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</si>
  <si>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</si>
  <si>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</si>
  <si>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</si>
  <si>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</si>
  <si>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</si>
  <si>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</si>
  <si>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</si>
  <si>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</si>
  <si>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</si>
  <si>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</si>
  <si>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</si>
  <si>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</si>
  <si>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</si>
  <si>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</si>
  <si>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</si>
  <si>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</si>
  <si>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</si>
  <si>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</si>
  <si>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</si>
  <si>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</si>
  <si>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</si>
  <si>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</si>
  <si>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</si>
  <si>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</si>
  <si>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</si>
  <si>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</si>
  <si>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</si>
  <si>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</si>
  <si>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</si>
  <si>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</si>
  <si>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</si>
  <si>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</si>
  <si>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</si>
  <si>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</si>
  <si>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</si>
  <si>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</si>
  <si>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</si>
  <si>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</si>
  <si>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</si>
  <si>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</si>
  <si>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</si>
  <si>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</si>
  <si>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</si>
  <si>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</si>
  <si>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</si>
  <si>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</si>
  <si>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</si>
  <si>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</si>
  <si>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</si>
  <si>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</si>
  <si>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</si>
  <si>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</si>
  <si>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</si>
  <si>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</si>
  <si>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</si>
  <si>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</si>
  <si>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</si>
  <si>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</si>
  <si>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</si>
  <si>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</si>
  <si>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</si>
  <si>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</si>
  <si>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</si>
  <si>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</si>
  <si>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</si>
  <si>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</si>
  <si>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</si>
  <si>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</si>
  <si>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</si>
  <si>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</si>
  <si>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</si>
  <si>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</si>
  <si>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</si>
  <si>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</si>
  <si>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</si>
  <si>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</si>
  <si>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</si>
  <si>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</si>
  <si>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</si>
  <si>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</si>
  <si>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</si>
  <si>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</si>
  <si>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</si>
  <si>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</si>
  <si>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</si>
  <si>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</si>
  <si>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</si>
  <si>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</si>
  <si>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</si>
  <si>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</si>
  <si>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</si>
  <si>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</si>
  <si>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</si>
  <si>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</si>
  <si>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</si>
  <si>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</si>
  <si>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</si>
  <si>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</si>
  <si>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</si>
  <si>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</si>
  <si>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</si>
  <si>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</si>
  <si>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</si>
  <si>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</si>
  <si>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</si>
  <si>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</si>
  <si>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</si>
  <si>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</si>
  <si>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</si>
  <si>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</si>
  <si>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</si>
  <si>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</si>
  <si>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</si>
  <si>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</si>
  <si>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</si>
  <si>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</si>
  <si>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</si>
  <si>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</si>
  <si>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</si>
  <si>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</si>
  <si>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</si>
  <si>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</si>
  <si>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</si>
  <si>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</si>
  <si>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</si>
  <si>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</si>
  <si>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</si>
  <si>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</si>
  <si>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</si>
  <si>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</si>
  <si>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</si>
  <si>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</si>
  <si>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</si>
  <si>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</si>
  <si>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</si>
  <si>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</si>
  <si>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</si>
  <si>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</si>
  <si>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</si>
  <si>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</si>
  <si>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</si>
  <si>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</si>
  <si>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</si>
  <si>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</si>
  <si>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</si>
  <si>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</si>
  <si>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</si>
  <si>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</si>
  <si>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</si>
  <si>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</si>
  <si>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</si>
  <si>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</si>
  <si>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</si>
  <si>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</si>
  <si>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</si>
  <si>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</si>
  <si>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</si>
  <si>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</si>
  <si>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</si>
  <si>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</si>
  <si>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</si>
  <si>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</si>
  <si>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</si>
  <si>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</si>
  <si>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</si>
  <si>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</si>
  <si>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</si>
  <si>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</si>
  <si>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</si>
  <si>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</si>
  <si>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</si>
  <si>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</si>
  <si>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</si>
  <si>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</si>
  <si>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</si>
  <si>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</si>
  <si>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</si>
  <si>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</si>
  <si>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</si>
  <si>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</si>
  <si>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</si>
  <si>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</si>
  <si>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</si>
  <si>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</si>
  <si>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</si>
  <si>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</si>
  <si>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</si>
  <si>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</si>
  <si>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</si>
  <si>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</si>
  <si>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</si>
  <si>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</si>
  <si>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</si>
  <si>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</si>
  <si>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</si>
  <si>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</si>
  <si>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</si>
  <si>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</si>
  <si>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</si>
  <si>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</si>
  <si>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</si>
  <si>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</si>
  <si>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</si>
  <si>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</si>
  <si>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</si>
  <si>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</si>
  <si>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</si>
  <si>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</si>
  <si>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</si>
  <si>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</si>
  <si>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</si>
  <si>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</si>
  <si>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</si>
  <si>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</si>
  <si>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</si>
  <si>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</si>
  <si>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</si>
  <si>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</si>
  <si>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</si>
  <si>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</si>
  <si>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</si>
  <si>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</si>
  <si>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</si>
  <si>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</si>
  <si>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</si>
  <si>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</si>
  <si>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</si>
  <si>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</si>
  <si>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</si>
  <si>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</si>
  <si>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</si>
  <si>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</si>
  <si>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</si>
  <si>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</si>
  <si>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</si>
  <si>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</si>
  <si>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</si>
  <si>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</si>
  <si>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</si>
  <si>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</si>
  <si>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</si>
  <si>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</si>
  <si>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</si>
  <si>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</si>
  <si>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</si>
  <si>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</si>
  <si>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</si>
  <si>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</si>
  <si>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</si>
  <si>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</si>
  <si>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</si>
  <si>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</si>
  <si>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</si>
  <si>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</si>
  <si>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</si>
  <si>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</si>
  <si>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</si>
  <si>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</si>
  <si>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</si>
  <si>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</si>
  <si>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</si>
  <si>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</si>
  <si>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</si>
  <si>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</si>
  <si>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</si>
  <si>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</si>
  <si>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</si>
  <si>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</si>
  <si>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</si>
  <si>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</si>
  <si>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</si>
  <si>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</si>
  <si>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</si>
  <si>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</si>
  <si>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</si>
  <si>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</si>
  <si>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</si>
  <si>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</si>
  <si>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</si>
  <si>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</si>
  <si>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</si>
  <si>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</si>
  <si>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</si>
  <si>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</si>
  <si>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</si>
  <si>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</si>
  <si>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</si>
  <si>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</si>
  <si>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</si>
  <si>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</si>
  <si>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</si>
  <si>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</si>
  <si>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</si>
  <si>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</si>
  <si>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</si>
  <si>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</si>
  <si>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</si>
  <si>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</si>
  <si>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</si>
  <si>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</si>
  <si>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</si>
  <si>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</si>
  <si>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</si>
  <si>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</si>
  <si>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</si>
  <si>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</si>
  <si>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</si>
  <si>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</si>
  <si>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</si>
  <si>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</si>
  <si>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</si>
  <si>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</si>
  <si>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</si>
  <si>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</si>
  <si>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</si>
  <si>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</si>
  <si>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</si>
  <si>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</si>
  <si>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</si>
  <si>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</si>
  <si>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</si>
  <si>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</si>
  <si>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</si>
  <si>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</si>
  <si>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</si>
  <si>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</si>
  <si>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</si>
  <si>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</si>
  <si>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</si>
  <si>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</si>
  <si>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</si>
  <si>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</si>
  <si>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</si>
  <si>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</si>
  <si>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</si>
  <si>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</si>
  <si>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</si>
  <si>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</si>
  <si>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</si>
  <si>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</si>
  <si>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</si>
  <si>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</si>
  <si>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</si>
  <si>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</si>
  <si>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</si>
  <si>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</si>
  <si>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</si>
  <si>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</si>
  <si>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</si>
  <si>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</si>
  <si>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</si>
  <si>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</si>
  <si>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</si>
  <si>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</si>
  <si>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</si>
  <si>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</si>
  <si>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</si>
  <si>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</si>
  <si>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</si>
  <si>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</si>
  <si>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</si>
  <si>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</si>
  <si>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</si>
  <si>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</si>
  <si>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</si>
  <si>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</si>
  <si>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</si>
  <si>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</si>
  <si>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</si>
  <si>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</si>
  <si>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</si>
  <si>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</si>
  <si>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</si>
  <si>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</si>
  <si>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</si>
  <si>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</si>
  <si>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</si>
  <si>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</si>
  <si>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</si>
  <si>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</si>
  <si>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</si>
  <si>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</si>
  <si>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</si>
  <si>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</si>
  <si>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</si>
  <si>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</si>
  <si>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</si>
  <si>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</si>
  <si>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</si>
  <si>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</si>
  <si>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</si>
  <si>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</si>
  <si>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</si>
  <si>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</si>
  <si>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</si>
  <si>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</si>
  <si>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</si>
  <si>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</si>
  <si>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</si>
  <si>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</si>
  <si>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</si>
  <si>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</si>
  <si>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</si>
  <si>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</si>
  <si>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</si>
  <si>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</si>
  <si>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</si>
  <si>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</si>
  <si>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</si>
  <si>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</si>
  <si>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</si>
  <si>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</si>
  <si>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</si>
  <si>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</si>
  <si>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</si>
  <si>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</si>
  <si>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</si>
  <si>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</si>
  <si>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</si>
  <si>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</si>
  <si>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</si>
  <si>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</si>
  <si>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</si>
  <si>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</si>
  <si>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</si>
  <si>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</si>
  <si>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</si>
  <si>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</si>
  <si>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</si>
  <si>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</si>
  <si>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</si>
  <si>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</si>
  <si>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</si>
  <si>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</si>
  <si>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</si>
  <si>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</si>
  <si>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</si>
  <si>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</si>
  <si>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</si>
  <si>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</si>
  <si>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</si>
  <si>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</si>
  <si>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</si>
  <si>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</si>
  <si>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</si>
  <si>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</si>
  <si>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</si>
  <si>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</si>
  <si>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</si>
  <si>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</si>
  <si>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</si>
  <si>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</si>
  <si>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</si>
  <si>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</si>
  <si>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</si>
  <si>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</si>
  <si>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</si>
  <si>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</si>
  <si>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</si>
  <si>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</si>
  <si>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</si>
  <si>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</si>
  <si>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</si>
  <si>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</si>
  <si>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</si>
  <si>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</si>
  <si>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</si>
  <si>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</si>
  <si>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</si>
  <si>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</si>
  <si>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</si>
  <si>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</si>
  <si>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</si>
  <si>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</si>
  <si>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</si>
  <si>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</si>
  <si>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</si>
  <si>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</si>
  <si>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</si>
  <si>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</si>
  <si>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</si>
  <si>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</si>
  <si>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</si>
  <si>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</si>
  <si>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</si>
  <si>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</si>
  <si>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</si>
  <si>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</si>
  <si>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</si>
  <si>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</si>
  <si>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</si>
  <si>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</si>
  <si>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</si>
  <si>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</si>
  <si>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</si>
  <si>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</si>
  <si>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</si>
  <si>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</si>
  <si>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</si>
  <si>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</si>
  <si>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</si>
  <si>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</si>
  <si>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</si>
  <si>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</si>
  <si>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</si>
  <si>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</si>
  <si>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</si>
  <si>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</si>
  <si>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</si>
  <si>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</si>
  <si>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</si>
  <si>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</si>
  <si>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</si>
  <si>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</si>
  <si>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</si>
  <si>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</si>
  <si>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</si>
  <si>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</si>
  <si>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</si>
  <si>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</si>
  <si>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</si>
  <si>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</si>
  <si>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</si>
  <si>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</si>
  <si>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</si>
  <si>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</si>
  <si>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</si>
  <si>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</si>
  <si>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</si>
  <si>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</si>
  <si>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</si>
  <si>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</si>
  <si>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</si>
  <si>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</si>
  <si>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</si>
  <si>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</si>
  <si>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</si>
  <si>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</si>
  <si>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</si>
  <si>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</si>
  <si>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</si>
  <si>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</si>
  <si>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</si>
  <si>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</si>
  <si>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</si>
  <si>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</si>
  <si>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</si>
  <si>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</si>
  <si>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</si>
  <si>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</si>
  <si>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</si>
  <si>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</si>
  <si>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</si>
  <si>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</si>
  <si>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</si>
  <si>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</si>
  <si>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</si>
  <si>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</si>
  <si>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</si>
  <si>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</si>
  <si>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</si>
  <si>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</si>
  <si>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</si>
  <si>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</si>
  <si>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</si>
  <si>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</si>
  <si>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</si>
  <si>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</si>
  <si>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</si>
  <si>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</si>
  <si>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</si>
  <si>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</si>
  <si>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</si>
  <si>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</si>
  <si>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</si>
  <si>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</si>
  <si>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</si>
  <si>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</si>
  <si>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</si>
  <si>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</si>
  <si>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</si>
  <si>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</si>
  <si>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</si>
  <si>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</si>
  <si>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</si>
  <si>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</si>
  <si>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</si>
  <si>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</si>
  <si>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</si>
  <si>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</si>
  <si>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</si>
  <si>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</si>
  <si>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</si>
  <si>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</si>
  <si>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</si>
  <si>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</si>
  <si>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</si>
  <si>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</si>
  <si>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</si>
  <si>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</si>
  <si>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</si>
  <si>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</si>
  <si>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</si>
  <si>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</si>
  <si>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</si>
  <si>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</si>
  <si>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</si>
  <si>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</si>
  <si>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</si>
  <si>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</si>
  <si>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</si>
  <si>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</si>
  <si>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</si>
  <si>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</si>
  <si>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</si>
  <si>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</si>
  <si>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</si>
  <si>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</si>
  <si>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</si>
  <si>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</si>
  <si>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</si>
  <si>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</si>
  <si>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</si>
  <si>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</si>
  <si>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</si>
  <si>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</si>
  <si>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</si>
  <si>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</si>
  <si>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</si>
  <si>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</si>
  <si>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</si>
  <si>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</si>
  <si>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</si>
  <si>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</si>
  <si>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</si>
  <si>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</si>
  <si>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</si>
  <si>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</si>
  <si>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</si>
  <si>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</si>
  <si>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</si>
  <si>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</si>
  <si>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</si>
  <si>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</si>
  <si>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</si>
  <si>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</si>
  <si>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</si>
  <si>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</si>
  <si>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</si>
  <si>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</si>
  <si>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</si>
  <si>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</si>
  <si>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</si>
  <si>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</si>
  <si>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</si>
  <si>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</si>
  <si>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</si>
  <si>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</si>
  <si>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</si>
  <si>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</si>
  <si>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</si>
  <si>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</si>
  <si>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</si>
  <si>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</si>
  <si>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</si>
  <si>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</si>
  <si>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</si>
  <si>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</si>
  <si>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</si>
  <si>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</si>
  <si>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</si>
  <si>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</si>
  <si>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</si>
  <si>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</si>
  <si>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</si>
  <si>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</si>
  <si>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</si>
  <si>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</si>
  <si>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</si>
  <si>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</si>
  <si>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</si>
  <si>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</si>
  <si>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</si>
  <si>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</si>
  <si>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</si>
  <si>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</si>
  <si>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</si>
  <si>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</si>
  <si>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</si>
  <si>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</si>
  <si>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</si>
  <si>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</si>
  <si>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</si>
  <si>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</si>
  <si>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</si>
  <si>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</si>
  <si>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</si>
  <si>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</si>
  <si>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</si>
  <si>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</si>
  <si>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</si>
  <si>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</si>
  <si>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</si>
  <si>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</si>
  <si>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</si>
  <si>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</si>
  <si>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</si>
  <si>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</si>
  <si>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</si>
  <si>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</si>
  <si>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</si>
  <si>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</si>
  <si>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</si>
  <si>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</si>
  <si>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</si>
  <si>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</si>
  <si>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</si>
  <si>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</si>
  <si>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</si>
  <si>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</si>
  <si>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</si>
  <si>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</si>
  <si>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</si>
  <si>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</si>
  <si>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</si>
  <si>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</si>
  <si>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</si>
  <si>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</si>
  <si>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</si>
  <si>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</si>
  <si>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</si>
  <si>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</si>
  <si>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</si>
  <si>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</si>
  <si>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</si>
  <si>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</si>
  <si>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</si>
  <si>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</si>
  <si>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</si>
  <si>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</si>
  <si>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</si>
  <si>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</si>
  <si>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</si>
  <si>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</si>
  <si>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</si>
  <si>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</si>
  <si>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</si>
  <si>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</si>
  <si>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</si>
  <si>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</si>
  <si>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</si>
  <si>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</si>
  <si>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</si>
  <si>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</si>
  <si>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</si>
  <si>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</si>
  <si>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</si>
  <si>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</si>
  <si>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</si>
  <si>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</si>
  <si>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</si>
  <si>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</si>
  <si>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</si>
  <si>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</si>
  <si>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</si>
  <si>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</si>
  <si>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</si>
  <si>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</si>
  <si>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</si>
  <si>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</si>
  <si>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</si>
  <si>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</si>
  <si>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</si>
  <si>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</si>
  <si>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</si>
  <si>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</si>
  <si>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</si>
  <si>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</si>
  <si>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</si>
  <si>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</si>
  <si>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</si>
  <si>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</si>
  <si>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</si>
  <si>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</si>
  <si>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</si>
  <si>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</si>
  <si>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</si>
  <si>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</si>
  <si>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</si>
  <si>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</si>
  <si>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</si>
  <si>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</si>
  <si>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</si>
  <si>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</si>
  <si>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</si>
  <si>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</si>
  <si>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</si>
  <si>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</si>
  <si>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</si>
  <si>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</si>
  <si>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</si>
  <si>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</si>
  <si>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</si>
  <si>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</si>
  <si>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</si>
  <si>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</si>
  <si>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</si>
  <si>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</si>
  <si>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</si>
  <si>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</si>
  <si>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</si>
  <si>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</si>
  <si>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</si>
  <si>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</si>
  <si>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</si>
  <si>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</si>
  <si>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</si>
  <si>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</si>
  <si>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</si>
  <si>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</si>
  <si>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</si>
  <si>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</si>
  <si>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</si>
  <si>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</si>
  <si>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</si>
  <si>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</si>
  <si>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</si>
  <si>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</si>
  <si>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</si>
  <si>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</si>
  <si>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</si>
  <si>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</si>
  <si>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</si>
  <si>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</si>
  <si>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</si>
  <si>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</si>
  <si>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</si>
  <si>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</si>
  <si>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</si>
  <si>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</si>
  <si>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</si>
  <si>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</si>
  <si>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</si>
  <si>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</si>
  <si>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</si>
  <si>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</si>
  <si>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</si>
  <si>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</si>
  <si>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</si>
  <si>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</si>
  <si>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</si>
  <si>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</si>
  <si>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</si>
  <si>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</si>
  <si>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</si>
  <si>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</si>
  <si>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</si>
  <si>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</si>
  <si>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</si>
  <si>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</si>
  <si>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</si>
  <si>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</si>
  <si>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</si>
  <si>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</si>
  <si>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</si>
  <si>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</si>
  <si>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</si>
  <si>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</si>
  <si>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</si>
  <si>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</si>
  <si>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</si>
  <si>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</si>
  <si>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</si>
  <si>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</si>
  <si>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</si>
  <si>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</si>
  <si>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</si>
  <si>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</si>
  <si>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</si>
  <si>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</si>
  <si>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</si>
  <si>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</si>
  <si>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</si>
  <si>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</si>
  <si>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</si>
  <si>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</si>
  <si>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</si>
  <si>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</si>
  <si>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</si>
  <si>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</si>
  <si>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</si>
  <si>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</si>
  <si>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</si>
  <si>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</si>
  <si>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</si>
  <si>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</si>
  <si>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</si>
  <si>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</si>
  <si>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</si>
  <si>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</si>
  <si>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</si>
  <si>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</si>
  <si>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</si>
  <si>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</si>
  <si>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</si>
  <si>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</si>
  <si>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</si>
  <si>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</si>
  <si>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</si>
  <si>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</si>
  <si>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</si>
  <si>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</si>
  <si>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</si>
  <si>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</si>
  <si>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</si>
  <si>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</si>
  <si>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</si>
  <si>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</si>
  <si>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</si>
  <si>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</si>
  <si>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</si>
  <si>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</si>
  <si>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</si>
  <si>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</si>
  <si>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</si>
  <si>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</si>
  <si>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</si>
  <si>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</si>
  <si>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</si>
  <si>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</si>
  <si>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</si>
  <si>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</si>
  <si>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</si>
  <si>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</si>
  <si>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</si>
  <si>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</si>
  <si>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</si>
  <si>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</si>
  <si>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</si>
  <si>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</si>
  <si>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</si>
  <si>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</si>
  <si>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</si>
  <si>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</si>
  <si>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</si>
  <si>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</si>
  <si>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</si>
  <si>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</si>
  <si>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</si>
  <si>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</si>
  <si>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</si>
  <si>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</si>
  <si>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</si>
  <si>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</si>
  <si>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</si>
  <si>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</si>
  <si>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</si>
  <si>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</si>
  <si>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</si>
  <si>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</si>
  <si>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</si>
  <si>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</si>
  <si>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</si>
  <si>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</si>
  <si>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</si>
  <si>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</si>
  <si>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</si>
  <si>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</si>
  <si>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</si>
  <si>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</si>
  <si>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</si>
  <si>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</si>
  <si>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</si>
  <si>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</si>
  <si>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</si>
  <si>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</si>
  <si>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</si>
  <si>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</si>
  <si>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</si>
  <si>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</si>
  <si>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</si>
  <si>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</si>
  <si>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</si>
  <si>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</si>
  <si>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</si>
  <si>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</si>
  <si>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</si>
  <si>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</si>
  <si>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</si>
  <si>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</si>
  <si>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</si>
  <si>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</si>
  <si>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</si>
  <si>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</si>
  <si>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</si>
  <si>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</si>
  <si>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</si>
  <si>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</si>
  <si>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</si>
  <si>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</si>
  <si>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</si>
  <si>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</si>
  <si>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</si>
  <si>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</si>
  <si>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</si>
  <si>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</si>
  <si>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</si>
  <si>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</si>
  <si>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</si>
  <si>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</si>
  <si>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</si>
  <si>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</si>
  <si>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</si>
  <si>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</si>
  <si>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</si>
  <si>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</si>
  <si>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</si>
  <si>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</si>
  <si>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</si>
  <si>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</si>
  <si>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</si>
  <si>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</si>
  <si>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</si>
  <si>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</si>
  <si>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</si>
  <si>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</si>
  <si>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</si>
  <si>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</si>
  <si>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</si>
  <si>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</si>
  <si>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</si>
  <si>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</si>
  <si>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</si>
  <si>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</si>
  <si>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</si>
  <si>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</si>
  <si>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</si>
  <si>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</si>
  <si>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</si>
  <si>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</si>
  <si>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</si>
  <si>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</si>
  <si>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</si>
  <si>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</si>
  <si>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</si>
  <si>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</si>
  <si>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</si>
  <si>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</si>
  <si>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</si>
  <si>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</si>
  <si>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</si>
  <si>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</si>
  <si>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</si>
  <si>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</si>
  <si>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</si>
  <si>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</si>
  <si>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</si>
  <si>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</si>
  <si>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</si>
  <si>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</si>
  <si>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</si>
  <si>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</si>
  <si>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</si>
  <si>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</si>
  <si>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</si>
  <si>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</si>
  <si>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</si>
  <si>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</si>
  <si>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</si>
  <si>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</si>
  <si>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</si>
  <si>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</si>
  <si>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</si>
  <si>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</si>
  <si>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</si>
  <si>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</si>
  <si>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</si>
  <si>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</si>
  <si>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</si>
  <si>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</si>
  <si>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</si>
  <si>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</si>
  <si>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</si>
  <si>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</si>
  <si>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</si>
  <si>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</si>
  <si>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</si>
  <si>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</si>
  <si>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</si>
  <si>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</si>
  <si>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</si>
  <si>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</si>
  <si>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</si>
  <si>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</si>
  <si>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</si>
  <si>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</si>
  <si>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</si>
  <si>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</si>
  <si>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</si>
  <si>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</si>
  <si>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</si>
  <si>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</si>
  <si>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</si>
  <si>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</si>
  <si>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</si>
  <si>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</si>
  <si>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</si>
  <si>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</si>
  <si>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</si>
  <si>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</si>
  <si>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</si>
  <si>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</si>
  <si>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</si>
  <si>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</si>
  <si>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</si>
  <si>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</si>
  <si>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</si>
  <si>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</si>
  <si>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</si>
  <si>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</si>
  <si>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</si>
  <si>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</si>
  <si>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</si>
  <si>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</si>
  <si>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</si>
  <si>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</si>
  <si>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</si>
  <si>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</si>
  <si>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</si>
  <si>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</si>
  <si>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</si>
  <si>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</si>
  <si>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</si>
  <si>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</si>
  <si>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</si>
  <si>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</si>
  <si>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</si>
  <si>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</si>
  <si>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</si>
  <si>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</si>
  <si>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</si>
  <si>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</si>
  <si>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</si>
  <si>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</si>
  <si>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</si>
  <si>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</si>
  <si>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</si>
  <si>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</si>
  <si>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</si>
  <si>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</si>
  <si>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</si>
  <si>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</si>
  <si>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</si>
  <si>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</si>
  <si>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</si>
  <si>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</si>
  <si>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</si>
  <si>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</si>
  <si>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</si>
  <si>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</si>
  <si>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</si>
  <si>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</si>
  <si>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</si>
  <si>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</si>
  <si>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</si>
  <si>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</si>
  <si>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</si>
  <si>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</si>
  <si>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</si>
  <si>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</si>
  <si>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</si>
  <si>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</si>
  <si>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</si>
  <si>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</si>
  <si>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</si>
  <si>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</si>
  <si>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</si>
  <si>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</si>
  <si>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</si>
  <si>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</si>
  <si>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</si>
  <si>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</si>
  <si>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</si>
  <si>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</si>
  <si>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</si>
  <si>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</si>
  <si>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</si>
  <si>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</si>
  <si>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</si>
  <si>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</si>
  <si>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</si>
  <si>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</si>
  <si>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</si>
  <si>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</si>
  <si>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</si>
  <si>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</si>
  <si>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</si>
  <si>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</si>
  <si>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</si>
  <si>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</si>
  <si>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</si>
  <si>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</si>
  <si>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</si>
  <si>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</si>
  <si>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</si>
  <si>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</si>
  <si>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</si>
  <si>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</si>
  <si>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</si>
  <si>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</si>
  <si>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</si>
  <si>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</si>
  <si>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</si>
  <si>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</si>
  <si>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</si>
  <si>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</si>
  <si>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</si>
  <si>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</si>
  <si>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</si>
  <si>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</si>
  <si>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</si>
  <si>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</si>
  <si>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</si>
  <si>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</si>
  <si>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</si>
  <si>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</si>
  <si>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</si>
  <si>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</si>
  <si>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</si>
  <si>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</si>
  <si>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</si>
  <si>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</si>
  <si>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</si>
  <si>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</si>
  <si>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</si>
  <si>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</si>
  <si>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</si>
  <si>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</si>
  <si>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</si>
  <si>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</si>
  <si>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</si>
  <si>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</si>
  <si>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</si>
  <si>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</si>
  <si>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</si>
  <si>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</si>
  <si>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</si>
  <si>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</si>
  <si>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</si>
  <si>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</si>
  <si>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</si>
  <si>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</si>
  <si>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</si>
  <si>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</si>
  <si>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</si>
  <si>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</si>
  <si>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</si>
  <si>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</si>
  <si>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</si>
  <si>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</si>
  <si>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</si>
  <si>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</si>
  <si>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</si>
  <si>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</si>
  <si>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</si>
  <si>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</si>
  <si>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</si>
  <si>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</si>
  <si>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</si>
  <si>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</si>
  <si>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</si>
  <si>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</si>
  <si>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</si>
  <si>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</si>
  <si>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</si>
  <si>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</si>
  <si>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</si>
  <si>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</si>
  <si>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</si>
  <si>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</si>
  <si>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</si>
  <si>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</si>
  <si>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</si>
  <si>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</si>
  <si>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</si>
  <si>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</si>
  <si>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</si>
  <si>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</si>
  <si>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</si>
  <si>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</si>
  <si>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</si>
  <si>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</si>
  <si>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</si>
  <si>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</si>
  <si>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</si>
  <si>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</si>
  <si>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</si>
  <si>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</si>
  <si>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</si>
  <si>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</si>
  <si>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</si>
  <si>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</si>
  <si>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</si>
  <si>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</si>
  <si>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</si>
  <si>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</si>
  <si>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</si>
  <si>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</si>
  <si>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</si>
  <si>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</si>
  <si>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</si>
  <si>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</si>
  <si>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</si>
  <si>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</si>
  <si>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</si>
  <si>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</si>
  <si>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</si>
  <si>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</si>
  <si>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</si>
  <si>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</si>
  <si>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</si>
  <si>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</si>
  <si>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</si>
  <si>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</si>
  <si>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</si>
  <si>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</si>
  <si>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</si>
  <si>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</si>
  <si>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</si>
  <si>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</si>
  <si>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</si>
  <si>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</si>
  <si>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</si>
  <si>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</si>
  <si>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</si>
  <si>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</si>
  <si>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</si>
  <si>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</si>
  <si>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</si>
  <si>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</si>
  <si>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</si>
  <si>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</si>
  <si>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</si>
  <si>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</si>
  <si>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</si>
  <si>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</si>
  <si>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</si>
  <si>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</si>
  <si>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</si>
  <si>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</si>
  <si>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</si>
  <si>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</si>
  <si>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</si>
  <si>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</si>
  <si>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</si>
  <si>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</si>
  <si>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</si>
  <si>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</si>
  <si>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</si>
  <si>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</si>
  <si>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</si>
  <si>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</si>
  <si>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</si>
  <si>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</si>
  <si>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</si>
  <si>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</si>
  <si>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</si>
  <si>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</si>
  <si>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</si>
  <si>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</si>
  <si>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</si>
  <si>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</si>
  <si>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</si>
  <si>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</si>
  <si>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</si>
  <si>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</si>
  <si>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</si>
  <si>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</si>
  <si>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</si>
  <si>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</si>
  <si>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</si>
  <si>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</si>
  <si>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</si>
  <si>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</si>
  <si>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</si>
  <si>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</si>
  <si>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</si>
  <si>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</si>
  <si>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</si>
  <si>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</si>
  <si>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</si>
  <si>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</si>
  <si>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</si>
  <si>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</si>
  <si>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</si>
  <si>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</si>
  <si>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</si>
  <si>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</si>
  <si>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</si>
  <si>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</si>
  <si>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</si>
  <si>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</si>
  <si>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</si>
  <si>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</si>
  <si>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</si>
  <si>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</si>
  <si>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</si>
  <si>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</si>
  <si>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</si>
  <si>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</si>
  <si>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</si>
  <si>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</si>
  <si>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</si>
  <si>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</si>
  <si>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</si>
  <si>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</si>
  <si>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</si>
  <si>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</si>
  <si>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</si>
  <si>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</si>
  <si>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</si>
  <si>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</si>
  <si>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</si>
  <si>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</si>
  <si>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</si>
  <si>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</si>
  <si>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</si>
  <si>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</si>
  <si>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</si>
  <si>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</si>
  <si>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</si>
  <si>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</si>
  <si>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</si>
  <si>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</si>
  <si>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</si>
  <si>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</si>
  <si>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</si>
  <si>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</si>
  <si>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</si>
  <si>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</si>
  <si>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</si>
  <si>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</si>
  <si>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</si>
  <si>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</si>
  <si>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</si>
  <si>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</si>
  <si>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</si>
  <si>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</si>
  <si>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</si>
  <si>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</si>
  <si>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</si>
  <si>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</si>
  <si>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</si>
  <si>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</si>
  <si>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</si>
  <si>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</si>
  <si>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</si>
  <si>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</si>
  <si>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</si>
  <si>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</si>
  <si>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</si>
  <si>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</si>
  <si>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</si>
  <si>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</si>
  <si>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</si>
  <si>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</si>
  <si>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</si>
  <si>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</si>
  <si>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</si>
  <si>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</si>
  <si>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</si>
  <si>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</si>
  <si>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</si>
  <si>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</si>
  <si>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</si>
  <si>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</si>
  <si>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</si>
  <si>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</si>
  <si>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</si>
  <si>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</si>
  <si>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</si>
  <si>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</si>
  <si>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</si>
  <si>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</si>
  <si>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</si>
  <si>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</si>
  <si>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</si>
  <si>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</si>
  <si>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</si>
  <si>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</si>
  <si>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</si>
  <si>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</si>
  <si>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</si>
  <si>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</si>
  <si>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</si>
  <si>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</si>
  <si>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</si>
  <si>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</si>
  <si>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</si>
  <si>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</si>
  <si>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</si>
  <si>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</si>
  <si>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</si>
  <si>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</si>
  <si>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</si>
  <si>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</si>
  <si>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</si>
  <si>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</si>
  <si>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</si>
  <si>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</si>
  <si>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</si>
  <si>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</si>
  <si>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</si>
  <si>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</si>
  <si>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</si>
  <si>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</si>
  <si>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</si>
  <si>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</si>
  <si>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</si>
  <si>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</si>
  <si>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</si>
  <si>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</si>
  <si>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</si>
  <si>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</si>
  <si>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</si>
  <si>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</si>
  <si>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</si>
  <si>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</si>
  <si>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</si>
  <si>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</si>
  <si>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</si>
  <si>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</si>
  <si>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</si>
  <si>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</si>
  <si>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</si>
  <si>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</si>
  <si>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</si>
  <si>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</si>
  <si>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</si>
  <si>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</si>
  <si>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</si>
  <si>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</si>
  <si>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</si>
  <si>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</si>
  <si>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</si>
  <si>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</si>
  <si>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</si>
  <si>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</si>
  <si>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</si>
  <si>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</si>
  <si>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</si>
  <si>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</si>
  <si>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</si>
  <si>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</si>
  <si>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</si>
  <si>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</si>
  <si>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</si>
  <si>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</si>
  <si>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</si>
  <si>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</si>
  <si>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</si>
  <si>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</si>
  <si>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</si>
  <si>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</si>
  <si>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</si>
  <si>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</si>
  <si>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</si>
  <si>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</si>
  <si>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</si>
  <si>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</si>
  <si>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</si>
  <si>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</si>
  <si>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</si>
  <si>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</si>
  <si>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</si>
  <si>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</si>
  <si>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</si>
  <si>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</si>
  <si>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</si>
  <si>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</si>
  <si>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</si>
  <si>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</si>
  <si>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</si>
  <si>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</si>
  <si>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</si>
  <si>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</si>
  <si>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</si>
  <si>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</si>
  <si>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</si>
  <si>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</si>
  <si>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</si>
  <si>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</si>
  <si>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</si>
  <si>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</si>
  <si>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</si>
  <si>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</si>
  <si>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</si>
  <si>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</si>
  <si>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</si>
  <si>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</si>
  <si>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</si>
  <si>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</si>
  <si>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</si>
  <si>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</si>
  <si>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</si>
  <si>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</si>
  <si>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</si>
  <si>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</si>
  <si>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</si>
  <si>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</si>
  <si>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</si>
  <si>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</si>
  <si>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</si>
  <si>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</si>
  <si>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</si>
  <si>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</si>
  <si>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</si>
  <si>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</si>
  <si>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</si>
  <si>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</si>
  <si>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</si>
  <si>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</si>
  <si>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</si>
  <si>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</si>
  <si>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</si>
  <si>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</si>
  <si>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</si>
  <si>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</si>
  <si>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</si>
  <si>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</si>
  <si>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</si>
  <si>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</si>
  <si>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</si>
  <si>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</si>
  <si>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</si>
  <si>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</si>
  <si>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</si>
  <si>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</si>
  <si>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</si>
  <si>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</si>
  <si>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</si>
  <si>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</si>
  <si>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</si>
  <si>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</si>
  <si>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</si>
  <si>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</si>
  <si>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</si>
  <si>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</si>
  <si>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</si>
  <si>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</si>
  <si>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</si>
  <si>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</si>
  <si>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</si>
  <si>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</si>
  <si>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</si>
  <si>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</si>
  <si>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</si>
  <si>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</si>
  <si>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</si>
  <si>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</si>
  <si>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</si>
  <si>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</si>
  <si>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</si>
  <si>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</si>
  <si>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</si>
  <si>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</si>
  <si>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</si>
  <si>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</si>
  <si>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</si>
  <si>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</si>
  <si>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</si>
  <si>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</si>
  <si>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</si>
  <si>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</si>
  <si>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</si>
  <si>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</si>
  <si>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</si>
  <si>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</si>
  <si>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</si>
  <si>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</si>
  <si>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</si>
  <si>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</si>
  <si>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</si>
  <si>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</si>
  <si>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</si>
  <si>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</si>
  <si>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</si>
  <si>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</si>
  <si>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</si>
  <si>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</si>
  <si>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</si>
  <si>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</si>
  <si>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</si>
  <si>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</si>
  <si>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</si>
  <si>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</si>
  <si>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</si>
  <si>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</si>
  <si>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</si>
  <si>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</si>
  <si>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</si>
  <si>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</si>
  <si>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</si>
  <si>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</si>
  <si>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</si>
  <si>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</si>
  <si>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</si>
  <si>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</si>
  <si>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</si>
  <si>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</si>
  <si>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</si>
  <si>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</si>
  <si>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</si>
  <si>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</si>
  <si>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</si>
  <si>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</si>
  <si>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</si>
  <si>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</si>
  <si>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</si>
  <si>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</si>
  <si>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</si>
  <si>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</si>
  <si>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</si>
  <si>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</si>
  <si>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</si>
  <si>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</si>
  <si>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</si>
  <si>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</si>
  <si>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</si>
  <si>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</si>
  <si>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</si>
  <si>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</si>
  <si>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</si>
  <si>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</si>
  <si>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</si>
  <si>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</si>
  <si>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</si>
  <si>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</si>
  <si>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</si>
  <si>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</si>
  <si>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</si>
  <si>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</si>
  <si>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</si>
  <si>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</si>
  <si>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</si>
  <si>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</si>
  <si>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</si>
  <si>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</si>
  <si>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</si>
  <si>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</si>
  <si>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</si>
  <si>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</si>
  <si>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</si>
  <si>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</si>
  <si>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</si>
  <si>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</si>
  <si>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</si>
  <si>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</si>
  <si>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</si>
  <si>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</si>
  <si>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</si>
  <si>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</si>
  <si>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</si>
  <si>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</si>
  <si>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</si>
  <si>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</si>
  <si>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</si>
  <si>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</si>
  <si>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</si>
  <si>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</si>
  <si>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</si>
  <si>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</si>
  <si>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</si>
  <si>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</si>
  <si>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</si>
  <si>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</si>
  <si>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</si>
  <si>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</si>
  <si>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</si>
  <si>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</si>
  <si>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</si>
  <si>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</si>
  <si>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</si>
  <si>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</si>
  <si>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</si>
  <si>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</si>
  <si>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</si>
  <si>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</si>
  <si>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</si>
  <si>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</si>
  <si>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</si>
  <si>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</si>
  <si>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</si>
  <si>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</si>
  <si>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</si>
  <si>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</si>
  <si>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</si>
  <si>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</si>
  <si>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</si>
  <si>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</si>
  <si>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</si>
  <si>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</si>
  <si>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</si>
  <si>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</si>
  <si>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</si>
  <si>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</si>
  <si>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</si>
  <si>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</si>
  <si>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</si>
  <si>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</si>
  <si>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</si>
  <si>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</si>
  <si>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</si>
  <si>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</si>
  <si>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</si>
  <si>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</si>
  <si>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</si>
  <si>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</si>
  <si>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</si>
  <si>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</si>
  <si>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</si>
  <si>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</si>
  <si>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</si>
  <si>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</si>
  <si>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</si>
  <si>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</si>
  <si>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</si>
  <si>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</si>
  <si>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</si>
  <si>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</si>
  <si>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</si>
  <si>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</si>
  <si>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</si>
  <si>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</si>
  <si>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</si>
  <si>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</si>
  <si>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</si>
  <si>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</si>
  <si>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</si>
  <si>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</si>
  <si>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</si>
  <si>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</si>
  <si>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</si>
  <si>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</si>
  <si>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</si>
  <si>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</si>
  <si>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</si>
  <si>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</si>
  <si>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</si>
  <si>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</si>
  <si>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</si>
  <si>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</si>
  <si>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</si>
  <si>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</si>
  <si>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</si>
  <si>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</si>
  <si>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</si>
  <si>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</si>
  <si>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</si>
  <si>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</si>
  <si>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</si>
  <si>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</si>
  <si>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</si>
  <si>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</si>
  <si>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</si>
  <si>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</si>
  <si>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</si>
  <si>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</si>
  <si>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</si>
  <si>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</si>
  <si>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</si>
  <si>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</si>
  <si>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</si>
  <si>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</si>
  <si>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</si>
  <si>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</si>
  <si>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</si>
  <si>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</si>
  <si>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</si>
  <si>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</si>
  <si>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</si>
  <si>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</si>
  <si>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</si>
  <si>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</si>
  <si>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</si>
  <si>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</si>
  <si>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</si>
  <si>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</si>
  <si>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</si>
  <si>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</si>
  <si>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</si>
  <si>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</si>
  <si>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</si>
  <si>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</si>
  <si>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</si>
  <si>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</si>
  <si>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</si>
  <si>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</si>
  <si>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</si>
  <si>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</si>
  <si>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</si>
  <si>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</si>
  <si>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</si>
  <si>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</si>
  <si>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</si>
  <si>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</si>
  <si>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</si>
  <si>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</si>
  <si>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</si>
  <si>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</si>
  <si>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</si>
  <si>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</si>
  <si>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</si>
  <si>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</si>
  <si>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</si>
  <si>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</si>
  <si>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</si>
  <si>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</si>
  <si>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</si>
  <si>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</si>
  <si>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</si>
  <si>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</si>
  <si>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</si>
  <si>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</si>
  <si>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</si>
  <si>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</si>
  <si>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</si>
  <si>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</si>
  <si>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</si>
  <si>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</si>
  <si>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</si>
  <si>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</si>
  <si>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</si>
  <si>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</si>
  <si>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</si>
  <si>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</si>
  <si>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</si>
  <si>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</si>
  <si>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</si>
  <si>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</si>
  <si>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</si>
  <si>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</si>
  <si>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</si>
  <si>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</si>
  <si>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</si>
  <si>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</si>
  <si>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</si>
  <si>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</si>
  <si>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</si>
  <si>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</si>
  <si>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</si>
  <si>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</si>
  <si>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</si>
  <si>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</si>
  <si>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</si>
  <si>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</si>
  <si>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</si>
  <si>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</si>
  <si>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</si>
  <si>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</si>
  <si>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</si>
  <si>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</si>
  <si>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</si>
  <si>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</si>
  <si>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</si>
  <si>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</si>
  <si>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</si>
  <si>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</si>
  <si>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</si>
  <si>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</si>
  <si>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</si>
  <si>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</si>
  <si>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</si>
  <si>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</si>
  <si>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</si>
  <si>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</si>
  <si>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</si>
  <si>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</si>
  <si>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</si>
  <si>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</si>
  <si>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</si>
  <si>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</si>
  <si>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</si>
  <si>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</si>
  <si>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</si>
  <si>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</si>
  <si>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</si>
  <si>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</si>
  <si>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</si>
  <si>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</si>
  <si>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</si>
  <si>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</si>
  <si>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</si>
  <si>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</si>
  <si>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</si>
  <si>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</si>
  <si>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</si>
  <si>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</si>
  <si>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</si>
  <si>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</si>
  <si>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</si>
  <si>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</si>
  <si>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</si>
  <si>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</si>
  <si>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</si>
  <si>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</si>
  <si>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</si>
  <si>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</si>
  <si>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</si>
  <si>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</si>
  <si>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</si>
  <si>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</si>
  <si>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</si>
  <si>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</si>
  <si>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</si>
  <si>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</si>
  <si>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</si>
  <si>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</si>
  <si>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</si>
  <si>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</si>
  <si>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</si>
  <si>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</si>
  <si>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</si>
  <si>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</si>
  <si>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</si>
  <si>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</si>
  <si>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</si>
  <si>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</si>
  <si>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</si>
  <si>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</si>
  <si>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</si>
  <si>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</si>
  <si>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</si>
  <si>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</si>
  <si>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</si>
  <si>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</si>
  <si>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</si>
  <si>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</si>
  <si>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</si>
  <si>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</si>
  <si>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</si>
  <si>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</si>
  <si>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</si>
  <si>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</si>
  <si>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</si>
  <si>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</si>
  <si>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</si>
  <si>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</si>
  <si>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</si>
  <si>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</si>
  <si>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</si>
  <si>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</si>
  <si>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</si>
  <si>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</si>
  <si>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</si>
  <si>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</si>
  <si>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</si>
  <si>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</si>
  <si>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</si>
  <si>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</si>
  <si>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</si>
  <si>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</si>
  <si>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</si>
  <si>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</si>
  <si>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</si>
  <si>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</si>
  <si>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</si>
  <si>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</si>
  <si>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</si>
  <si>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</si>
  <si>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</si>
  <si>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</si>
  <si>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</si>
  <si>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</si>
  <si>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</si>
  <si>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</si>
  <si>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</si>
  <si>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</si>
  <si>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</si>
  <si>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</si>
  <si>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</si>
  <si>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</si>
  <si>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</si>
  <si>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</si>
  <si>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</si>
  <si>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</si>
  <si>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</si>
  <si>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</si>
  <si>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</si>
  <si>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</si>
  <si>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</si>
  <si>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</si>
  <si>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</si>
  <si>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</si>
  <si>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</si>
  <si>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</si>
  <si>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</si>
  <si>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</si>
  <si>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</si>
  <si>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</si>
  <si>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</si>
  <si>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</si>
  <si>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</si>
  <si>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</si>
  <si>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</si>
  <si>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</si>
  <si>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</si>
  <si>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</si>
  <si>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</si>
  <si>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</si>
  <si>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</si>
  <si>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</si>
  <si>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</si>
  <si>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</si>
  <si>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</si>
  <si>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</si>
  <si>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</si>
  <si>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</si>
  <si>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</si>
  <si>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</si>
  <si>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</si>
  <si>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</si>
  <si>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</si>
  <si>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</si>
  <si>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</si>
  <si>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</si>
  <si>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</si>
  <si>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</si>
  <si>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</si>
  <si>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</si>
  <si>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</si>
  <si>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</si>
  <si>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</si>
  <si>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</si>
  <si>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</si>
  <si>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</si>
  <si>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</si>
  <si>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</si>
  <si>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</si>
  <si>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</si>
  <si>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</si>
  <si>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</si>
  <si>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</si>
  <si>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</si>
  <si>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</si>
  <si>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</si>
  <si>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</si>
  <si>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</si>
  <si>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</si>
  <si>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</si>
  <si>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</si>
  <si>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</si>
  <si>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</si>
  <si>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</si>
  <si>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</si>
  <si>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</si>
  <si>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</si>
  <si>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</si>
  <si>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</si>
  <si>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</si>
  <si>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</si>
  <si>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</si>
  <si>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</si>
  <si>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</si>
  <si>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</si>
  <si>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</si>
  <si>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</si>
  <si>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</si>
  <si>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</si>
  <si>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</si>
  <si>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</si>
  <si>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</si>
  <si>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</si>
  <si>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</si>
  <si>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</si>
  <si>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</si>
  <si>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</si>
  <si>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</si>
  <si>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</si>
  <si>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</si>
  <si>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</si>
  <si>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</si>
  <si>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</si>
  <si>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</si>
  <si>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</si>
  <si>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</si>
  <si>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</si>
  <si>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</si>
  <si>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</si>
  <si>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</si>
  <si>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</si>
  <si>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</si>
  <si>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</si>
  <si>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</si>
  <si>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</si>
  <si>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</si>
  <si>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</si>
  <si>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</si>
  <si>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</si>
  <si>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</si>
  <si>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</si>
  <si>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</si>
  <si>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</si>
  <si>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</si>
  <si>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</si>
  <si>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</si>
  <si>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</si>
  <si>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</si>
  <si>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</si>
  <si>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</si>
  <si>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</si>
  <si>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</si>
  <si>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</si>
  <si>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</si>
  <si>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</si>
  <si>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</si>
  <si>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</si>
  <si>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</si>
  <si>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</si>
  <si>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</si>
  <si>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</si>
  <si>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</si>
  <si>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</si>
  <si>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</si>
  <si>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</si>
  <si>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</si>
  <si>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</si>
  <si>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</si>
  <si>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</si>
  <si>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</si>
  <si>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</si>
  <si>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</si>
  <si>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</si>
  <si>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</si>
  <si>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</si>
  <si>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</si>
  <si>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</si>
  <si>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</si>
  <si>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</si>
  <si>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</si>
  <si>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</si>
  <si>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</si>
  <si>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</si>
  <si>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</si>
  <si>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</si>
  <si>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</si>
  <si>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</si>
  <si>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</si>
  <si>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</si>
  <si>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</si>
  <si>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</si>
  <si>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</si>
  <si>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</si>
  <si>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</si>
  <si>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</si>
  <si>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</si>
  <si>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</si>
  <si>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</si>
  <si>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</si>
  <si>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</si>
  <si>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</si>
  <si>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</si>
  <si>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</si>
  <si>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</si>
  <si>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</si>
  <si>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</si>
  <si>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</si>
  <si>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</si>
  <si>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</si>
  <si>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</si>
  <si>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</si>
  <si>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</si>
  <si>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</si>
  <si>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</si>
  <si>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</si>
  <si>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</si>
  <si>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</si>
  <si>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</si>
  <si>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</si>
  <si>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</si>
  <si>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</si>
  <si>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</si>
  <si>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</si>
  <si>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</si>
  <si>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</si>
  <si>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</si>
  <si>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</si>
  <si>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</si>
  <si>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</si>
  <si>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</si>
  <si>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</si>
  <si>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</si>
  <si>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</si>
  <si>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</si>
  <si>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</si>
  <si>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</si>
  <si>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</si>
  <si>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</si>
  <si>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</si>
  <si>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</si>
  <si>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</si>
  <si>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</si>
  <si>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</si>
  <si>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</si>
  <si>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</si>
  <si>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</si>
  <si>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</si>
  <si>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</si>
  <si>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</si>
  <si>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</si>
  <si>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</si>
  <si>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</si>
  <si>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</si>
  <si>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</si>
  <si>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</si>
  <si>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</si>
  <si>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</si>
  <si>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</si>
  <si>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</si>
  <si>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</si>
  <si>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</si>
  <si>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</si>
  <si>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</si>
  <si>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</si>
  <si>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</si>
  <si>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</si>
  <si>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</si>
  <si>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</si>
  <si>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</si>
  <si>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</si>
  <si>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</si>
  <si>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</si>
  <si>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</si>
  <si>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</si>
  <si>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</si>
  <si>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</si>
  <si>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</si>
  <si>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</si>
  <si>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</si>
  <si>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</si>
  <si>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</si>
  <si>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</si>
  <si>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</si>
  <si>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</si>
  <si>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</si>
  <si>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</si>
  <si>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</si>
  <si>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</si>
  <si>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</si>
  <si>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</si>
  <si>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</si>
  <si>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</si>
  <si>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</si>
  <si>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</si>
  <si>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</si>
  <si>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</si>
  <si>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</si>
  <si>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</si>
  <si>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</si>
  <si>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</si>
  <si>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</si>
  <si>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</si>
  <si>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</si>
  <si>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</si>
  <si>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</si>
  <si>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</si>
  <si>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</si>
  <si>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</si>
  <si>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</si>
  <si>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</si>
  <si>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</si>
  <si>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</si>
  <si>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</si>
  <si>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</si>
  <si>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</si>
  <si>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</si>
  <si>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</si>
  <si>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</si>
  <si>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</si>
  <si>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</si>
  <si>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</si>
  <si>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</si>
  <si>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</si>
  <si>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</si>
  <si>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</si>
  <si>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</si>
  <si>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</si>
  <si>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</si>
  <si>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</si>
  <si>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</si>
  <si>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</si>
  <si>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</si>
  <si>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</si>
  <si>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</si>
  <si>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</si>
  <si>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</si>
  <si>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</si>
  <si>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</si>
  <si>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</si>
  <si>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</si>
  <si>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</si>
  <si>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</si>
  <si>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</si>
  <si>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</si>
  <si>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</si>
  <si>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</si>
  <si>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</si>
  <si>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</si>
  <si>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</si>
  <si>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</si>
  <si>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</si>
  <si>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</si>
  <si>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</si>
  <si>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</si>
  <si>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</si>
  <si>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</si>
  <si>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</si>
  <si>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</si>
  <si>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</si>
  <si>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</si>
  <si>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</si>
  <si>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</si>
  <si>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</si>
  <si>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</si>
  <si>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</si>
  <si>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</si>
  <si>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</si>
  <si>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</si>
  <si>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</si>
  <si>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</si>
  <si>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</si>
  <si>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</si>
  <si>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</si>
  <si>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</si>
  <si>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</si>
  <si>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</si>
  <si>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</si>
  <si>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</si>
  <si>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</si>
  <si>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</si>
  <si>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</si>
  <si>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</si>
  <si>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</si>
  <si>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</si>
  <si>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</si>
  <si>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</si>
  <si>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</si>
  <si>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</si>
  <si>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</si>
  <si>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</si>
  <si>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</si>
  <si>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</si>
  <si>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</si>
  <si>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</si>
  <si>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</si>
  <si>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</si>
  <si>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</si>
  <si>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</si>
  <si>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</si>
  <si>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</si>
  <si>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</si>
  <si>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</si>
  <si>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</si>
  <si>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</si>
  <si>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</si>
  <si>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</si>
  <si>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</si>
  <si>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</si>
  <si>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</si>
  <si>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</si>
  <si>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</si>
  <si>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</si>
  <si>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</si>
  <si>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</si>
  <si>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</si>
  <si>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</si>
  <si>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</si>
  <si>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</si>
  <si>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</si>
  <si>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</si>
  <si>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</si>
  <si>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</si>
  <si>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</si>
  <si>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</si>
  <si>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</si>
  <si>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</si>
  <si>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</si>
  <si>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</si>
  <si>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</si>
  <si>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</si>
  <si>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</si>
  <si>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</si>
  <si>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</si>
  <si>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</si>
  <si>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</si>
  <si>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</si>
  <si>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</si>
  <si>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</si>
  <si>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</si>
  <si>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</si>
  <si>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</si>
  <si>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</si>
  <si>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</si>
  <si>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</si>
  <si>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</si>
  <si>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</si>
  <si>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</si>
  <si>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</si>
  <si>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</si>
  <si>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</si>
  <si>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</si>
  <si>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</si>
  <si>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</si>
  <si>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</si>
  <si>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</si>
  <si>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</si>
  <si>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</si>
  <si>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</si>
  <si>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</si>
  <si>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</si>
  <si>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</si>
  <si>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</si>
  <si>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</si>
  <si>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</si>
  <si>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</si>
  <si>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</si>
  <si>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</si>
  <si>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</si>
  <si>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</si>
  <si>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</si>
  <si>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</si>
  <si>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</si>
  <si>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</si>
  <si>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</si>
  <si>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</si>
  <si>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</si>
  <si>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</si>
  <si>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</si>
  <si>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</si>
  <si>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</si>
  <si>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</si>
  <si>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</si>
  <si>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</si>
  <si>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</si>
  <si>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</si>
  <si>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</si>
  <si>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</si>
  <si>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</si>
  <si>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</si>
  <si>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</si>
  <si>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</si>
  <si>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</si>
  <si>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</si>
  <si>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</si>
  <si>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</si>
  <si>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</si>
  <si>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</si>
  <si>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</si>
  <si>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</si>
  <si>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</si>
  <si>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</si>
  <si>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</si>
  <si>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</si>
  <si>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</si>
  <si>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</si>
  <si>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</si>
  <si>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</si>
  <si>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</si>
  <si>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</si>
  <si>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</si>
  <si>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</si>
  <si>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</si>
  <si>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</si>
  <si>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</si>
  <si>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</si>
  <si>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</si>
  <si>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</si>
  <si>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</si>
  <si>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</si>
  <si>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</si>
  <si>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</si>
  <si>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</si>
  <si>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</si>
  <si>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</si>
  <si>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</si>
  <si>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</si>
  <si>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</si>
  <si>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</si>
  <si>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</si>
  <si>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</si>
  <si>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</si>
  <si>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</si>
  <si>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</si>
  <si>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</si>
  <si>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</si>
  <si>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</si>
  <si>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</si>
  <si>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</si>
  <si>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</si>
  <si>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</si>
  <si>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</si>
  <si>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</si>
  <si>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</si>
  <si>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</si>
  <si>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</si>
  <si>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</si>
  <si>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</si>
  <si>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</si>
  <si>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</si>
  <si>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</si>
  <si>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</si>
  <si>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</si>
  <si>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</si>
  <si>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</si>
  <si>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</si>
  <si>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</si>
  <si>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</si>
  <si>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</si>
  <si>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</si>
  <si>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</si>
  <si>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</si>
  <si>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</si>
  <si>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</si>
  <si>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</si>
  <si>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</si>
  <si>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</si>
  <si>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</si>
  <si>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</si>
  <si>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</si>
  <si>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</si>
  <si>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</si>
  <si>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</si>
  <si>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</si>
  <si>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</si>
  <si>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</si>
  <si>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</si>
  <si>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</si>
  <si>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</si>
  <si>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</si>
  <si>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</si>
  <si>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</si>
  <si>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</si>
  <si>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</si>
  <si>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</si>
  <si>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</si>
  <si>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</si>
  <si>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</si>
  <si>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</si>
  <si>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</si>
  <si>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</si>
  <si>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</si>
  <si>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</si>
  <si>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</si>
  <si>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</si>
  <si>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</si>
  <si>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</si>
  <si>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Subcategory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</si>
  <si>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</si>
  <si>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</si>
  <si>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</si>
  <si>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</si>
  <si>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</si>
  <si>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</si>
  <si>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</si>
  <si>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</si>
  <si>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</si>
  <si>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</si>
  <si>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</si>
  <si>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</si>
  <si>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</si>
  <si>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</si>
  <si>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</si>
  <si>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</si>
  <si>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</si>
  <si>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</si>
  <si>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</si>
  <si>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</si>
  <si>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</si>
  <si>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</si>
  <si>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 xml:space="preserve">Goal </t>
  </si>
  <si>
    <t>Pledged</t>
  </si>
  <si>
    <t>Average Donation</t>
  </si>
  <si>
    <t>Number of Backers</t>
  </si>
  <si>
    <t xml:space="preserve">Mean Goal </t>
  </si>
  <si>
    <t xml:space="preserve">Median Goal </t>
  </si>
  <si>
    <t xml:space="preserve">Standard Deviation of Goal </t>
  </si>
  <si>
    <t xml:space="preserve">Upper Quartile of Goal </t>
  </si>
  <si>
    <t xml:space="preserve">Lower Quartile of Goal </t>
  </si>
  <si>
    <t xml:space="preserve">IQR of Goal </t>
  </si>
  <si>
    <t xml:space="preserve">Mean Pledged </t>
  </si>
  <si>
    <t xml:space="preserve">Median Pledged 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</si>
  <si>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</si>
  <si>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</si>
  <si>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</si>
  <si>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</si>
  <si>
    <t xml:space="preserve">Successful 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</si>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</sst>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171" fontId="0" fillId="0" borderId="0" xfId="0" applyNumberFormat="1"/>
    <xf numFmtId="171" fontId="3" fillId="0" borderId="0" xfId="0" applyNumberFormat="1" applyFont="1"/>
  </cellXfs>
  <cellStyles count="1">
    <cellStyle name="Normal" xfId="0" builtinId="0"/>
  </cellStyles>
  <dxfs count="25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AB-9544-B9EF-A54BBF171C6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AB-9544-B9EF-A54BBF171C6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AB-9544-B9EF-A54BBF171C6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8AB-9544-B9EF-A54BBF171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3100192"/>
        <c:axId val="2020691807"/>
      </c:barChart>
      <c:catAx>
        <c:axId val="62310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691807"/>
        <c:crosses val="autoZero"/>
        <c:auto val="1"/>
        <c:lblAlgn val="ctr"/>
        <c:lblOffset val="100"/>
        <c:noMultiLvlLbl val="0"/>
      </c:catAx>
      <c:valAx>
        <c:axId val="202069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10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6D-F84B-AD5D-43CA824618A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6D-F84B-AD5D-43CA824618A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6D-F84B-AD5D-43CA82461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010112"/>
        <c:axId val="119739984"/>
      </c:barChart>
      <c:catAx>
        <c:axId val="890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39984"/>
        <c:crosses val="autoZero"/>
        <c:auto val="1"/>
        <c:lblAlgn val="ctr"/>
        <c:lblOffset val="100"/>
        <c:noMultiLvlLbl val="0"/>
      </c:catAx>
      <c:valAx>
        <c:axId val="11973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1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E-B345-94E8-4AD89931E0C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AE-B345-94E8-4AD89931E0C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AE-B345-94E8-4AD89931E0C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AE-B345-94E8-4AD89931E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0707951"/>
        <c:axId val="158505184"/>
      </c:lineChart>
      <c:catAx>
        <c:axId val="202070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05184"/>
        <c:crosses val="autoZero"/>
        <c:auto val="1"/>
        <c:lblAlgn val="ctr"/>
        <c:lblOffset val="100"/>
        <c:noMultiLvlLbl val="0"/>
      </c:catAx>
      <c:valAx>
        <c:axId val="15850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70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0A83C252-8A88-1049-80A9-2A99431A3F73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BBDBDA0-9C9A-C94E-B321-C62B229970FF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6301768-11FB-ED4D-9D88-73DF028E050F}">
  <sheetPr/>
  <sheetViews>
    <sheetView tabSelected="1" zoomScale="5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0</xdr:row>
      <xdr:rowOff>152400</xdr:rowOff>
    </xdr:from>
    <xdr:to>
      <xdr:col>15</xdr:col>
      <xdr:colOff>63500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E814F-16E8-3B4D-7765-B0D2A732A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63500</xdr:rowOff>
    </xdr:from>
    <xdr:to>
      <xdr:col>14</xdr:col>
      <xdr:colOff>774700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25AEDC-288A-0FC3-B956-A81CE5A44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3</xdr:row>
      <xdr:rowOff>88900</xdr:rowOff>
    </xdr:from>
    <xdr:to>
      <xdr:col>14</xdr:col>
      <xdr:colOff>304800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64BC41-A456-EA67-3CA5-19E6B9FC6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738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58861A-67F9-8E9F-8375-E232E0679DB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70BC8CD-D593-B375-50AF-D28B54DCE3C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738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 Cartagena" refreshedDate="44713.707335069441" createdVersion="8" refreshedVersion="8" minRefreshableVersion="3" recordCount="4114" xr:uid="{8480AA1E-0AC2-024E-ABD3-453FECD069C7}">
  <cacheSource type="worksheet">
    <worksheetSource ref="A1:R4115" sheet="Kickstarter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 Cartagena" refreshedDate="44713.728707870374" createdVersion="8" refreshedVersion="8" minRefreshableVersion="3" recordCount="4114" xr:uid="{24105F99-ED47-D14A-9A16-C4E3F482452E}">
  <cacheSource type="worksheet">
    <worksheetSource ref="A1:T4115" sheet="Kickstarter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A95D4-511D-0840-A5BF-188551900190}" name="PivotTable6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074452-7E7B-A548-AB41-1D87A4CFD78A}" name="PivotTable7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67DCAE-CC01-1640-BD3F-83C8CCA4733A}" name="PivotTable8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opLeftCell="C1" zoomScale="95" zoomScaleNormal="95" workbookViewId="0">
      <selection activeCell="E1" activeCellId="1" sqref="D1:D1048576 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6640625" bestFit="1" customWidth="1"/>
    <col min="16" max="16" width="15.33203125" bestFit="1" customWidth="1"/>
    <col min="17" max="17" width="13.83203125" bestFit="1" customWidth="1"/>
    <col min="18" max="18" width="14.5" bestFit="1" customWidth="1"/>
    <col min="19" max="19" width="20.5" bestFit="1" customWidth="1"/>
    <col min="20" max="20" width="18.6640625" style="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0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0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0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0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0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0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0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0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0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0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0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0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0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0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0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0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0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0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0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0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0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0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0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0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0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0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0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0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0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0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0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0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0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0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0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0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0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0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0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0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0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0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0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0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0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0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0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0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0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0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0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0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0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0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0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0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0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0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0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0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0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0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0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0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0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0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0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0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0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0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0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0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0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0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0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0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0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0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0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0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0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0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0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0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0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0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0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0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0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0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0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0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0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0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0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0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0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0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0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0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0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0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0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0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0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0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0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0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0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0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0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0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0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0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0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0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0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0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0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0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0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0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0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0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0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0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0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0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0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0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0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0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0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0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0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0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0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0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0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0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0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0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0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0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0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0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0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0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0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0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0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0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0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0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0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0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0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0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0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0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0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0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0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0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0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0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0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0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0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0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0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0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0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0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0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0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0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0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0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0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0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0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0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0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0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0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0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0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0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0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0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0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0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0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0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0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0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0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0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0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0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0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0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0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0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0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0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0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0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0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0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0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0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0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0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0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0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0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0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0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0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0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0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0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0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0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0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0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0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0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0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0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0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0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0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0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0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0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0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0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0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0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0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0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0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0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0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0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0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0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0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0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0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0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0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0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0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0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0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0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0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0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0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0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0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0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0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0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0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0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0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0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0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0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0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0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0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0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0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0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0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0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0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0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0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0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0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0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0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0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0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0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0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0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0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0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0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0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0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0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0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0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0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0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0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0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0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0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0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0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0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0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0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0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0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0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0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0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0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0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0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0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0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0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0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0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0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0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0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0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0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0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0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0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0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0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0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0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0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0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0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0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0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0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0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0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0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0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0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0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0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0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0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0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0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0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0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0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0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0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0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0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0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0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0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0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0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0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0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0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0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0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0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0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0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0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0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0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0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0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0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0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0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0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0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0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3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0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3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0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3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0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3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0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3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0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3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0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3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0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3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3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0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3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0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3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0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  <c r="W523" s="10"/>
    </row>
    <row r="524" spans="1:23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0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3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0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3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0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3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0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3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0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0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0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0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0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0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0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0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0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0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0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0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0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0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0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0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0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0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0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0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0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0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0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0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0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0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0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0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0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0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0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0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0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0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0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0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0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0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0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0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0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0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0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0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0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 s="10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10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0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0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0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0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0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0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0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0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0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0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0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0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0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0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0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0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0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0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0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0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0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0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0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0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0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0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0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0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0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0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0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0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0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0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0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0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0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0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0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0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0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0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0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0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0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0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0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0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0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0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0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0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0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0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0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 s="10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10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0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0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0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0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0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0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0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0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0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0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0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0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0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0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0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0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0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0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0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0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0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0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0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0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0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0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0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0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0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0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0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0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0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0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0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0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0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0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0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0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0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0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0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0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0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0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0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0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0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0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0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0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0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0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0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0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 s="10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10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0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0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0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0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0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0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0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0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0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0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0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0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0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0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0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0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0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0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0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0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0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0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0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0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0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0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0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0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0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0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0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0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0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0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0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0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0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0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0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0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0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0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0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0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0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0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0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0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0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0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0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0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0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0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0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0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 s="1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10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0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0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0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0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0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0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0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0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0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0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0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0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0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0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0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0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0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0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0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0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0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0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0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0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0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0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0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0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0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0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0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0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0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0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0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0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0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0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0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0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0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0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0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0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0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0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0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0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0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0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0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0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0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0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0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0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 s="10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10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0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0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0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0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0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0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0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0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0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0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0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0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0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0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0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0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0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0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0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0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0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0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0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0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0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0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0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0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0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0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0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0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0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0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0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0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0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0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0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0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0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0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0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0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0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0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0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0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0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0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0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0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0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0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0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0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 s="10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10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0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0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0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0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0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0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0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0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0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0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0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0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0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0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0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0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0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0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0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0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0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0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0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0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0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0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0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0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0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0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0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0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0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0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0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0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0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0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0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0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0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0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0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0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0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0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0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0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0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0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0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0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0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0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0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 s="10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10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0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0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0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0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0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0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0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0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0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0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0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0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0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0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0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0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0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0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0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0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0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0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0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0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0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0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0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0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0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0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0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0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0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0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0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0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0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0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0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0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0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0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0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0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0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0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0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0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0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0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0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0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0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0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0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0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 s="10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0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0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0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0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0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0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0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0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0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0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0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0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0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0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0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0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0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0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0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0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0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0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0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0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0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0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0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0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0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0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0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0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0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0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0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0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0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0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0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0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0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0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0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0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0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0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0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0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0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0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0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0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0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0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0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0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0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 s="1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0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0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0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0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0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0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0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0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0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0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0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0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0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0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0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0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0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0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0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0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0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0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0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0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0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0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0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0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0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0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0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0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0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0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0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0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0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0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0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0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0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0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0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0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0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0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0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0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0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0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0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0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0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0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0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0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0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 s="10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0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0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0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0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0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0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0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0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0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0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0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0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0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0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0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0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0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0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0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0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0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0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0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0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0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0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0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0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0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0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0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0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0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0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0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0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0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0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0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0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0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0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0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0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0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0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0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0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0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0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0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0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0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0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0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0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0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 s="10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0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0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0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0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0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0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0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0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0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0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0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0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0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0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0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0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0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0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0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0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0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0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0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0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0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0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0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0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0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0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0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0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0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0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0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0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0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0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0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0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0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0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0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0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0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0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0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0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0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0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0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0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0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0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0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0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 s="10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0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0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0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0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0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0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0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0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0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0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0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0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0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0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0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0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0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0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0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0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0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0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0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0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0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0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0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0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0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0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0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0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0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0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0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0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0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0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0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0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0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0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0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0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0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0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0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0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0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0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0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0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0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0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0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0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0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 s="10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10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0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0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0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0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0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0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0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0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0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0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0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0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0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0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0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0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0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0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0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0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0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0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0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0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0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0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0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0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0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0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0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0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0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0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0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0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0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0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0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0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0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0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0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0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0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0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0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0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0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0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0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0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0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0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0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0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 s="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10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0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0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0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0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0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0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0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0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0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0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0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0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0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0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0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0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0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0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0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0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0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0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0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0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0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0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0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0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0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0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0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0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0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0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0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0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0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0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0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0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0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0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0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0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0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0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0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0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0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0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0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0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0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0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0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0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 s="10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10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0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0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0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0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0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0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0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0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0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0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0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0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0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0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0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0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0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0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0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0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0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0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0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0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0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0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0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0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0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0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0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0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0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0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0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0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0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0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0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0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0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0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0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0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0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0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0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0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0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0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0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0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0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0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0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0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 s="10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10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0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0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0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0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0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0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0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0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0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0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0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0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0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0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0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0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0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0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0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0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0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0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0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0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0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0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0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0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0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0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0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0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0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0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0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0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0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0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0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0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0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0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0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0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0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0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0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0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0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0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0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0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0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0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0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 s="10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10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0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0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0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0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0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0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0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0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0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0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0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0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0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0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0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0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0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0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0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0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0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0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0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0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0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0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0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0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0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0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0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0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0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0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0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0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0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0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0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0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0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0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0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0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0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0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0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0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0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0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0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0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0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0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0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0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 s="10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10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0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0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0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0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0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0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0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0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0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0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0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0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0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0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0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0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0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0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0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0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0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0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0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0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0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0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0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0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0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0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0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0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0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0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0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0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0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0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0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0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0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0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0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0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0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0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0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0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0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0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0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0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0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0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0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0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 s="1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10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0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0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0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0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0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0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0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0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0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0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0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0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0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0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0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0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0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0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0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0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0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0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0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0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0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0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0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0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0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0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0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0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0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0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0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0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0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0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0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0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0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0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0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0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0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0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0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0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0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0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0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0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0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0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0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0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 s="10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10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0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0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0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0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0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0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0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0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0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0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0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0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0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0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0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0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0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0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0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0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0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0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0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0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0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0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0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0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0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0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0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0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0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0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0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0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0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0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0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0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0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0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0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0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0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0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0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0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0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0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0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0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0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0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0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0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 s="10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10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0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0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0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0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0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0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0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0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0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0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0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0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0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0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0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0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0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0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0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0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0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0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0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0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0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0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0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0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0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0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0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0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0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0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0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0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0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0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0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0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0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0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0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0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0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0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0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0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0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0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0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0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0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0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0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 s="10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10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0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0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0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0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0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0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0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0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0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0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0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0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0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0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0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0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0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0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0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0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0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0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0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0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0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0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0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0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0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0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0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0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0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0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0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0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0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0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0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0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0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0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0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0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0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0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0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0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0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0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0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0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0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0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0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0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 s="10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10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0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0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0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0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0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0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0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0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0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0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0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0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0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0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0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0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0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0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0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0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0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0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0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0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0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0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0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0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0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0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0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0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0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0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0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0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0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0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0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0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0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0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0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0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0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0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0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0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0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0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0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0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0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0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0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0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 s="1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10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0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0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0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0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0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0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0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0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0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0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0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0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0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0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0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0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0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0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0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0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0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0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0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0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0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0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0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0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0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0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0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0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0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0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0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0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0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0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0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0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0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0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0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0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0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0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0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0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0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0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0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0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0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0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0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0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 s="10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10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0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0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0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0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0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0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0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0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0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0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0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0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0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0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0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0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0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0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0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0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0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0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0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0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0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0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0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0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0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0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0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0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0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0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0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0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0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0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0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0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0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0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0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0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0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0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0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0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0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0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0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0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0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0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0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0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 s="10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10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0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0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0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0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0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0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0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0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0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0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0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0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0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0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0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0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0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0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0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0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0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0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0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0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0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0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0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0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0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0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0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0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0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0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0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0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0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0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0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0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0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0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0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0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0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0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0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0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0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0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0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0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0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0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0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 s="10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10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0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0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0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0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0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0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0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0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0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0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0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0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0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0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0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0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0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0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0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0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0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0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0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0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0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0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0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0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0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0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0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0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0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0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0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0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0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0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0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0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0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0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0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0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0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0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0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0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0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0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0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0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0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0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0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0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 s="10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10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0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0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0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0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0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0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0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0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0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0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0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0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0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0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0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0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0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0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0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0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0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0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0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0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0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0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0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0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0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0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0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0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0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0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0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0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0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0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0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0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0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0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0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0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0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0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0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0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0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0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0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0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0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0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0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0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 s="1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10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0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0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0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0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0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0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0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0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0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0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0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0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0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0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0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0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0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0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0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0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0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0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0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0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0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0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0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0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0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0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0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0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0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0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0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0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0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0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0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0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0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0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0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0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0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0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0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0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0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0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0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0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0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0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0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0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 s="10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10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0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0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0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0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0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0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0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0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0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0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0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0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0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0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0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0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0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0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0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0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0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0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0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0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0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0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0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0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0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0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0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0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0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0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0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0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0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0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0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0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0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0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0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0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0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0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0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0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0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0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0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0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0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0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0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0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 s="10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10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0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0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0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0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0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0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0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0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0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0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0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0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0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0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0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0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0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0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0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0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0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0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0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0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0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0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0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0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0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0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0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0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0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0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0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0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0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0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0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0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0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0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0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0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0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0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0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0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0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0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0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0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0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0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0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 s="10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10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0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0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0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0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0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0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0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0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0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0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0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0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0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0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0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0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0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0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0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0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0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0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0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0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0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0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0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0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0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0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0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0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0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0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0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0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0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0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0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0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0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0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0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0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0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0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0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0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0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0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0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0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0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0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0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0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 s="10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10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0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0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0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0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0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0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0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0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0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0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0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0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0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0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0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0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0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0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0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0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0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0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0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0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0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0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0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0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0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0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0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0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0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0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0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0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0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0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0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0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0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0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0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0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0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0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0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0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0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0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0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0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0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0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0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0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 s="1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10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0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0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0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0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0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0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0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0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0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0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0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0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0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0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0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0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0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0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0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0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0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0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0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0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0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0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0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0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0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0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0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0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0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0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0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0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0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0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0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0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0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0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0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0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0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0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0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0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0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0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0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0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0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0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0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0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 s="10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10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0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0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0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0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0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0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0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0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0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0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0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0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0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0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0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0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0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0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0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0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0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0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0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0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0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0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0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0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0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0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0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0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0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0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0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0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0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0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0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0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0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0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0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0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0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0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0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0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0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0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0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0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0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0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0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0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10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10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0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0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0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0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0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0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0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0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0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0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0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0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0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0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0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0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0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0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0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0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0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0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0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0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0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0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0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0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0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0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0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0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0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0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0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0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0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0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0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0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0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0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0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0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0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0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0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0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0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0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0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0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0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0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0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10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10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0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0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0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0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0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0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0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0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0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0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0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0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0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0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0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0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0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0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0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0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0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0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0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0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0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0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0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0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0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0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0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0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0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0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0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0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0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0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0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0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0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0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0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0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0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0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0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0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0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0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0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0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0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0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0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0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 s="10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10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0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0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0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0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0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0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0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0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0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0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0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0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0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0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0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0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0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0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0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0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0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0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0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0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0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0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0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0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0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0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0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0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0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0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0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0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0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0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0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0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0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0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0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0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0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0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0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0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0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0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0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0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0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0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0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0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 s="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10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0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0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0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0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0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0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0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0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0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0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0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0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0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0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0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0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0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0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0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0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0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0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0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0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0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0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0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0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0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0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0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0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0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0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0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0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0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0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0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0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0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0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0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0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0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0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0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0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0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0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0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0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0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0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0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0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 s="10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10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0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0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0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0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0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0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0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0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0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0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0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0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0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0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0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0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0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0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0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0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0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0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0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0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0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0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0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0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0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0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0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0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0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0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0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0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0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0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0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0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0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0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0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0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0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0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0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0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0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0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0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0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0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0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0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0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10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10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0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0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0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0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0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0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0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0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0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0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0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0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0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0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0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0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0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0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0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0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0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0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0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0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0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0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0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0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0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0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0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0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0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0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0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0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0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0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0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0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0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0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0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0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0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0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0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0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0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0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0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0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0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0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0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 s="10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10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0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0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0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0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0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0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10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10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10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10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10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10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10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10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10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1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10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10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10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10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10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10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10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10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10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1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10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10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10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10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10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10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10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10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10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1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10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10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10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10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10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10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10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10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10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1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10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10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10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10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10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10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10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10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10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1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10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10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10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10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10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 s="10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 s="10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10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10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1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10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10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10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10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10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10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10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10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10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1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10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10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10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10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10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10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10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10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10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1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10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10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10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10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10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10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10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10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10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1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10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10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10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10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10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10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10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10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10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10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10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10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10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10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10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10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10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10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1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10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10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10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10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10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10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10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10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10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 s="1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 s="10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10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10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10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10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10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10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10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10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1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10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10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10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10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10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10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10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10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10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1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10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10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10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10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10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10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10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10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10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1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10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10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10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10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10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10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10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10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10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1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10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10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10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10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10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10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10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10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10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1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10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10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10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10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10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10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10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10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10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1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10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10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10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 s="10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 s="10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10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10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10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10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1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10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10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10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10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10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10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10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10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10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10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10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10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10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10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10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10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10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10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1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10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10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10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10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10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10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10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10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10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1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10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10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10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10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10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10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10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10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10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1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10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10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10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10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10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10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10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10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10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1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10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10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10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10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10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10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10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 s="10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 s="10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1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10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10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10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10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10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10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10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10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10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1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10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10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10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10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10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10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10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10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10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1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10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10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10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10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10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10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10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10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10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1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10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10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10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10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10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10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10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10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10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1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10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10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10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10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10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10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10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10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10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10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10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10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10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10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10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10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10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10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1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10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 s="10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 s="10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10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10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10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10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10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10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1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10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10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10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10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10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10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10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10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10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1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10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10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10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10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10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10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10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10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10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1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10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10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10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10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10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10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10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10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10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1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10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10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10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10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10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10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10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10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10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1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10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10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10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10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10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10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10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10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10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1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10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10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10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10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10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 s="10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 s="10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10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10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1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10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10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10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10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10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10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10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10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10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1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10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10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10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10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10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10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10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10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10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10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10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10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10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10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10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10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10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10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1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10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10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10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10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10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10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10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10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10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1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10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10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10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10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10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10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10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10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10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1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10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10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10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10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10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10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0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10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10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 s="1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 s="10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10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10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10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10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10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10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10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10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1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10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10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10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10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10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10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10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10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10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1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10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10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10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10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10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10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10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10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10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1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10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10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10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10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10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10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10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10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10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1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10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10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10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10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10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10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10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10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10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1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10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10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10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10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10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10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10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10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10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10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10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10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 s="10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 s="10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10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10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10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10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1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10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10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10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10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10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10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10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10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10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1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10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10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10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10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0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10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10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10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10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1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10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10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0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10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10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10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0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10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10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1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10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10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10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10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10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10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10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10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10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1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10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10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10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10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10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10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10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10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10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1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10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0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10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10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10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0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10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 s="10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10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0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0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0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0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0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0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10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10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10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1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10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10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10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10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10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10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10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10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10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1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10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10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10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10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10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10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10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10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10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10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10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10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10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10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10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10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10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10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1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10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10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10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10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10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10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10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10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10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1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10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10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10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10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10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10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10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10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10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1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10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 s="10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 s="10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10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10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10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10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10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10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1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10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10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10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10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10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10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10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10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10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1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10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10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10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10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10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10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10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10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10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1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10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10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10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10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10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10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10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10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10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1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0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10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10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10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10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10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10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10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10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1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10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10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10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0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10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10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10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10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10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1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10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10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10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10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10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 s="10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 s="10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10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10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10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10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10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10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10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10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10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10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10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1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10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10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0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10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10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10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10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10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10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1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10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0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10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10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10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10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10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10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10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1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10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10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10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10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10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10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10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10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10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1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10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10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10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10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10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10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10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10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10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1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10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10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10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10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10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10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10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10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10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 s="1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 s="10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10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10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10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10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10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0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10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10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1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10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10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10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10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10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10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10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10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10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1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10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10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10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10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10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10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10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10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10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1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10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10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10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10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10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10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10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10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10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10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10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10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10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10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10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10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10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10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1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10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10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10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10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0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10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10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0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10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1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0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10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0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 s="10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 s="10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10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10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10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10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1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0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10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10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10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10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10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10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10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10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1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10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10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0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10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10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10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10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10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10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1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10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10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0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10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10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10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10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10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10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1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10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10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10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10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10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10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10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0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10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10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0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10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10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10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10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10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10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0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1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10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10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10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10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10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10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10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 s="10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10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10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0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0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10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10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10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10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10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10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0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10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10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10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10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A713:A4115"/>
  </sortState>
  <conditionalFormatting sqref="F1:F1048576">
    <cfRule type="containsText" dxfId="24" priority="2" operator="containsText" text="canceled">
      <formula>NOT(ISERROR(SEARCH("canceled",F1)))</formula>
    </cfRule>
    <cfRule type="containsText" dxfId="23" priority="3" operator="containsText" text="failed">
      <formula>NOT(ISERROR(SEARCH("failed",F1)))</formula>
    </cfRule>
    <cfRule type="containsText" dxfId="22" priority="4" operator="containsText" text="canceled">
      <formula>NOT(ISERROR(SEARCH("canceled",F1)))</formula>
    </cfRule>
    <cfRule type="containsText" dxfId="21" priority="5" operator="containsText" text="successful">
      <formula>NOT(ISERROR(SEARCH("successful",F1)))</formula>
    </cfRule>
    <cfRule type="containsText" dxfId="20" priority="6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AC0C7-F13A-8E4C-8716-14B52E756663}">
  <dimension ref="A1:F6"/>
  <sheetViews>
    <sheetView workbookViewId="0">
      <selection activeCell="A9" sqref="A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4529B-5682-0B4F-8A79-F1F4EEE2F07B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126C2-CCC7-F64E-AE06-B33BEBE5D73C}">
  <dimension ref="A1:F18"/>
  <sheetViews>
    <sheetView workbookViewId="0">
      <selection activeCell="C7" sqref="C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BFF50-DD98-2541-B7D7-AC0859A7CF80}">
  <dimension ref="A1:F6"/>
  <sheetViews>
    <sheetView workbookViewId="0">
      <selection sqref="A1:XFD1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5.83203125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t="s">
        <v>3473</v>
      </c>
      <c r="B2" t="str">
        <f>VLOOKUP(A2, 'Kickstarter '!B:C, 2, FALSE)</f>
        <v>Help us get actor-writer Ian Bonar's debut play - a hilarious, heartbreaking story of grief and loss - to the 2016 Edinburgh Fringe.</v>
      </c>
      <c r="C2">
        <f>VLOOKUP(A2, 'Kickstarter '!B:E, 3, FALSE)</f>
        <v>2000</v>
      </c>
      <c r="D2">
        <f>VLOOKUP(A2, 'Kickstarter '!B:E, 4, FALSE)</f>
        <v>2020</v>
      </c>
      <c r="E2">
        <f>VLOOKUP(A2, 'Kickstarter '!B:P, 15, FALSE)</f>
        <v>51.79</v>
      </c>
      <c r="F2">
        <f>VLOOKUP(A2, 'Kickstarter '!B:L, 11, FALSE)</f>
        <v>39</v>
      </c>
    </row>
    <row r="3" spans="1:6" x14ac:dyDescent="0.2">
      <c r="A3" t="s">
        <v>3616</v>
      </c>
      <c r="B3" t="str">
        <f>VLOOKUP(A3, 'Kickstarter '!B:C, 2, FALSE)</f>
        <v>The play yet to be described as "A surefire Edinburgh Fringe Festival Cult Hit". Coming to the Underbelly, Edinburgh, 5th-30th August.</v>
      </c>
      <c r="C3">
        <f>VLOOKUP(A3, 'Kickstarter '!B:E, 3, FALSE)</f>
        <v>2000</v>
      </c>
      <c r="D3">
        <f>VLOOKUP(A3, 'Kickstarter '!B:E, 4, FALSE)</f>
        <v>2020</v>
      </c>
      <c r="E3">
        <f>VLOOKUP(A3, 'Kickstarter '!B:P, 15, FALSE)</f>
        <v>36.07</v>
      </c>
      <c r="F3">
        <f>VLOOKUP(A3, 'Kickstarter '!B:L, 11, FALSE)</f>
        <v>56</v>
      </c>
    </row>
    <row r="4" spans="1:6" x14ac:dyDescent="0.2">
      <c r="A4" t="s">
        <v>3178</v>
      </c>
      <c r="B4" t="str">
        <f>VLOOKUP(A4, 'Kickstarter '!B:C, 2, FALSE)</f>
        <v>Cutting Off Kate Bush is a one-woman show written &amp; performed by Lucy Benson-Brown, premiering at the Edinburgh Fringe Festival 2014</v>
      </c>
      <c r="C4">
        <f>VLOOKUP(A4, 'Kickstarter '!B:E, 3, FALSE)</f>
        <v>1500</v>
      </c>
      <c r="D4">
        <f>VLOOKUP(A4, 'Kickstarter '!B:E, 4, FALSE)</f>
        <v>2576</v>
      </c>
      <c r="E4">
        <f>VLOOKUP(A4, 'Kickstarter '!B:P, 15, FALSE)</f>
        <v>33.03</v>
      </c>
      <c r="F4">
        <f>VLOOKUP(A4, 'Kickstarter '!B:L, 11, FALSE)</f>
        <v>78</v>
      </c>
    </row>
    <row r="5" spans="1:6" x14ac:dyDescent="0.2">
      <c r="A5" t="s">
        <v>3329</v>
      </c>
      <c r="B5" t="str">
        <f>VLOOKUP(A5, 'Kickstarter '!B:C, 2, FALSE)</f>
        <v>Jestia and Raedon is a brand new romantic comedy play going to the Edinburgh Fringe Festival this summer.</v>
      </c>
      <c r="C5">
        <f>VLOOKUP(A5, 'Kickstarter '!B:E, 3, FALSE)</f>
        <v>1000</v>
      </c>
      <c r="D5">
        <f>VLOOKUP(A5, 'Kickstarter '!B:E, 4, FALSE)</f>
        <v>1168</v>
      </c>
      <c r="E5">
        <f>VLOOKUP(A5, 'Kickstarter '!B:P, 15, FALSE)</f>
        <v>44.92</v>
      </c>
      <c r="F5">
        <f>VLOOKUP(A5, 'Kickstarter '!B:L, 11, FALSE)</f>
        <v>26</v>
      </c>
    </row>
    <row r="6" spans="1:6" x14ac:dyDescent="0.2">
      <c r="A6" t="s">
        <v>3221</v>
      </c>
      <c r="B6" t="str">
        <f>VLOOKUP(A6, 'Kickstarter '!B:C, 2, FALSE)</f>
        <v>A one-man show about love, loss, and motorways, written &amp; performed by Ben Norris. Help us get to the 2015 Edinburgh Fringe and beyond!</v>
      </c>
      <c r="C6">
        <f>VLOOKUP(A6, 'Kickstarter '!B:E, 3, FALSE)</f>
        <v>4000</v>
      </c>
      <c r="D6">
        <f>VLOOKUP(A6, 'Kickstarter '!B:E, 4, FALSE)</f>
        <v>4137</v>
      </c>
      <c r="E6">
        <f>VLOOKUP(A6, 'Kickstarter '!B:P, 15, FALSE)</f>
        <v>36.61</v>
      </c>
      <c r="F6">
        <f>VLOOKUP(A6, 'Kickstarter '!B:L,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48C3B-1470-2042-B41C-2B2A99491534}">
  <dimension ref="A1:T1652"/>
  <sheetViews>
    <sheetView workbookViewId="0">
      <selection activeCell="W8" sqref="W8"/>
    </sheetView>
  </sheetViews>
  <sheetFormatPr baseColWidth="10" defaultRowHeight="15" x14ac:dyDescent="0.2"/>
  <cols>
    <col min="1" max="1" width="5.1640625" bestFit="1" customWidth="1"/>
    <col min="2" max="2" width="38.5" customWidth="1"/>
    <col min="3" max="3" width="40.33203125" customWidth="1"/>
    <col min="4" max="4" width="12.1640625" bestFit="1" customWidth="1"/>
    <col min="5" max="5" width="12.6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6640625" bestFit="1" customWidth="1"/>
    <col min="16" max="16" width="15.33203125" style="12" bestFit="1" customWidth="1"/>
    <col min="17" max="17" width="13.83203125" bestFit="1" customWidth="1"/>
    <col min="18" max="18" width="14.5" bestFit="1" customWidth="1"/>
    <col min="19" max="19" width="20.5" style="9" bestFit="1" customWidth="1"/>
    <col min="20" max="20" width="18.6640625" style="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0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0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0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0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0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0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0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0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0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0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0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0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0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0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0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0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0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0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0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0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0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0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0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0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0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0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0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0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0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0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0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0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0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0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0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0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0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0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0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0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0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0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0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0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0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0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0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0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0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0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0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0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0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0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0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0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0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0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0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0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0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0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0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0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0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0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0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0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0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0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0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0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0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0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0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0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0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0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0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0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0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0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0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0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0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0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0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0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0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0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0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0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0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0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0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0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0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0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0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0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0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0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0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0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0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0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0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0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0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0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0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0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0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0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0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0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0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0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0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0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0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0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0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0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0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0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0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0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0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0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0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0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0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0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0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0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0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0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0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0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0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0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0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0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0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0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0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0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0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0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0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0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0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0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0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0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0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0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0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0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0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0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0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0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0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0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0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0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0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0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0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0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0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0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0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0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0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0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0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0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0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0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0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0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0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0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0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0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0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0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0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0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0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0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0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0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0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0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0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0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0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0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0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0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0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0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0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0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0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0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0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0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0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0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0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0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0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0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0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0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0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0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0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0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0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0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0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0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0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0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0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0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0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0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0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0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0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0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0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0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0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0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0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0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0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0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0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0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0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0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0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0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0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0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0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0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0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0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0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0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0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0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0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0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0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0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0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0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0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0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0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0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0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0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0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0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0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0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0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0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0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0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0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0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0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0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0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0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0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0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0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0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0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0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0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0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0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0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0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0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0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0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0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0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0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0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0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0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0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0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0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0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0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0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0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0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0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0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0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0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0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0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0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0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0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0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0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0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0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0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0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0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0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0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0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0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0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0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0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0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0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0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0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0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0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0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0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0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0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0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0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0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0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0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0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0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0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0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0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0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0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0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0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0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0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0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0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0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0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0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0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  <row r="414" spans="1:20" ht="16" x14ac:dyDescent="0.2">
      <c r="B414" s="3"/>
      <c r="C414" s="3"/>
      <c r="D414" s="6"/>
      <c r="E414" s="8"/>
      <c r="O414" s="10"/>
      <c r="Q414" s="12"/>
    </row>
    <row r="415" spans="1:20" ht="16" x14ac:dyDescent="0.2">
      <c r="B415" s="3"/>
      <c r="C415" s="3"/>
      <c r="D415" s="6"/>
      <c r="E415" s="8"/>
      <c r="O415" s="10"/>
      <c r="Q415" s="12"/>
    </row>
    <row r="416" spans="1:20" ht="16" x14ac:dyDescent="0.2">
      <c r="B416" s="3"/>
      <c r="C416" s="3"/>
      <c r="D416" s="6"/>
      <c r="E416" s="8"/>
      <c r="O416" s="10"/>
      <c r="Q416" s="12"/>
    </row>
    <row r="417" spans="2:17" ht="16" x14ac:dyDescent="0.2">
      <c r="B417" s="3"/>
      <c r="C417" s="3"/>
      <c r="D417" s="6"/>
      <c r="E417" s="8"/>
      <c r="O417" s="10"/>
      <c r="Q417" s="12"/>
    </row>
    <row r="418" spans="2:17" ht="16" x14ac:dyDescent="0.2">
      <c r="B418" s="3"/>
      <c r="C418" s="3"/>
      <c r="D418" s="6"/>
      <c r="E418" s="8"/>
      <c r="O418" s="10"/>
      <c r="Q418" s="12"/>
    </row>
    <row r="419" spans="2:17" ht="16" x14ac:dyDescent="0.2">
      <c r="B419" s="3"/>
      <c r="C419" s="3"/>
      <c r="D419" s="6"/>
      <c r="E419" s="8"/>
      <c r="O419" s="10"/>
      <c r="Q419" s="12"/>
    </row>
    <row r="420" spans="2:17" ht="16" x14ac:dyDescent="0.2">
      <c r="B420" s="3"/>
      <c r="C420" s="3"/>
      <c r="D420" s="6"/>
      <c r="E420" s="8"/>
      <c r="O420" s="10"/>
      <c r="Q420" s="12"/>
    </row>
    <row r="421" spans="2:17" ht="16" x14ac:dyDescent="0.2">
      <c r="B421" s="3"/>
      <c r="C421" s="3"/>
      <c r="D421" s="6"/>
      <c r="E421" s="8"/>
      <c r="O421" s="10"/>
      <c r="Q421" s="12"/>
    </row>
    <row r="422" spans="2:17" ht="16" x14ac:dyDescent="0.2">
      <c r="B422" s="3"/>
      <c r="C422" s="3"/>
      <c r="D422" s="6"/>
      <c r="E422" s="8"/>
      <c r="O422" s="10"/>
      <c r="Q422" s="12"/>
    </row>
    <row r="423" spans="2:17" ht="16" x14ac:dyDescent="0.2">
      <c r="B423" s="3"/>
      <c r="C423" s="3"/>
      <c r="D423" s="6"/>
      <c r="E423" s="8"/>
      <c r="O423" s="10"/>
      <c r="Q423" s="12"/>
    </row>
    <row r="424" spans="2:17" ht="16" x14ac:dyDescent="0.2">
      <c r="B424" s="3"/>
      <c r="C424" s="3"/>
      <c r="D424" s="6"/>
      <c r="E424" s="8"/>
      <c r="O424" s="10"/>
      <c r="Q424" s="12"/>
    </row>
    <row r="425" spans="2:17" ht="16" x14ac:dyDescent="0.2">
      <c r="B425" s="3"/>
      <c r="C425" s="3"/>
      <c r="D425" s="6"/>
      <c r="E425" s="8"/>
      <c r="O425" s="10"/>
      <c r="Q425" s="12"/>
    </row>
    <row r="426" spans="2:17" ht="16" x14ac:dyDescent="0.2">
      <c r="B426" s="3"/>
      <c r="C426" s="3"/>
      <c r="D426" s="6"/>
      <c r="E426" s="8"/>
      <c r="O426" s="10"/>
      <c r="Q426" s="12"/>
    </row>
    <row r="427" spans="2:17" ht="16" x14ac:dyDescent="0.2">
      <c r="B427" s="3"/>
      <c r="C427" s="3"/>
      <c r="D427" s="6"/>
      <c r="E427" s="8"/>
      <c r="O427" s="10"/>
      <c r="Q427" s="12"/>
    </row>
    <row r="428" spans="2:17" ht="16" x14ac:dyDescent="0.2">
      <c r="B428" s="3"/>
      <c r="C428" s="3"/>
      <c r="D428" s="6"/>
      <c r="E428" s="8"/>
      <c r="O428" s="10"/>
      <c r="Q428" s="12"/>
    </row>
    <row r="429" spans="2:17" ht="16" x14ac:dyDescent="0.2">
      <c r="B429" s="3"/>
      <c r="C429" s="3"/>
      <c r="D429" s="6"/>
      <c r="E429" s="8"/>
      <c r="O429" s="10"/>
      <c r="Q429" s="12"/>
    </row>
    <row r="430" spans="2:17" ht="16" x14ac:dyDescent="0.2">
      <c r="B430" s="3"/>
      <c r="C430" s="3"/>
      <c r="D430" s="6"/>
      <c r="E430" s="8"/>
      <c r="O430" s="10"/>
      <c r="Q430" s="12"/>
    </row>
    <row r="431" spans="2:17" ht="16" x14ac:dyDescent="0.2">
      <c r="B431" s="3"/>
      <c r="C431" s="3"/>
      <c r="D431" s="6"/>
      <c r="E431" s="8"/>
      <c r="O431" s="10"/>
      <c r="Q431" s="12"/>
    </row>
    <row r="432" spans="2:17" ht="16" x14ac:dyDescent="0.2">
      <c r="B432" s="3"/>
      <c r="C432" s="3"/>
      <c r="D432" s="6"/>
      <c r="E432" s="8"/>
      <c r="O432" s="10"/>
      <c r="Q432" s="12"/>
    </row>
    <row r="433" spans="2:17" ht="16" x14ac:dyDescent="0.2">
      <c r="B433" s="3"/>
      <c r="C433" s="3"/>
      <c r="D433" s="6"/>
      <c r="E433" s="8"/>
      <c r="O433" s="10"/>
      <c r="Q433" s="12"/>
    </row>
    <row r="434" spans="2:17" ht="16" x14ac:dyDescent="0.2">
      <c r="B434" s="3"/>
      <c r="C434" s="3"/>
      <c r="D434" s="6"/>
      <c r="E434" s="8"/>
      <c r="O434" s="10"/>
      <c r="Q434" s="12"/>
    </row>
    <row r="435" spans="2:17" ht="16" x14ac:dyDescent="0.2">
      <c r="B435" s="3"/>
      <c r="C435" s="3"/>
      <c r="D435" s="6"/>
      <c r="E435" s="8"/>
      <c r="O435" s="10"/>
      <c r="Q435" s="12"/>
    </row>
    <row r="436" spans="2:17" ht="16" x14ac:dyDescent="0.2">
      <c r="B436" s="3"/>
      <c r="C436" s="3"/>
      <c r="D436" s="6"/>
      <c r="E436" s="8"/>
      <c r="O436" s="10"/>
      <c r="Q436" s="12"/>
    </row>
    <row r="437" spans="2:17" ht="16" x14ac:dyDescent="0.2">
      <c r="B437" s="3"/>
      <c r="C437" s="3"/>
      <c r="D437" s="6"/>
      <c r="E437" s="8"/>
      <c r="O437" s="10"/>
      <c r="Q437" s="12"/>
    </row>
    <row r="438" spans="2:17" ht="16" x14ac:dyDescent="0.2">
      <c r="B438" s="3"/>
      <c r="C438" s="3"/>
      <c r="D438" s="6"/>
      <c r="E438" s="8"/>
      <c r="O438" s="10"/>
      <c r="Q438" s="12"/>
    </row>
    <row r="439" spans="2:17" ht="16" x14ac:dyDescent="0.2">
      <c r="B439" s="3"/>
      <c r="C439" s="3"/>
      <c r="D439" s="6"/>
      <c r="E439" s="8"/>
      <c r="O439" s="10"/>
      <c r="Q439" s="12"/>
    </row>
    <row r="440" spans="2:17" ht="16" x14ac:dyDescent="0.2">
      <c r="B440" s="3"/>
      <c r="C440" s="3"/>
      <c r="D440" s="6"/>
      <c r="E440" s="8"/>
      <c r="O440" s="10"/>
      <c r="Q440" s="12"/>
    </row>
    <row r="441" spans="2:17" ht="16" x14ac:dyDescent="0.2">
      <c r="B441" s="3"/>
      <c r="C441" s="3"/>
      <c r="D441" s="6"/>
      <c r="E441" s="8"/>
      <c r="O441" s="10"/>
      <c r="Q441" s="12"/>
    </row>
    <row r="442" spans="2:17" ht="16" x14ac:dyDescent="0.2">
      <c r="B442" s="3"/>
      <c r="C442" s="3"/>
      <c r="D442" s="6"/>
      <c r="E442" s="8"/>
      <c r="O442" s="10"/>
      <c r="Q442" s="12"/>
    </row>
    <row r="443" spans="2:17" ht="16" x14ac:dyDescent="0.2">
      <c r="B443" s="3"/>
      <c r="C443" s="3"/>
      <c r="D443" s="6"/>
      <c r="E443" s="8"/>
      <c r="O443" s="10"/>
      <c r="Q443" s="12"/>
    </row>
    <row r="444" spans="2:17" ht="16" x14ac:dyDescent="0.2">
      <c r="B444" s="3"/>
      <c r="C444" s="3"/>
      <c r="D444" s="6"/>
      <c r="E444" s="8"/>
      <c r="O444" s="10"/>
      <c r="Q444" s="12"/>
    </row>
    <row r="445" spans="2:17" ht="16" x14ac:dyDescent="0.2">
      <c r="B445" s="3"/>
      <c r="C445" s="3"/>
      <c r="D445" s="6"/>
      <c r="E445" s="8"/>
      <c r="O445" s="10"/>
      <c r="Q445" s="12"/>
    </row>
    <row r="446" spans="2:17" ht="16" x14ac:dyDescent="0.2">
      <c r="B446" s="3"/>
      <c r="C446" s="3"/>
      <c r="D446" s="6"/>
      <c r="E446" s="8"/>
      <c r="O446" s="10"/>
      <c r="Q446" s="12"/>
    </row>
    <row r="447" spans="2:17" ht="16" x14ac:dyDescent="0.2">
      <c r="B447" s="3"/>
      <c r="C447" s="3"/>
      <c r="D447" s="6"/>
      <c r="E447" s="8"/>
      <c r="O447" s="10"/>
      <c r="Q447" s="12"/>
    </row>
    <row r="448" spans="2:17" ht="16" x14ac:dyDescent="0.2">
      <c r="B448" s="3"/>
      <c r="C448" s="3"/>
      <c r="D448" s="6"/>
      <c r="E448" s="8"/>
      <c r="O448" s="10"/>
      <c r="Q448" s="12"/>
    </row>
    <row r="449" spans="2:17" ht="16" x14ac:dyDescent="0.2">
      <c r="B449" s="3"/>
      <c r="C449" s="3"/>
      <c r="D449" s="6"/>
      <c r="E449" s="8"/>
      <c r="O449" s="10"/>
      <c r="Q449" s="12"/>
    </row>
    <row r="450" spans="2:17" ht="16" x14ac:dyDescent="0.2">
      <c r="B450" s="3"/>
      <c r="C450" s="3"/>
      <c r="D450" s="6"/>
      <c r="E450" s="8"/>
      <c r="O450" s="10"/>
      <c r="Q450" s="12"/>
    </row>
    <row r="451" spans="2:17" ht="16" x14ac:dyDescent="0.2">
      <c r="B451" s="3"/>
      <c r="C451" s="3"/>
      <c r="D451" s="6"/>
      <c r="E451" s="8"/>
      <c r="O451" s="10"/>
      <c r="Q451" s="12"/>
    </row>
    <row r="452" spans="2:17" ht="16" x14ac:dyDescent="0.2">
      <c r="B452" s="3"/>
      <c r="C452" s="3"/>
      <c r="D452" s="6"/>
      <c r="E452" s="8"/>
      <c r="O452" s="10"/>
      <c r="Q452" s="12"/>
    </row>
    <row r="453" spans="2:17" ht="16" x14ac:dyDescent="0.2">
      <c r="B453" s="3"/>
      <c r="C453" s="3"/>
      <c r="D453" s="6"/>
      <c r="E453" s="8"/>
      <c r="O453" s="10"/>
      <c r="Q453" s="12"/>
    </row>
    <row r="454" spans="2:17" ht="16" x14ac:dyDescent="0.2">
      <c r="B454" s="3"/>
      <c r="C454" s="3"/>
      <c r="D454" s="6"/>
      <c r="E454" s="8"/>
      <c r="O454" s="10"/>
      <c r="Q454" s="12"/>
    </row>
    <row r="455" spans="2:17" ht="16" x14ac:dyDescent="0.2">
      <c r="B455" s="3"/>
      <c r="C455" s="3"/>
      <c r="D455" s="6"/>
      <c r="E455" s="8"/>
      <c r="O455" s="10"/>
      <c r="Q455" s="12"/>
    </row>
    <row r="456" spans="2:17" ht="16" x14ac:dyDescent="0.2">
      <c r="B456" s="3"/>
      <c r="C456" s="3"/>
      <c r="D456" s="6"/>
      <c r="E456" s="8"/>
      <c r="O456" s="10"/>
      <c r="Q456" s="12"/>
    </row>
    <row r="457" spans="2:17" ht="16" x14ac:dyDescent="0.2">
      <c r="B457" s="3"/>
      <c r="C457" s="3"/>
      <c r="D457" s="6"/>
      <c r="E457" s="8"/>
      <c r="O457" s="10"/>
      <c r="Q457" s="12"/>
    </row>
    <row r="458" spans="2:17" ht="16" x14ac:dyDescent="0.2">
      <c r="B458" s="3"/>
      <c r="C458" s="3"/>
      <c r="D458" s="6"/>
      <c r="E458" s="8"/>
      <c r="O458" s="10"/>
      <c r="Q458" s="12"/>
    </row>
    <row r="459" spans="2:17" ht="16" x14ac:dyDescent="0.2">
      <c r="B459" s="3"/>
      <c r="C459" s="3"/>
      <c r="D459" s="6"/>
      <c r="E459" s="8"/>
      <c r="O459" s="10"/>
      <c r="Q459" s="12"/>
    </row>
    <row r="460" spans="2:17" ht="16" x14ac:dyDescent="0.2">
      <c r="B460" s="3"/>
      <c r="C460" s="3"/>
      <c r="D460" s="6"/>
      <c r="E460" s="8"/>
      <c r="O460" s="10"/>
      <c r="Q460" s="12"/>
    </row>
    <row r="461" spans="2:17" ht="16" x14ac:dyDescent="0.2">
      <c r="B461" s="3"/>
      <c r="C461" s="3"/>
      <c r="D461" s="6"/>
      <c r="E461" s="8"/>
      <c r="O461" s="10"/>
      <c r="Q461" s="12"/>
    </row>
    <row r="462" spans="2:17" ht="16" x14ac:dyDescent="0.2">
      <c r="B462" s="3"/>
      <c r="C462" s="3"/>
      <c r="D462" s="6"/>
      <c r="E462" s="8"/>
      <c r="O462" s="10"/>
      <c r="Q462" s="12"/>
    </row>
    <row r="463" spans="2:17" ht="16" x14ac:dyDescent="0.2">
      <c r="B463" s="3"/>
      <c r="C463" s="3"/>
      <c r="D463" s="6"/>
      <c r="E463" s="8"/>
      <c r="O463" s="10"/>
      <c r="Q463" s="12"/>
    </row>
    <row r="464" spans="2:17" ht="16" x14ac:dyDescent="0.2">
      <c r="B464" s="3"/>
      <c r="C464" s="3"/>
      <c r="D464" s="6"/>
      <c r="E464" s="8"/>
      <c r="O464" s="10"/>
      <c r="Q464" s="12"/>
    </row>
    <row r="465" spans="2:17" ht="16" x14ac:dyDescent="0.2">
      <c r="B465" s="3"/>
      <c r="C465" s="3"/>
      <c r="D465" s="6"/>
      <c r="E465" s="8"/>
      <c r="O465" s="10"/>
      <c r="Q465" s="12"/>
    </row>
    <row r="466" spans="2:17" ht="16" x14ac:dyDescent="0.2">
      <c r="B466" s="3"/>
      <c r="C466" s="3"/>
      <c r="D466" s="6"/>
      <c r="E466" s="8"/>
      <c r="O466" s="10"/>
      <c r="Q466" s="12"/>
    </row>
    <row r="467" spans="2:17" ht="16" x14ac:dyDescent="0.2">
      <c r="B467" s="3"/>
      <c r="C467" s="3"/>
      <c r="D467" s="6"/>
      <c r="E467" s="8"/>
      <c r="O467" s="10"/>
      <c r="Q467" s="12"/>
    </row>
    <row r="468" spans="2:17" ht="16" x14ac:dyDescent="0.2">
      <c r="B468" s="3"/>
      <c r="C468" s="3"/>
      <c r="D468" s="6"/>
      <c r="E468" s="8"/>
      <c r="O468" s="10"/>
      <c r="Q468" s="12"/>
    </row>
    <row r="469" spans="2:17" ht="16" x14ac:dyDescent="0.2">
      <c r="B469" s="3"/>
      <c r="C469" s="3"/>
      <c r="D469" s="6"/>
      <c r="E469" s="8"/>
      <c r="O469" s="10"/>
      <c r="Q469" s="12"/>
    </row>
    <row r="470" spans="2:17" ht="16" x14ac:dyDescent="0.2">
      <c r="B470" s="3"/>
      <c r="C470" s="3"/>
      <c r="D470" s="6"/>
      <c r="E470" s="8"/>
      <c r="O470" s="10"/>
      <c r="Q470" s="12"/>
    </row>
    <row r="471" spans="2:17" ht="16" x14ac:dyDescent="0.2">
      <c r="B471" s="3"/>
      <c r="C471" s="3"/>
      <c r="D471" s="6"/>
      <c r="E471" s="8"/>
      <c r="O471" s="10"/>
      <c r="Q471" s="12"/>
    </row>
    <row r="472" spans="2:17" ht="16" x14ac:dyDescent="0.2">
      <c r="B472" s="3"/>
      <c r="C472" s="3"/>
      <c r="D472" s="6"/>
      <c r="E472" s="8"/>
      <c r="O472" s="10"/>
      <c r="Q472" s="12"/>
    </row>
    <row r="473" spans="2:17" ht="16" x14ac:dyDescent="0.2">
      <c r="B473" s="3"/>
      <c r="C473" s="3"/>
      <c r="D473" s="6"/>
      <c r="E473" s="8"/>
      <c r="O473" s="10"/>
      <c r="Q473" s="12"/>
    </row>
    <row r="474" spans="2:17" ht="16" x14ac:dyDescent="0.2">
      <c r="B474" s="3"/>
      <c r="C474" s="3"/>
      <c r="D474" s="6"/>
      <c r="E474" s="8"/>
      <c r="O474" s="10"/>
      <c r="Q474" s="12"/>
    </row>
    <row r="475" spans="2:17" ht="16" x14ac:dyDescent="0.2">
      <c r="B475" s="3"/>
      <c r="C475" s="3"/>
      <c r="D475" s="6"/>
      <c r="E475" s="8"/>
      <c r="O475" s="10"/>
      <c r="Q475" s="12"/>
    </row>
    <row r="476" spans="2:17" ht="16" x14ac:dyDescent="0.2">
      <c r="B476" s="3"/>
      <c r="C476" s="3"/>
      <c r="D476" s="6"/>
      <c r="E476" s="8"/>
      <c r="O476" s="10"/>
      <c r="Q476" s="12"/>
    </row>
    <row r="477" spans="2:17" ht="16" x14ac:dyDescent="0.2">
      <c r="B477" s="3"/>
      <c r="C477" s="3"/>
      <c r="D477" s="6"/>
      <c r="E477" s="8"/>
      <c r="O477" s="10"/>
      <c r="Q477" s="12"/>
    </row>
    <row r="478" spans="2:17" ht="16" x14ac:dyDescent="0.2">
      <c r="B478" s="3"/>
      <c r="C478" s="3"/>
      <c r="D478" s="6"/>
      <c r="E478" s="8"/>
      <c r="O478" s="10"/>
      <c r="Q478" s="12"/>
    </row>
    <row r="479" spans="2:17" ht="16" x14ac:dyDescent="0.2">
      <c r="B479" s="3"/>
      <c r="C479" s="3"/>
      <c r="D479" s="6"/>
      <c r="E479" s="8"/>
      <c r="O479" s="10"/>
      <c r="Q479" s="12"/>
    </row>
    <row r="480" spans="2:17" ht="16" x14ac:dyDescent="0.2">
      <c r="B480" s="3"/>
      <c r="C480" s="3"/>
      <c r="D480" s="6"/>
      <c r="E480" s="8"/>
      <c r="O480" s="10"/>
      <c r="Q480" s="12"/>
    </row>
    <row r="481" spans="2:17" ht="16" x14ac:dyDescent="0.2">
      <c r="B481" s="3"/>
      <c r="C481" s="3"/>
      <c r="D481" s="6"/>
      <c r="E481" s="8"/>
      <c r="O481" s="10"/>
      <c r="Q481" s="12"/>
    </row>
    <row r="482" spans="2:17" ht="16" x14ac:dyDescent="0.2">
      <c r="B482" s="3"/>
      <c r="C482" s="3"/>
      <c r="D482" s="6"/>
      <c r="E482" s="8"/>
      <c r="O482" s="10"/>
      <c r="Q482" s="12"/>
    </row>
    <row r="483" spans="2:17" ht="16" x14ac:dyDescent="0.2">
      <c r="B483" s="3"/>
      <c r="C483" s="3"/>
      <c r="D483" s="6"/>
      <c r="E483" s="8"/>
      <c r="O483" s="10"/>
      <c r="Q483" s="12"/>
    </row>
    <row r="484" spans="2:17" ht="16" x14ac:dyDescent="0.2">
      <c r="B484" s="3"/>
      <c r="C484" s="3"/>
      <c r="D484" s="6"/>
      <c r="E484" s="8"/>
      <c r="O484" s="10"/>
      <c r="Q484" s="12"/>
    </row>
    <row r="485" spans="2:17" ht="16" x14ac:dyDescent="0.2">
      <c r="B485" s="3"/>
      <c r="C485" s="3"/>
      <c r="D485" s="6"/>
      <c r="E485" s="8"/>
      <c r="O485" s="10"/>
      <c r="Q485" s="12"/>
    </row>
    <row r="486" spans="2:17" ht="16" x14ac:dyDescent="0.2">
      <c r="B486" s="3"/>
      <c r="C486" s="3"/>
      <c r="D486" s="6"/>
      <c r="E486" s="8"/>
      <c r="O486" s="10"/>
      <c r="Q486" s="12"/>
    </row>
    <row r="487" spans="2:17" ht="16" x14ac:dyDescent="0.2">
      <c r="B487" s="3"/>
      <c r="C487" s="3"/>
      <c r="D487" s="6"/>
      <c r="E487" s="8"/>
      <c r="O487" s="10"/>
      <c r="Q487" s="12"/>
    </row>
    <row r="488" spans="2:17" ht="16" x14ac:dyDescent="0.2">
      <c r="B488" s="3"/>
      <c r="C488" s="3"/>
      <c r="D488" s="6"/>
      <c r="E488" s="8"/>
      <c r="O488" s="10"/>
      <c r="Q488" s="12"/>
    </row>
    <row r="489" spans="2:17" ht="16" x14ac:dyDescent="0.2">
      <c r="B489" s="3"/>
      <c r="C489" s="3"/>
      <c r="D489" s="6"/>
      <c r="E489" s="8"/>
      <c r="O489" s="10"/>
      <c r="Q489" s="12"/>
    </row>
    <row r="490" spans="2:17" ht="16" x14ac:dyDescent="0.2">
      <c r="B490" s="3"/>
      <c r="C490" s="3"/>
      <c r="D490" s="6"/>
      <c r="E490" s="8"/>
      <c r="O490" s="10"/>
      <c r="Q490" s="12"/>
    </row>
    <row r="491" spans="2:17" ht="16" x14ac:dyDescent="0.2">
      <c r="B491" s="3"/>
      <c r="C491" s="3"/>
      <c r="D491" s="6"/>
      <c r="E491" s="8"/>
      <c r="O491" s="10"/>
      <c r="Q491" s="12"/>
    </row>
    <row r="492" spans="2:17" ht="16" x14ac:dyDescent="0.2">
      <c r="B492" s="3"/>
      <c r="C492" s="3"/>
      <c r="D492" s="6"/>
      <c r="E492" s="8"/>
      <c r="O492" s="10"/>
      <c r="Q492" s="12"/>
    </row>
    <row r="493" spans="2:17" ht="16" x14ac:dyDescent="0.2">
      <c r="B493" s="3"/>
      <c r="C493" s="3"/>
      <c r="D493" s="6"/>
      <c r="E493" s="8"/>
      <c r="O493" s="10"/>
      <c r="Q493" s="12"/>
    </row>
    <row r="494" spans="2:17" ht="16" x14ac:dyDescent="0.2">
      <c r="B494" s="3"/>
      <c r="C494" s="3"/>
      <c r="D494" s="6"/>
      <c r="E494" s="8"/>
      <c r="O494" s="10"/>
      <c r="Q494" s="12"/>
    </row>
    <row r="495" spans="2:17" ht="16" x14ac:dyDescent="0.2">
      <c r="B495" s="3"/>
      <c r="C495" s="3"/>
      <c r="D495" s="6"/>
      <c r="E495" s="8"/>
      <c r="O495" s="10"/>
      <c r="Q495" s="12"/>
    </row>
    <row r="496" spans="2:17" ht="16" x14ac:dyDescent="0.2">
      <c r="B496" s="3"/>
      <c r="C496" s="3"/>
      <c r="D496" s="6"/>
      <c r="E496" s="8"/>
      <c r="O496" s="10"/>
      <c r="Q496" s="12"/>
    </row>
    <row r="497" spans="2:17" ht="16" x14ac:dyDescent="0.2">
      <c r="B497" s="3"/>
      <c r="C497" s="3"/>
      <c r="D497" s="6"/>
      <c r="E497" s="8"/>
      <c r="O497" s="10"/>
      <c r="Q497" s="12"/>
    </row>
    <row r="498" spans="2:17" ht="16" x14ac:dyDescent="0.2">
      <c r="B498" s="3"/>
      <c r="C498" s="3"/>
      <c r="D498" s="6"/>
      <c r="E498" s="8"/>
      <c r="O498" s="10"/>
      <c r="Q498" s="12"/>
    </row>
    <row r="499" spans="2:17" ht="16" x14ac:dyDescent="0.2">
      <c r="B499" s="3"/>
      <c r="C499" s="3"/>
      <c r="D499" s="6"/>
      <c r="E499" s="8"/>
      <c r="O499" s="10"/>
      <c r="Q499" s="12"/>
    </row>
    <row r="500" spans="2:17" ht="16" x14ac:dyDescent="0.2">
      <c r="B500" s="3"/>
      <c r="C500" s="3"/>
      <c r="D500" s="6"/>
      <c r="E500" s="8"/>
      <c r="O500" s="10"/>
      <c r="Q500" s="12"/>
    </row>
    <row r="501" spans="2:17" ht="16" x14ac:dyDescent="0.2">
      <c r="B501" s="3"/>
      <c r="C501" s="3"/>
      <c r="D501" s="6"/>
      <c r="E501" s="8"/>
      <c r="O501" s="10"/>
      <c r="Q501" s="12"/>
    </row>
    <row r="502" spans="2:17" ht="16" x14ac:dyDescent="0.2">
      <c r="B502" s="3"/>
      <c r="C502" s="3"/>
      <c r="D502" s="6"/>
      <c r="E502" s="8"/>
      <c r="O502" s="10"/>
      <c r="Q502" s="12"/>
    </row>
    <row r="503" spans="2:17" ht="16" x14ac:dyDescent="0.2">
      <c r="B503" s="3"/>
      <c r="C503" s="3"/>
      <c r="D503" s="6"/>
      <c r="E503" s="8"/>
      <c r="O503" s="10"/>
      <c r="Q503" s="12"/>
    </row>
    <row r="504" spans="2:17" ht="16" x14ac:dyDescent="0.2">
      <c r="B504" s="3"/>
      <c r="C504" s="3"/>
      <c r="D504" s="6"/>
      <c r="E504" s="8"/>
      <c r="O504" s="10"/>
      <c r="Q504" s="12"/>
    </row>
    <row r="505" spans="2:17" ht="16" x14ac:dyDescent="0.2">
      <c r="B505" s="3"/>
      <c r="C505" s="3"/>
      <c r="D505" s="6"/>
      <c r="E505" s="8"/>
      <c r="O505" s="10"/>
      <c r="Q505" s="12"/>
    </row>
    <row r="506" spans="2:17" ht="16" x14ac:dyDescent="0.2">
      <c r="B506" s="3"/>
      <c r="C506" s="3"/>
      <c r="D506" s="6"/>
      <c r="E506" s="8"/>
      <c r="O506" s="10"/>
      <c r="Q506" s="12"/>
    </row>
    <row r="507" spans="2:17" ht="16" x14ac:dyDescent="0.2">
      <c r="B507" s="3"/>
      <c r="C507" s="3"/>
      <c r="D507" s="6"/>
      <c r="E507" s="8"/>
      <c r="O507" s="10"/>
      <c r="Q507" s="12"/>
    </row>
    <row r="508" spans="2:17" ht="16" x14ac:dyDescent="0.2">
      <c r="B508" s="3"/>
      <c r="C508" s="3"/>
      <c r="D508" s="6"/>
      <c r="E508" s="8"/>
      <c r="O508" s="10"/>
      <c r="Q508" s="12"/>
    </row>
    <row r="509" spans="2:17" ht="16" x14ac:dyDescent="0.2">
      <c r="B509" s="3"/>
      <c r="C509" s="3"/>
      <c r="D509" s="6"/>
      <c r="E509" s="8"/>
      <c r="O509" s="10"/>
      <c r="Q509" s="12"/>
    </row>
    <row r="510" spans="2:17" ht="16" x14ac:dyDescent="0.2">
      <c r="B510" s="3"/>
      <c r="C510" s="3"/>
      <c r="D510" s="6"/>
      <c r="E510" s="8"/>
      <c r="O510" s="10"/>
      <c r="Q510" s="12"/>
    </row>
    <row r="511" spans="2:17" ht="16" x14ac:dyDescent="0.2">
      <c r="B511" s="3"/>
      <c r="C511" s="3"/>
      <c r="D511" s="6"/>
      <c r="E511" s="8"/>
      <c r="O511" s="10"/>
      <c r="Q511" s="12"/>
    </row>
    <row r="512" spans="2:17" ht="16" x14ac:dyDescent="0.2">
      <c r="B512" s="3"/>
      <c r="C512" s="3"/>
      <c r="D512" s="6"/>
      <c r="E512" s="8"/>
      <c r="O512" s="10"/>
      <c r="Q512" s="12"/>
    </row>
    <row r="513" spans="2:17" ht="16" x14ac:dyDescent="0.2">
      <c r="B513" s="3"/>
      <c r="C513" s="3"/>
      <c r="D513" s="6"/>
      <c r="E513" s="8"/>
      <c r="O513" s="10"/>
      <c r="Q513" s="12"/>
    </row>
    <row r="514" spans="2:17" ht="16" x14ac:dyDescent="0.2">
      <c r="B514" s="3"/>
      <c r="C514" s="3"/>
      <c r="D514" s="6"/>
      <c r="E514" s="8"/>
      <c r="O514" s="10"/>
      <c r="Q514" s="12"/>
    </row>
    <row r="515" spans="2:17" ht="16" x14ac:dyDescent="0.2">
      <c r="B515" s="3"/>
      <c r="C515" s="3"/>
      <c r="D515" s="6"/>
      <c r="E515" s="8"/>
      <c r="O515" s="10"/>
      <c r="Q515" s="12"/>
    </row>
    <row r="516" spans="2:17" ht="16" x14ac:dyDescent="0.2">
      <c r="B516" s="3"/>
      <c r="C516" s="3"/>
      <c r="D516" s="6"/>
      <c r="E516" s="8"/>
      <c r="O516" s="10"/>
      <c r="Q516" s="12"/>
    </row>
    <row r="517" spans="2:17" ht="16" x14ac:dyDescent="0.2">
      <c r="B517" s="3"/>
      <c r="C517" s="3"/>
      <c r="D517" s="6"/>
      <c r="E517" s="8"/>
      <c r="O517" s="10"/>
      <c r="Q517" s="12"/>
    </row>
    <row r="518" spans="2:17" ht="16" x14ac:dyDescent="0.2">
      <c r="B518" s="3"/>
      <c r="C518" s="3"/>
      <c r="D518" s="6"/>
      <c r="E518" s="8"/>
      <c r="O518" s="10"/>
      <c r="Q518" s="12"/>
    </row>
    <row r="519" spans="2:17" ht="16" x14ac:dyDescent="0.2">
      <c r="B519" s="3"/>
      <c r="C519" s="3"/>
      <c r="D519" s="6"/>
      <c r="E519" s="8"/>
      <c r="O519" s="10"/>
      <c r="Q519" s="12"/>
    </row>
    <row r="520" spans="2:17" ht="16" x14ac:dyDescent="0.2">
      <c r="B520" s="3"/>
      <c r="C520" s="3"/>
      <c r="D520" s="6"/>
      <c r="E520" s="8"/>
      <c r="O520" s="10"/>
      <c r="Q520" s="12"/>
    </row>
    <row r="521" spans="2:17" ht="16" x14ac:dyDescent="0.2">
      <c r="B521" s="3"/>
      <c r="C521" s="3"/>
      <c r="D521" s="6"/>
      <c r="E521" s="8"/>
      <c r="O521" s="10"/>
      <c r="Q521" s="12"/>
    </row>
    <row r="522" spans="2:17" ht="16" x14ac:dyDescent="0.2">
      <c r="B522" s="3"/>
      <c r="C522" s="3"/>
      <c r="D522" s="6"/>
      <c r="E522" s="8"/>
      <c r="O522" s="10"/>
      <c r="Q522" s="12"/>
    </row>
    <row r="523" spans="2:17" ht="16" x14ac:dyDescent="0.2">
      <c r="B523" s="3"/>
      <c r="C523" s="3"/>
      <c r="D523" s="6"/>
      <c r="E523" s="8"/>
      <c r="O523" s="10"/>
      <c r="Q523" s="12"/>
    </row>
    <row r="524" spans="2:17" ht="16" x14ac:dyDescent="0.2">
      <c r="B524" s="3"/>
      <c r="C524" s="3"/>
      <c r="D524" s="6"/>
      <c r="E524" s="8"/>
      <c r="O524" s="10"/>
      <c r="Q524" s="12"/>
    </row>
    <row r="525" spans="2:17" ht="16" x14ac:dyDescent="0.2">
      <c r="B525" s="3"/>
      <c r="C525" s="3"/>
      <c r="D525" s="6"/>
      <c r="E525" s="8"/>
      <c r="O525" s="10"/>
      <c r="Q525" s="12"/>
    </row>
    <row r="526" spans="2:17" ht="16" x14ac:dyDescent="0.2">
      <c r="B526" s="3"/>
      <c r="C526" s="3"/>
      <c r="D526" s="6"/>
      <c r="E526" s="8"/>
      <c r="O526" s="10"/>
      <c r="Q526" s="12"/>
    </row>
    <row r="527" spans="2:17" ht="16" x14ac:dyDescent="0.2">
      <c r="B527" s="3"/>
      <c r="C527" s="3"/>
      <c r="D527" s="6"/>
      <c r="E527" s="8"/>
      <c r="O527" s="10"/>
      <c r="Q527" s="12"/>
    </row>
    <row r="528" spans="2:17" ht="16" x14ac:dyDescent="0.2">
      <c r="B528" s="3"/>
      <c r="C528" s="3"/>
      <c r="D528" s="6"/>
      <c r="E528" s="8"/>
      <c r="O528" s="10"/>
      <c r="Q528" s="12"/>
    </row>
    <row r="529" spans="2:17" ht="16" x14ac:dyDescent="0.2">
      <c r="B529" s="3"/>
      <c r="C529" s="3"/>
      <c r="D529" s="6"/>
      <c r="E529" s="8"/>
      <c r="O529" s="10"/>
      <c r="Q529" s="12"/>
    </row>
    <row r="530" spans="2:17" ht="16" x14ac:dyDescent="0.2">
      <c r="B530" s="3"/>
      <c r="C530" s="3"/>
      <c r="D530" s="6"/>
      <c r="E530" s="8"/>
      <c r="O530" s="10"/>
      <c r="Q530" s="12"/>
    </row>
    <row r="531" spans="2:17" ht="16" x14ac:dyDescent="0.2">
      <c r="B531" s="3"/>
      <c r="C531" s="3"/>
      <c r="D531" s="6"/>
      <c r="E531" s="8"/>
      <c r="O531" s="10"/>
      <c r="Q531" s="12"/>
    </row>
    <row r="532" spans="2:17" ht="16" x14ac:dyDescent="0.2">
      <c r="B532" s="3"/>
      <c r="C532" s="3"/>
      <c r="D532" s="6"/>
      <c r="E532" s="8"/>
      <c r="O532" s="10"/>
      <c r="Q532" s="12"/>
    </row>
    <row r="533" spans="2:17" ht="16" x14ac:dyDescent="0.2">
      <c r="B533" s="3"/>
      <c r="C533" s="3"/>
      <c r="D533" s="6"/>
      <c r="E533" s="8"/>
      <c r="O533" s="10"/>
      <c r="Q533" s="12"/>
    </row>
    <row r="534" spans="2:17" ht="16" x14ac:dyDescent="0.2">
      <c r="B534" s="3"/>
      <c r="C534" s="3"/>
      <c r="D534" s="6"/>
      <c r="E534" s="8"/>
      <c r="O534" s="10"/>
      <c r="Q534" s="12"/>
    </row>
    <row r="535" spans="2:17" ht="16" x14ac:dyDescent="0.2">
      <c r="B535" s="3"/>
      <c r="C535" s="3"/>
      <c r="D535" s="6"/>
      <c r="E535" s="8"/>
      <c r="O535" s="10"/>
      <c r="Q535" s="12"/>
    </row>
    <row r="536" spans="2:17" ht="16" x14ac:dyDescent="0.2">
      <c r="B536" s="3"/>
      <c r="C536" s="3"/>
      <c r="D536" s="6"/>
      <c r="E536" s="8"/>
      <c r="O536" s="10"/>
      <c r="Q536" s="12"/>
    </row>
    <row r="537" spans="2:17" ht="16" x14ac:dyDescent="0.2">
      <c r="B537" s="3"/>
      <c r="C537" s="3"/>
      <c r="D537" s="6"/>
      <c r="E537" s="8"/>
      <c r="O537" s="10"/>
      <c r="Q537" s="12"/>
    </row>
    <row r="538" spans="2:17" ht="16" x14ac:dyDescent="0.2">
      <c r="B538" s="3"/>
      <c r="C538" s="3"/>
      <c r="D538" s="6"/>
      <c r="E538" s="8"/>
      <c r="O538" s="10"/>
      <c r="Q538" s="12"/>
    </row>
    <row r="539" spans="2:17" ht="16" x14ac:dyDescent="0.2">
      <c r="B539" s="3"/>
      <c r="C539" s="3"/>
      <c r="D539" s="6"/>
      <c r="E539" s="8"/>
      <c r="O539" s="10"/>
      <c r="Q539" s="12"/>
    </row>
    <row r="540" spans="2:17" ht="16" x14ac:dyDescent="0.2">
      <c r="B540" s="3"/>
      <c r="C540" s="3"/>
      <c r="D540" s="6"/>
      <c r="E540" s="8"/>
      <c r="O540" s="10"/>
      <c r="Q540" s="12"/>
    </row>
    <row r="541" spans="2:17" ht="16" x14ac:dyDescent="0.2">
      <c r="B541" s="3"/>
      <c r="C541" s="3"/>
      <c r="D541" s="6"/>
      <c r="E541" s="8"/>
      <c r="O541" s="10"/>
      <c r="Q541" s="12"/>
    </row>
    <row r="542" spans="2:17" ht="16" x14ac:dyDescent="0.2">
      <c r="B542" s="3"/>
      <c r="C542" s="3"/>
      <c r="D542" s="6"/>
      <c r="E542" s="8"/>
      <c r="O542" s="10"/>
      <c r="Q542" s="12"/>
    </row>
    <row r="543" spans="2:17" ht="16" x14ac:dyDescent="0.2">
      <c r="B543" s="3"/>
      <c r="C543" s="3"/>
      <c r="D543" s="6"/>
      <c r="E543" s="8"/>
      <c r="O543" s="10"/>
      <c r="Q543" s="12"/>
    </row>
    <row r="544" spans="2:17" ht="16" x14ac:dyDescent="0.2">
      <c r="B544" s="3"/>
      <c r="C544" s="3"/>
      <c r="D544" s="6"/>
      <c r="E544" s="8"/>
      <c r="O544" s="10"/>
      <c r="Q544" s="12"/>
    </row>
    <row r="545" spans="2:17" ht="16" x14ac:dyDescent="0.2">
      <c r="B545" s="3"/>
      <c r="C545" s="3"/>
      <c r="D545" s="6"/>
      <c r="E545" s="8"/>
      <c r="O545" s="10"/>
      <c r="Q545" s="12"/>
    </row>
    <row r="546" spans="2:17" ht="16" x14ac:dyDescent="0.2">
      <c r="B546" s="3"/>
      <c r="C546" s="3"/>
      <c r="D546" s="6"/>
      <c r="E546" s="8"/>
      <c r="O546" s="10"/>
      <c r="Q546" s="12"/>
    </row>
    <row r="547" spans="2:17" ht="16" x14ac:dyDescent="0.2">
      <c r="B547" s="3"/>
      <c r="C547" s="3"/>
      <c r="D547" s="6"/>
      <c r="E547" s="8"/>
      <c r="O547" s="10"/>
      <c r="Q547" s="12"/>
    </row>
    <row r="548" spans="2:17" ht="16" x14ac:dyDescent="0.2">
      <c r="B548" s="3"/>
      <c r="C548" s="3"/>
      <c r="D548" s="6"/>
      <c r="E548" s="8"/>
      <c r="O548" s="10"/>
      <c r="Q548" s="12"/>
    </row>
    <row r="549" spans="2:17" ht="16" x14ac:dyDescent="0.2">
      <c r="B549" s="3"/>
      <c r="C549" s="3"/>
      <c r="D549" s="6"/>
      <c r="E549" s="8"/>
      <c r="O549" s="10"/>
      <c r="Q549" s="12"/>
    </row>
    <row r="550" spans="2:17" ht="16" x14ac:dyDescent="0.2">
      <c r="B550" s="3"/>
      <c r="C550" s="3"/>
      <c r="D550" s="6"/>
      <c r="E550" s="8"/>
      <c r="O550" s="10"/>
      <c r="Q550" s="12"/>
    </row>
    <row r="551" spans="2:17" ht="16" x14ac:dyDescent="0.2">
      <c r="B551" s="3"/>
      <c r="C551" s="3"/>
      <c r="D551" s="6"/>
      <c r="E551" s="8"/>
      <c r="O551" s="10"/>
      <c r="Q551" s="12"/>
    </row>
    <row r="552" spans="2:17" ht="16" x14ac:dyDescent="0.2">
      <c r="B552" s="3"/>
      <c r="C552" s="3"/>
      <c r="D552" s="6"/>
      <c r="E552" s="8"/>
      <c r="O552" s="10"/>
      <c r="Q552" s="12"/>
    </row>
    <row r="553" spans="2:17" ht="16" x14ac:dyDescent="0.2">
      <c r="B553" s="3"/>
      <c r="C553" s="3"/>
      <c r="D553" s="6"/>
      <c r="E553" s="8"/>
      <c r="O553" s="10"/>
      <c r="Q553" s="12"/>
    </row>
    <row r="554" spans="2:17" ht="16" x14ac:dyDescent="0.2">
      <c r="B554" s="3"/>
      <c r="C554" s="3"/>
      <c r="D554" s="6"/>
      <c r="E554" s="8"/>
      <c r="O554" s="10"/>
      <c r="Q554" s="12"/>
    </row>
    <row r="555" spans="2:17" ht="16" x14ac:dyDescent="0.2">
      <c r="B555" s="3"/>
      <c r="C555" s="3"/>
      <c r="D555" s="6"/>
      <c r="E555" s="8"/>
      <c r="O555" s="10"/>
      <c r="Q555" s="12"/>
    </row>
    <row r="556" spans="2:17" ht="16" x14ac:dyDescent="0.2">
      <c r="B556" s="3"/>
      <c r="C556" s="3"/>
      <c r="D556" s="6"/>
      <c r="E556" s="8"/>
      <c r="O556" s="10"/>
      <c r="Q556" s="12"/>
    </row>
    <row r="557" spans="2:17" ht="16" x14ac:dyDescent="0.2">
      <c r="B557" s="3"/>
      <c r="C557" s="3"/>
      <c r="D557" s="6"/>
      <c r="E557" s="8"/>
      <c r="O557" s="10"/>
      <c r="Q557" s="12"/>
    </row>
    <row r="558" spans="2:17" ht="16" x14ac:dyDescent="0.2">
      <c r="B558" s="3"/>
      <c r="C558" s="3"/>
      <c r="D558" s="6"/>
      <c r="E558" s="8"/>
      <c r="O558" s="10"/>
      <c r="Q558" s="12"/>
    </row>
    <row r="559" spans="2:17" ht="16" x14ac:dyDescent="0.2">
      <c r="B559" s="3"/>
      <c r="C559" s="3"/>
      <c r="D559" s="6"/>
      <c r="E559" s="8"/>
      <c r="O559" s="10"/>
      <c r="Q559" s="12"/>
    </row>
    <row r="560" spans="2:17" ht="16" x14ac:dyDescent="0.2">
      <c r="B560" s="3"/>
      <c r="C560" s="3"/>
      <c r="D560" s="6"/>
      <c r="E560" s="8"/>
      <c r="O560" s="10"/>
      <c r="Q560" s="12"/>
    </row>
    <row r="561" spans="2:17" ht="16" x14ac:dyDescent="0.2">
      <c r="B561" s="3"/>
      <c r="C561" s="3"/>
      <c r="D561" s="6"/>
      <c r="E561" s="8"/>
      <c r="O561" s="10"/>
      <c r="Q561" s="12"/>
    </row>
    <row r="562" spans="2:17" ht="16" x14ac:dyDescent="0.2">
      <c r="B562" s="3"/>
      <c r="C562" s="3"/>
      <c r="D562" s="6"/>
      <c r="E562" s="8"/>
      <c r="O562" s="10"/>
      <c r="Q562" s="12"/>
    </row>
    <row r="563" spans="2:17" ht="16" x14ac:dyDescent="0.2">
      <c r="B563" s="3"/>
      <c r="C563" s="3"/>
      <c r="D563" s="6"/>
      <c r="E563" s="8"/>
      <c r="O563" s="10"/>
      <c r="Q563" s="12"/>
    </row>
    <row r="564" spans="2:17" ht="16" x14ac:dyDescent="0.2">
      <c r="B564" s="3"/>
      <c r="C564" s="3"/>
      <c r="D564" s="6"/>
      <c r="E564" s="8"/>
      <c r="O564" s="10"/>
      <c r="Q564" s="12"/>
    </row>
    <row r="565" spans="2:17" ht="16" x14ac:dyDescent="0.2">
      <c r="B565" s="3"/>
      <c r="C565" s="3"/>
      <c r="D565" s="6"/>
      <c r="E565" s="8"/>
      <c r="O565" s="10"/>
      <c r="Q565" s="12"/>
    </row>
    <row r="566" spans="2:17" ht="16" x14ac:dyDescent="0.2">
      <c r="B566" s="3"/>
      <c r="C566" s="3"/>
      <c r="D566" s="6"/>
      <c r="E566" s="8"/>
      <c r="O566" s="10"/>
      <c r="Q566" s="12"/>
    </row>
    <row r="567" spans="2:17" ht="16" x14ac:dyDescent="0.2">
      <c r="B567" s="3"/>
      <c r="C567" s="3"/>
      <c r="D567" s="6"/>
      <c r="E567" s="8"/>
      <c r="O567" s="10"/>
      <c r="Q567" s="12"/>
    </row>
    <row r="568" spans="2:17" ht="16" x14ac:dyDescent="0.2">
      <c r="B568" s="3"/>
      <c r="C568" s="3"/>
      <c r="D568" s="6"/>
      <c r="E568" s="8"/>
      <c r="O568" s="10"/>
      <c r="Q568" s="12"/>
    </row>
    <row r="569" spans="2:17" ht="16" x14ac:dyDescent="0.2">
      <c r="B569" s="3"/>
      <c r="C569" s="3"/>
      <c r="D569" s="6"/>
      <c r="E569" s="8"/>
      <c r="O569" s="10"/>
      <c r="Q569" s="12"/>
    </row>
    <row r="570" spans="2:17" ht="16" x14ac:dyDescent="0.2">
      <c r="B570" s="3"/>
      <c r="C570" s="3"/>
      <c r="D570" s="6"/>
      <c r="E570" s="8"/>
      <c r="O570" s="10"/>
      <c r="Q570" s="12"/>
    </row>
    <row r="571" spans="2:17" ht="16" x14ac:dyDescent="0.2">
      <c r="B571" s="3"/>
      <c r="C571" s="3"/>
      <c r="D571" s="6"/>
      <c r="E571" s="8"/>
      <c r="O571" s="10"/>
      <c r="Q571" s="12"/>
    </row>
    <row r="572" spans="2:17" ht="16" x14ac:dyDescent="0.2">
      <c r="B572" s="3"/>
      <c r="C572" s="3"/>
      <c r="D572" s="6"/>
      <c r="E572" s="8"/>
      <c r="O572" s="10"/>
      <c r="Q572" s="12"/>
    </row>
    <row r="573" spans="2:17" ht="16" x14ac:dyDescent="0.2">
      <c r="B573" s="3"/>
      <c r="C573" s="3"/>
      <c r="D573" s="6"/>
      <c r="E573" s="8"/>
      <c r="O573" s="10"/>
      <c r="Q573" s="12"/>
    </row>
    <row r="574" spans="2:17" ht="16" x14ac:dyDescent="0.2">
      <c r="B574" s="3"/>
      <c r="C574" s="3"/>
      <c r="D574" s="6"/>
      <c r="E574" s="8"/>
      <c r="O574" s="10"/>
      <c r="Q574" s="12"/>
    </row>
    <row r="575" spans="2:17" ht="16" x14ac:dyDescent="0.2">
      <c r="B575" s="3"/>
      <c r="C575" s="3"/>
      <c r="D575" s="6"/>
      <c r="E575" s="8"/>
      <c r="O575" s="10"/>
      <c r="Q575" s="12"/>
    </row>
    <row r="576" spans="2:17" ht="16" x14ac:dyDescent="0.2">
      <c r="B576" s="3"/>
      <c r="C576" s="3"/>
      <c r="D576" s="6"/>
      <c r="E576" s="8"/>
      <c r="O576" s="10"/>
      <c r="Q576" s="12"/>
    </row>
    <row r="577" spans="2:17" ht="16" x14ac:dyDescent="0.2">
      <c r="B577" s="3"/>
      <c r="C577" s="3"/>
      <c r="D577" s="6"/>
      <c r="E577" s="8"/>
      <c r="O577" s="10"/>
      <c r="Q577" s="12"/>
    </row>
    <row r="578" spans="2:17" ht="16" x14ac:dyDescent="0.2">
      <c r="B578" s="3"/>
      <c r="C578" s="3"/>
      <c r="D578" s="6"/>
      <c r="E578" s="8"/>
      <c r="O578" s="10"/>
      <c r="Q578" s="12"/>
    </row>
    <row r="579" spans="2:17" ht="16" x14ac:dyDescent="0.2">
      <c r="B579" s="3"/>
      <c r="C579" s="3"/>
      <c r="D579" s="6"/>
      <c r="E579" s="8"/>
      <c r="O579" s="10"/>
      <c r="Q579" s="12"/>
    </row>
    <row r="580" spans="2:17" ht="16" x14ac:dyDescent="0.2">
      <c r="B580" s="3"/>
      <c r="C580" s="3"/>
      <c r="D580" s="6"/>
      <c r="E580" s="8"/>
      <c r="O580" s="10"/>
      <c r="Q580" s="12"/>
    </row>
    <row r="581" spans="2:17" ht="16" x14ac:dyDescent="0.2">
      <c r="B581" s="3"/>
      <c r="C581" s="3"/>
      <c r="D581" s="6"/>
      <c r="E581" s="8"/>
      <c r="O581" s="10"/>
      <c r="Q581" s="12"/>
    </row>
    <row r="582" spans="2:17" ht="16" x14ac:dyDescent="0.2">
      <c r="B582" s="3"/>
      <c r="C582" s="3"/>
      <c r="D582" s="6"/>
      <c r="E582" s="8"/>
      <c r="O582" s="10"/>
      <c r="Q582" s="12"/>
    </row>
    <row r="583" spans="2:17" ht="16" x14ac:dyDescent="0.2">
      <c r="B583" s="3"/>
      <c r="C583" s="3"/>
      <c r="D583" s="6"/>
      <c r="E583" s="8"/>
      <c r="O583" s="10"/>
      <c r="Q583" s="12"/>
    </row>
    <row r="584" spans="2:17" ht="16" x14ac:dyDescent="0.2">
      <c r="B584" s="3"/>
      <c r="C584" s="3"/>
      <c r="D584" s="6"/>
      <c r="E584" s="8"/>
      <c r="O584" s="10"/>
      <c r="Q584" s="12"/>
    </row>
    <row r="585" spans="2:17" ht="16" x14ac:dyDescent="0.2">
      <c r="B585" s="3"/>
      <c r="C585" s="3"/>
      <c r="D585" s="6"/>
      <c r="E585" s="8"/>
      <c r="O585" s="10"/>
      <c r="Q585" s="12"/>
    </row>
    <row r="586" spans="2:17" ht="16" x14ac:dyDescent="0.2">
      <c r="B586" s="3"/>
      <c r="C586" s="3"/>
      <c r="D586" s="6"/>
      <c r="E586" s="8"/>
      <c r="O586" s="10"/>
      <c r="Q586" s="12"/>
    </row>
    <row r="587" spans="2:17" ht="16" x14ac:dyDescent="0.2">
      <c r="B587" s="3"/>
      <c r="C587" s="3"/>
      <c r="D587" s="6"/>
      <c r="E587" s="8"/>
      <c r="O587" s="10"/>
      <c r="Q587" s="12"/>
    </row>
    <row r="588" spans="2:17" ht="16" x14ac:dyDescent="0.2">
      <c r="B588" s="3"/>
      <c r="C588" s="3"/>
      <c r="D588" s="6"/>
      <c r="E588" s="8"/>
      <c r="O588" s="10"/>
      <c r="Q588" s="12"/>
    </row>
    <row r="589" spans="2:17" ht="16" x14ac:dyDescent="0.2">
      <c r="B589" s="3"/>
      <c r="C589" s="3"/>
      <c r="D589" s="6"/>
      <c r="E589" s="8"/>
      <c r="O589" s="10"/>
      <c r="Q589" s="12"/>
    </row>
    <row r="590" spans="2:17" ht="16" x14ac:dyDescent="0.2">
      <c r="B590" s="3"/>
      <c r="C590" s="3"/>
      <c r="D590" s="6"/>
      <c r="E590" s="8"/>
      <c r="O590" s="10"/>
      <c r="Q590" s="12"/>
    </row>
    <row r="591" spans="2:17" ht="16" x14ac:dyDescent="0.2">
      <c r="B591" s="3"/>
      <c r="C591" s="3"/>
      <c r="D591" s="6"/>
      <c r="E591" s="8"/>
      <c r="O591" s="10"/>
      <c r="Q591" s="12"/>
    </row>
    <row r="592" spans="2:17" ht="16" x14ac:dyDescent="0.2">
      <c r="B592" s="3"/>
      <c r="C592" s="3"/>
      <c r="D592" s="6"/>
      <c r="E592" s="8"/>
      <c r="O592" s="10"/>
      <c r="Q592" s="12"/>
    </row>
    <row r="593" spans="2:17" ht="16" x14ac:dyDescent="0.2">
      <c r="B593" s="3"/>
      <c r="C593" s="3"/>
      <c r="D593" s="6"/>
      <c r="E593" s="8"/>
      <c r="O593" s="10"/>
      <c r="Q593" s="12"/>
    </row>
    <row r="594" spans="2:17" ht="16" x14ac:dyDescent="0.2">
      <c r="B594" s="3"/>
      <c r="C594" s="3"/>
      <c r="D594" s="6"/>
      <c r="E594" s="8"/>
      <c r="O594" s="10"/>
      <c r="Q594" s="12"/>
    </row>
    <row r="595" spans="2:17" ht="16" x14ac:dyDescent="0.2">
      <c r="B595" s="3"/>
      <c r="C595" s="3"/>
      <c r="D595" s="6"/>
      <c r="E595" s="8"/>
      <c r="O595" s="10"/>
      <c r="Q595" s="12"/>
    </row>
    <row r="596" spans="2:17" ht="16" x14ac:dyDescent="0.2">
      <c r="B596" s="3"/>
      <c r="C596" s="3"/>
      <c r="D596" s="6"/>
      <c r="E596" s="8"/>
      <c r="O596" s="10"/>
      <c r="Q596" s="12"/>
    </row>
    <row r="597" spans="2:17" ht="16" x14ac:dyDescent="0.2">
      <c r="B597" s="3"/>
      <c r="C597" s="3"/>
      <c r="D597" s="6"/>
      <c r="E597" s="8"/>
      <c r="O597" s="10"/>
      <c r="Q597" s="12"/>
    </row>
    <row r="598" spans="2:17" ht="16" x14ac:dyDescent="0.2">
      <c r="B598" s="3"/>
      <c r="C598" s="3"/>
      <c r="D598" s="6"/>
      <c r="E598" s="8"/>
      <c r="O598" s="10"/>
      <c r="Q598" s="12"/>
    </row>
    <row r="599" spans="2:17" ht="16" x14ac:dyDescent="0.2">
      <c r="B599" s="3"/>
      <c r="C599" s="3"/>
      <c r="D599" s="6"/>
      <c r="E599" s="8"/>
      <c r="O599" s="10"/>
      <c r="Q599" s="12"/>
    </row>
    <row r="600" spans="2:17" ht="16" x14ac:dyDescent="0.2">
      <c r="B600" s="3"/>
      <c r="C600" s="3"/>
      <c r="D600" s="6"/>
      <c r="E600" s="8"/>
      <c r="O600" s="10"/>
      <c r="Q600" s="12"/>
    </row>
    <row r="601" spans="2:17" ht="16" x14ac:dyDescent="0.2">
      <c r="B601" s="3"/>
      <c r="C601" s="3"/>
      <c r="D601" s="6"/>
      <c r="E601" s="8"/>
      <c r="O601" s="10"/>
      <c r="Q601" s="12"/>
    </row>
    <row r="602" spans="2:17" ht="16" x14ac:dyDescent="0.2">
      <c r="B602" s="3"/>
      <c r="C602" s="3"/>
      <c r="D602" s="6"/>
      <c r="E602" s="8"/>
      <c r="O602" s="10"/>
      <c r="Q602" s="12"/>
    </row>
    <row r="603" spans="2:17" ht="16" x14ac:dyDescent="0.2">
      <c r="B603" s="3"/>
      <c r="C603" s="3"/>
      <c r="D603" s="6"/>
      <c r="E603" s="8"/>
      <c r="O603" s="10"/>
      <c r="Q603" s="12"/>
    </row>
    <row r="604" spans="2:17" ht="16" x14ac:dyDescent="0.2">
      <c r="B604" s="3"/>
      <c r="C604" s="3"/>
      <c r="D604" s="6"/>
      <c r="E604" s="8"/>
      <c r="O604" s="10"/>
      <c r="Q604" s="12"/>
    </row>
    <row r="605" spans="2:17" ht="16" x14ac:dyDescent="0.2">
      <c r="B605" s="3"/>
      <c r="C605" s="3"/>
      <c r="D605" s="6"/>
      <c r="E605" s="8"/>
      <c r="O605" s="10"/>
      <c r="Q605" s="12"/>
    </row>
    <row r="606" spans="2:17" ht="16" x14ac:dyDescent="0.2">
      <c r="B606" s="3"/>
      <c r="C606" s="3"/>
      <c r="D606" s="6"/>
      <c r="E606" s="8"/>
      <c r="O606" s="10"/>
      <c r="Q606" s="12"/>
    </row>
    <row r="607" spans="2:17" ht="16" x14ac:dyDescent="0.2">
      <c r="B607" s="3"/>
      <c r="C607" s="3"/>
      <c r="D607" s="6"/>
      <c r="E607" s="8"/>
      <c r="O607" s="10"/>
      <c r="Q607" s="12"/>
    </row>
    <row r="608" spans="2:17" ht="16" x14ac:dyDescent="0.2">
      <c r="B608" s="3"/>
      <c r="C608" s="3"/>
      <c r="D608" s="6"/>
      <c r="E608" s="8"/>
      <c r="O608" s="10"/>
      <c r="Q608" s="12"/>
    </row>
    <row r="609" spans="2:17" ht="16" x14ac:dyDescent="0.2">
      <c r="B609" s="3"/>
      <c r="C609" s="3"/>
      <c r="D609" s="6"/>
      <c r="E609" s="8"/>
      <c r="O609" s="10"/>
      <c r="Q609" s="12"/>
    </row>
    <row r="610" spans="2:17" ht="16" x14ac:dyDescent="0.2">
      <c r="B610" s="3"/>
      <c r="C610" s="3"/>
      <c r="D610" s="6"/>
      <c r="E610" s="8"/>
      <c r="O610" s="10"/>
      <c r="Q610" s="12"/>
    </row>
    <row r="611" spans="2:17" ht="16" x14ac:dyDescent="0.2">
      <c r="B611" s="3"/>
      <c r="C611" s="3"/>
      <c r="D611" s="6"/>
      <c r="E611" s="8"/>
      <c r="O611" s="10"/>
      <c r="Q611" s="12"/>
    </row>
    <row r="612" spans="2:17" ht="16" x14ac:dyDescent="0.2">
      <c r="B612" s="3"/>
      <c r="C612" s="3"/>
      <c r="D612" s="6"/>
      <c r="E612" s="8"/>
      <c r="O612" s="10"/>
      <c r="Q612" s="12"/>
    </row>
    <row r="613" spans="2:17" ht="16" x14ac:dyDescent="0.2">
      <c r="B613" s="3"/>
      <c r="C613" s="3"/>
      <c r="D613" s="6"/>
      <c r="E613" s="8"/>
      <c r="O613" s="10"/>
      <c r="Q613" s="12"/>
    </row>
    <row r="614" spans="2:17" ht="16" x14ac:dyDescent="0.2">
      <c r="B614" s="3"/>
      <c r="C614" s="3"/>
      <c r="D614" s="6"/>
      <c r="E614" s="8"/>
      <c r="O614" s="10"/>
      <c r="Q614" s="12"/>
    </row>
    <row r="615" spans="2:17" ht="16" x14ac:dyDescent="0.2">
      <c r="B615" s="3"/>
      <c r="C615" s="3"/>
      <c r="D615" s="6"/>
      <c r="E615" s="8"/>
      <c r="O615" s="10"/>
      <c r="Q615" s="12"/>
    </row>
    <row r="616" spans="2:17" ht="16" x14ac:dyDescent="0.2">
      <c r="B616" s="3"/>
      <c r="C616" s="3"/>
      <c r="D616" s="6"/>
      <c r="E616" s="8"/>
      <c r="O616" s="10"/>
      <c r="Q616" s="12"/>
    </row>
    <row r="617" spans="2:17" ht="16" x14ac:dyDescent="0.2">
      <c r="B617" s="3"/>
      <c r="C617" s="3"/>
      <c r="D617" s="6"/>
      <c r="E617" s="8"/>
      <c r="O617" s="10"/>
      <c r="Q617" s="12"/>
    </row>
    <row r="618" spans="2:17" ht="16" x14ac:dyDescent="0.2">
      <c r="B618" s="3"/>
      <c r="C618" s="3"/>
      <c r="D618" s="6"/>
      <c r="E618" s="8"/>
      <c r="O618" s="10"/>
      <c r="Q618" s="12"/>
    </row>
    <row r="619" spans="2:17" ht="16" x14ac:dyDescent="0.2">
      <c r="B619" s="3"/>
      <c r="C619" s="3"/>
      <c r="D619" s="6"/>
      <c r="E619" s="8"/>
      <c r="O619" s="10"/>
      <c r="Q619" s="12"/>
    </row>
    <row r="620" spans="2:17" ht="16" x14ac:dyDescent="0.2">
      <c r="B620" s="3"/>
      <c r="C620" s="3"/>
      <c r="D620" s="6"/>
      <c r="E620" s="8"/>
      <c r="O620" s="10"/>
      <c r="Q620" s="12"/>
    </row>
    <row r="621" spans="2:17" ht="16" x14ac:dyDescent="0.2">
      <c r="B621" s="3"/>
      <c r="C621" s="3"/>
      <c r="D621" s="6"/>
      <c r="E621" s="8"/>
      <c r="O621" s="10"/>
      <c r="Q621" s="12"/>
    </row>
    <row r="622" spans="2:17" ht="16" x14ac:dyDescent="0.2">
      <c r="B622" s="3"/>
      <c r="C622" s="3"/>
      <c r="D622" s="6"/>
      <c r="E622" s="8"/>
      <c r="O622" s="10"/>
      <c r="Q622" s="12"/>
    </row>
    <row r="623" spans="2:17" ht="16" x14ac:dyDescent="0.2">
      <c r="B623" s="3"/>
      <c r="C623" s="3"/>
      <c r="D623" s="6"/>
      <c r="E623" s="8"/>
      <c r="O623" s="10"/>
      <c r="Q623" s="12"/>
    </row>
    <row r="624" spans="2:17" ht="16" x14ac:dyDescent="0.2">
      <c r="B624" s="3"/>
      <c r="C624" s="3"/>
      <c r="D624" s="6"/>
      <c r="E624" s="8"/>
      <c r="O624" s="10"/>
      <c r="Q624" s="12"/>
    </row>
    <row r="625" spans="2:17" ht="16" x14ac:dyDescent="0.2">
      <c r="B625" s="3"/>
      <c r="C625" s="3"/>
      <c r="D625" s="6"/>
      <c r="E625" s="8"/>
      <c r="O625" s="10"/>
      <c r="Q625" s="12"/>
    </row>
    <row r="626" spans="2:17" ht="16" x14ac:dyDescent="0.2">
      <c r="B626" s="3"/>
      <c r="C626" s="3"/>
      <c r="D626" s="6"/>
      <c r="E626" s="8"/>
      <c r="O626" s="10"/>
      <c r="Q626" s="12"/>
    </row>
    <row r="627" spans="2:17" ht="16" x14ac:dyDescent="0.2">
      <c r="B627" s="3"/>
      <c r="C627" s="3"/>
      <c r="D627" s="6"/>
      <c r="E627" s="8"/>
      <c r="O627" s="10"/>
      <c r="Q627" s="12"/>
    </row>
    <row r="628" spans="2:17" ht="16" x14ac:dyDescent="0.2">
      <c r="B628" s="3"/>
      <c r="C628" s="3"/>
      <c r="D628" s="6"/>
      <c r="E628" s="8"/>
      <c r="O628" s="10"/>
      <c r="Q628" s="12"/>
    </row>
    <row r="629" spans="2:17" ht="16" x14ac:dyDescent="0.2">
      <c r="B629" s="3"/>
      <c r="C629" s="3"/>
      <c r="D629" s="6"/>
      <c r="E629" s="8"/>
      <c r="O629" s="10"/>
      <c r="Q629" s="12"/>
    </row>
    <row r="630" spans="2:17" ht="16" x14ac:dyDescent="0.2">
      <c r="B630" s="3"/>
      <c r="C630" s="3"/>
      <c r="D630" s="6"/>
      <c r="E630" s="8"/>
      <c r="O630" s="10"/>
      <c r="Q630" s="12"/>
    </row>
    <row r="631" spans="2:17" ht="16" x14ac:dyDescent="0.2">
      <c r="B631" s="3"/>
      <c r="C631" s="3"/>
      <c r="D631" s="6"/>
      <c r="E631" s="8"/>
      <c r="O631" s="10"/>
      <c r="Q631" s="12"/>
    </row>
    <row r="632" spans="2:17" ht="16" x14ac:dyDescent="0.2">
      <c r="B632" s="3"/>
      <c r="C632" s="3"/>
      <c r="D632" s="6"/>
      <c r="E632" s="8"/>
      <c r="O632" s="10"/>
      <c r="Q632" s="12"/>
    </row>
    <row r="633" spans="2:17" ht="16" x14ac:dyDescent="0.2">
      <c r="B633" s="3"/>
      <c r="C633" s="3"/>
      <c r="D633" s="6"/>
      <c r="E633" s="8"/>
      <c r="O633" s="10"/>
      <c r="Q633" s="12"/>
    </row>
    <row r="634" spans="2:17" ht="16" x14ac:dyDescent="0.2">
      <c r="B634" s="3"/>
      <c r="C634" s="3"/>
      <c r="D634" s="6"/>
      <c r="E634" s="8"/>
      <c r="O634" s="10"/>
      <c r="Q634" s="12"/>
    </row>
    <row r="635" spans="2:17" ht="16" x14ac:dyDescent="0.2">
      <c r="B635" s="3"/>
      <c r="C635" s="3"/>
      <c r="D635" s="6"/>
      <c r="E635" s="8"/>
      <c r="O635" s="10"/>
      <c r="Q635" s="12"/>
    </row>
    <row r="636" spans="2:17" ht="16" x14ac:dyDescent="0.2">
      <c r="B636" s="3"/>
      <c r="C636" s="3"/>
      <c r="D636" s="6"/>
      <c r="E636" s="8"/>
      <c r="O636" s="10"/>
      <c r="Q636" s="12"/>
    </row>
    <row r="637" spans="2:17" ht="16" x14ac:dyDescent="0.2">
      <c r="B637" s="3"/>
      <c r="C637" s="3"/>
      <c r="D637" s="6"/>
      <c r="E637" s="8"/>
      <c r="O637" s="10"/>
      <c r="Q637" s="12"/>
    </row>
    <row r="638" spans="2:17" ht="16" x14ac:dyDescent="0.2">
      <c r="B638" s="3"/>
      <c r="C638" s="3"/>
      <c r="D638" s="6"/>
      <c r="E638" s="8"/>
      <c r="O638" s="10"/>
      <c r="Q638" s="12"/>
    </row>
    <row r="639" spans="2:17" ht="16" x14ac:dyDescent="0.2">
      <c r="B639" s="3"/>
      <c r="C639" s="3"/>
      <c r="D639" s="6"/>
      <c r="E639" s="8"/>
      <c r="O639" s="10"/>
      <c r="Q639" s="12"/>
    </row>
    <row r="640" spans="2:17" ht="16" x14ac:dyDescent="0.2">
      <c r="B640" s="3"/>
      <c r="C640" s="3"/>
      <c r="D640" s="6"/>
      <c r="E640" s="8"/>
      <c r="O640" s="10"/>
      <c r="Q640" s="12"/>
    </row>
    <row r="641" spans="2:17" ht="16" x14ac:dyDescent="0.2">
      <c r="B641" s="3"/>
      <c r="C641" s="3"/>
      <c r="D641" s="6"/>
      <c r="E641" s="8"/>
      <c r="O641" s="10"/>
      <c r="Q641" s="12"/>
    </row>
    <row r="642" spans="2:17" ht="16" x14ac:dyDescent="0.2">
      <c r="B642" s="3"/>
      <c r="C642" s="3"/>
      <c r="D642" s="6"/>
      <c r="E642" s="8"/>
      <c r="O642" s="10"/>
      <c r="Q642" s="12"/>
    </row>
    <row r="643" spans="2:17" ht="16" x14ac:dyDescent="0.2">
      <c r="B643" s="3"/>
      <c r="C643" s="3"/>
      <c r="D643" s="6"/>
      <c r="E643" s="8"/>
      <c r="O643" s="10"/>
      <c r="Q643" s="12"/>
    </row>
    <row r="644" spans="2:17" ht="16" x14ac:dyDescent="0.2">
      <c r="B644" s="3"/>
      <c r="C644" s="3"/>
      <c r="D644" s="6"/>
      <c r="E644" s="8"/>
      <c r="O644" s="10"/>
      <c r="Q644" s="12"/>
    </row>
    <row r="645" spans="2:17" ht="16" x14ac:dyDescent="0.2">
      <c r="B645" s="3"/>
      <c r="C645" s="3"/>
      <c r="D645" s="6"/>
      <c r="E645" s="8"/>
      <c r="O645" s="10"/>
      <c r="Q645" s="12"/>
    </row>
    <row r="646" spans="2:17" ht="16" x14ac:dyDescent="0.2">
      <c r="B646" s="3"/>
      <c r="C646" s="3"/>
      <c r="D646" s="6"/>
      <c r="E646" s="8"/>
      <c r="O646" s="10"/>
      <c r="Q646" s="12"/>
    </row>
    <row r="647" spans="2:17" ht="16" x14ac:dyDescent="0.2">
      <c r="B647" s="3"/>
      <c r="C647" s="3"/>
      <c r="D647" s="6"/>
      <c r="E647" s="8"/>
      <c r="O647" s="10"/>
      <c r="Q647" s="12"/>
    </row>
    <row r="648" spans="2:17" ht="16" x14ac:dyDescent="0.2">
      <c r="B648" s="3"/>
      <c r="C648" s="3"/>
      <c r="D648" s="6"/>
      <c r="E648" s="8"/>
      <c r="O648" s="10"/>
      <c r="Q648" s="12"/>
    </row>
    <row r="649" spans="2:17" ht="16" x14ac:dyDescent="0.2">
      <c r="B649" s="3"/>
      <c r="C649" s="3"/>
      <c r="D649" s="6"/>
      <c r="E649" s="8"/>
      <c r="O649" s="10"/>
      <c r="Q649" s="12"/>
    </row>
    <row r="650" spans="2:17" ht="16" x14ac:dyDescent="0.2">
      <c r="B650" s="3"/>
      <c r="C650" s="3"/>
      <c r="D650" s="6"/>
      <c r="E650" s="8"/>
      <c r="O650" s="10"/>
      <c r="Q650" s="12"/>
    </row>
    <row r="651" spans="2:17" ht="16" x14ac:dyDescent="0.2">
      <c r="B651" s="3"/>
      <c r="C651" s="3"/>
      <c r="D651" s="6"/>
      <c r="E651" s="8"/>
      <c r="O651" s="10"/>
      <c r="Q651" s="12"/>
    </row>
    <row r="652" spans="2:17" ht="16" x14ac:dyDescent="0.2">
      <c r="B652" s="3"/>
      <c r="C652" s="3"/>
      <c r="D652" s="6"/>
      <c r="E652" s="8"/>
      <c r="O652" s="10"/>
      <c r="Q652" s="12"/>
    </row>
    <row r="653" spans="2:17" ht="16" x14ac:dyDescent="0.2">
      <c r="B653" s="3"/>
      <c r="C653" s="3"/>
      <c r="D653" s="6"/>
      <c r="E653" s="8"/>
      <c r="O653" s="10"/>
      <c r="Q653" s="12"/>
    </row>
    <row r="654" spans="2:17" ht="16" x14ac:dyDescent="0.2">
      <c r="B654" s="3"/>
      <c r="C654" s="3"/>
      <c r="D654" s="6"/>
      <c r="E654" s="8"/>
      <c r="O654" s="10"/>
      <c r="Q654" s="12"/>
    </row>
    <row r="655" spans="2:17" ht="16" x14ac:dyDescent="0.2">
      <c r="B655" s="3"/>
      <c r="C655" s="3"/>
      <c r="D655" s="6"/>
      <c r="E655" s="8"/>
      <c r="O655" s="10"/>
      <c r="Q655" s="12"/>
    </row>
    <row r="656" spans="2:17" ht="16" x14ac:dyDescent="0.2">
      <c r="B656" s="3"/>
      <c r="C656" s="3"/>
      <c r="D656" s="6"/>
      <c r="E656" s="8"/>
      <c r="O656" s="10"/>
      <c r="Q656" s="12"/>
    </row>
    <row r="657" spans="2:17" ht="16" x14ac:dyDescent="0.2">
      <c r="B657" s="3"/>
      <c r="C657" s="3"/>
      <c r="D657" s="6"/>
      <c r="E657" s="8"/>
      <c r="O657" s="10"/>
      <c r="Q657" s="12"/>
    </row>
    <row r="658" spans="2:17" ht="16" x14ac:dyDescent="0.2">
      <c r="B658" s="3"/>
      <c r="C658" s="3"/>
      <c r="D658" s="6"/>
      <c r="E658" s="8"/>
      <c r="O658" s="10"/>
      <c r="Q658" s="12"/>
    </row>
    <row r="659" spans="2:17" ht="16" x14ac:dyDescent="0.2">
      <c r="B659" s="3"/>
      <c r="C659" s="3"/>
      <c r="D659" s="6"/>
      <c r="E659" s="8"/>
      <c r="O659" s="10"/>
      <c r="Q659" s="12"/>
    </row>
    <row r="660" spans="2:17" ht="16" x14ac:dyDescent="0.2">
      <c r="B660" s="3"/>
      <c r="C660" s="3"/>
      <c r="D660" s="6"/>
      <c r="E660" s="8"/>
      <c r="O660" s="10"/>
      <c r="Q660" s="12"/>
    </row>
    <row r="661" spans="2:17" ht="16" x14ac:dyDescent="0.2">
      <c r="B661" s="3"/>
      <c r="C661" s="3"/>
      <c r="D661" s="6"/>
      <c r="E661" s="8"/>
      <c r="O661" s="10"/>
      <c r="Q661" s="12"/>
    </row>
    <row r="662" spans="2:17" ht="16" x14ac:dyDescent="0.2">
      <c r="B662" s="3"/>
      <c r="C662" s="3"/>
      <c r="D662" s="6"/>
      <c r="E662" s="8"/>
      <c r="O662" s="10"/>
      <c r="Q662" s="12"/>
    </row>
    <row r="663" spans="2:17" ht="16" x14ac:dyDescent="0.2">
      <c r="B663" s="3"/>
      <c r="C663" s="3"/>
      <c r="D663" s="6"/>
      <c r="E663" s="8"/>
      <c r="O663" s="10"/>
      <c r="Q663" s="12"/>
    </row>
    <row r="664" spans="2:17" ht="16" x14ac:dyDescent="0.2">
      <c r="B664" s="3"/>
      <c r="C664" s="3"/>
      <c r="D664" s="6"/>
      <c r="E664" s="8"/>
      <c r="O664" s="10"/>
      <c r="Q664" s="12"/>
    </row>
    <row r="665" spans="2:17" ht="16" x14ac:dyDescent="0.2">
      <c r="B665" s="3"/>
      <c r="C665" s="3"/>
      <c r="D665" s="6"/>
      <c r="E665" s="8"/>
      <c r="O665" s="10"/>
      <c r="Q665" s="12"/>
    </row>
    <row r="666" spans="2:17" ht="16" x14ac:dyDescent="0.2">
      <c r="B666" s="3"/>
      <c r="C666" s="3"/>
      <c r="D666" s="6"/>
      <c r="E666" s="8"/>
      <c r="O666" s="10"/>
      <c r="Q666" s="12"/>
    </row>
    <row r="667" spans="2:17" ht="16" x14ac:dyDescent="0.2">
      <c r="B667" s="3"/>
      <c r="C667" s="3"/>
      <c r="D667" s="6"/>
      <c r="E667" s="8"/>
      <c r="O667" s="10"/>
      <c r="Q667" s="12"/>
    </row>
    <row r="668" spans="2:17" ht="16" x14ac:dyDescent="0.2">
      <c r="B668" s="3"/>
      <c r="C668" s="3"/>
      <c r="D668" s="6"/>
      <c r="E668" s="8"/>
      <c r="O668" s="10"/>
      <c r="Q668" s="12"/>
    </row>
    <row r="669" spans="2:17" ht="16" x14ac:dyDescent="0.2">
      <c r="B669" s="3"/>
      <c r="C669" s="3"/>
      <c r="D669" s="6"/>
      <c r="E669" s="8"/>
      <c r="O669" s="10"/>
      <c r="Q669" s="12"/>
    </row>
    <row r="670" spans="2:17" ht="16" x14ac:dyDescent="0.2">
      <c r="B670" s="3"/>
      <c r="C670" s="3"/>
      <c r="D670" s="6"/>
      <c r="E670" s="8"/>
      <c r="O670" s="10"/>
      <c r="Q670" s="12"/>
    </row>
    <row r="671" spans="2:17" ht="16" x14ac:dyDescent="0.2">
      <c r="B671" s="3"/>
      <c r="C671" s="3"/>
      <c r="D671" s="6"/>
      <c r="E671" s="8"/>
      <c r="O671" s="10"/>
      <c r="Q671" s="12"/>
    </row>
    <row r="672" spans="2:17" ht="16" x14ac:dyDescent="0.2">
      <c r="B672" s="3"/>
      <c r="C672" s="3"/>
      <c r="D672" s="6"/>
      <c r="E672" s="8"/>
      <c r="O672" s="10"/>
      <c r="Q672" s="12"/>
    </row>
    <row r="673" spans="2:17" ht="16" x14ac:dyDescent="0.2">
      <c r="B673" s="3"/>
      <c r="C673" s="3"/>
      <c r="D673" s="6"/>
      <c r="E673" s="8"/>
      <c r="O673" s="10"/>
      <c r="Q673" s="12"/>
    </row>
    <row r="674" spans="2:17" ht="16" x14ac:dyDescent="0.2">
      <c r="B674" s="3"/>
      <c r="C674" s="3"/>
      <c r="D674" s="6"/>
      <c r="E674" s="8"/>
      <c r="O674" s="10"/>
      <c r="Q674" s="12"/>
    </row>
    <row r="675" spans="2:17" ht="16" x14ac:dyDescent="0.2">
      <c r="B675" s="3"/>
      <c r="C675" s="3"/>
      <c r="D675" s="6"/>
      <c r="E675" s="8"/>
      <c r="O675" s="10"/>
      <c r="Q675" s="12"/>
    </row>
    <row r="676" spans="2:17" ht="16" x14ac:dyDescent="0.2">
      <c r="B676" s="3"/>
      <c r="C676" s="3"/>
      <c r="D676" s="6"/>
      <c r="E676" s="8"/>
      <c r="O676" s="10"/>
      <c r="Q676" s="12"/>
    </row>
    <row r="677" spans="2:17" ht="16" x14ac:dyDescent="0.2">
      <c r="B677" s="3"/>
      <c r="C677" s="3"/>
      <c r="D677" s="6"/>
      <c r="E677" s="8"/>
      <c r="O677" s="10"/>
      <c r="Q677" s="12"/>
    </row>
    <row r="678" spans="2:17" ht="16" x14ac:dyDescent="0.2">
      <c r="B678" s="3"/>
      <c r="C678" s="3"/>
      <c r="D678" s="6"/>
      <c r="E678" s="8"/>
      <c r="O678" s="10"/>
      <c r="Q678" s="12"/>
    </row>
    <row r="679" spans="2:17" ht="16" x14ac:dyDescent="0.2">
      <c r="B679" s="3"/>
      <c r="C679" s="3"/>
      <c r="D679" s="6"/>
      <c r="E679" s="8"/>
      <c r="O679" s="10"/>
      <c r="Q679" s="12"/>
    </row>
    <row r="680" spans="2:17" ht="16" x14ac:dyDescent="0.2">
      <c r="B680" s="3"/>
      <c r="C680" s="3"/>
      <c r="D680" s="6"/>
      <c r="E680" s="8"/>
      <c r="O680" s="10"/>
      <c r="Q680" s="12"/>
    </row>
    <row r="681" spans="2:17" ht="16" x14ac:dyDescent="0.2">
      <c r="B681" s="3"/>
      <c r="C681" s="3"/>
      <c r="D681" s="6"/>
      <c r="E681" s="8"/>
      <c r="O681" s="10"/>
      <c r="Q681" s="12"/>
    </row>
    <row r="682" spans="2:17" ht="16" x14ac:dyDescent="0.2">
      <c r="B682" s="3"/>
      <c r="C682" s="3"/>
      <c r="D682" s="6"/>
      <c r="E682" s="8"/>
      <c r="O682" s="10"/>
      <c r="Q682" s="12"/>
    </row>
    <row r="683" spans="2:17" ht="16" x14ac:dyDescent="0.2">
      <c r="B683" s="3"/>
      <c r="C683" s="3"/>
      <c r="D683" s="6"/>
      <c r="E683" s="8"/>
      <c r="O683" s="10"/>
      <c r="Q683" s="12"/>
    </row>
    <row r="684" spans="2:17" ht="16" x14ac:dyDescent="0.2">
      <c r="B684" s="3"/>
      <c r="C684" s="3"/>
      <c r="D684" s="6"/>
      <c r="E684" s="8"/>
      <c r="O684" s="10"/>
      <c r="Q684" s="12"/>
    </row>
    <row r="685" spans="2:17" ht="16" x14ac:dyDescent="0.2">
      <c r="B685" s="3"/>
      <c r="C685" s="3"/>
      <c r="D685" s="6"/>
      <c r="E685" s="8"/>
      <c r="O685" s="10"/>
      <c r="Q685" s="12"/>
    </row>
    <row r="686" spans="2:17" ht="16" x14ac:dyDescent="0.2">
      <c r="B686" s="3"/>
      <c r="C686" s="3"/>
      <c r="D686" s="6"/>
      <c r="E686" s="8"/>
      <c r="O686" s="10"/>
      <c r="Q686" s="12"/>
    </row>
    <row r="687" spans="2:17" ht="16" x14ac:dyDescent="0.2">
      <c r="B687" s="3"/>
      <c r="C687" s="3"/>
      <c r="D687" s="6"/>
      <c r="E687" s="8"/>
      <c r="O687" s="10"/>
      <c r="Q687" s="12"/>
    </row>
    <row r="688" spans="2:17" ht="16" x14ac:dyDescent="0.2">
      <c r="B688" s="3"/>
      <c r="C688" s="3"/>
      <c r="D688" s="6"/>
      <c r="E688" s="8"/>
      <c r="O688" s="10"/>
      <c r="Q688" s="12"/>
    </row>
    <row r="689" spans="2:17" ht="16" x14ac:dyDescent="0.2">
      <c r="B689" s="3"/>
      <c r="C689" s="3"/>
      <c r="D689" s="6"/>
      <c r="E689" s="8"/>
      <c r="O689" s="10"/>
      <c r="Q689" s="12"/>
    </row>
    <row r="690" spans="2:17" ht="16" x14ac:dyDescent="0.2">
      <c r="B690" s="3"/>
      <c r="C690" s="3"/>
      <c r="D690" s="6"/>
      <c r="E690" s="8"/>
      <c r="O690" s="10"/>
      <c r="Q690" s="12"/>
    </row>
    <row r="691" spans="2:17" ht="16" x14ac:dyDescent="0.2">
      <c r="B691" s="3"/>
      <c r="C691" s="3"/>
      <c r="D691" s="6"/>
      <c r="E691" s="8"/>
      <c r="O691" s="10"/>
      <c r="Q691" s="12"/>
    </row>
    <row r="692" spans="2:17" ht="16" x14ac:dyDescent="0.2">
      <c r="B692" s="3"/>
      <c r="C692" s="3"/>
      <c r="D692" s="6"/>
      <c r="E692" s="8"/>
      <c r="O692" s="10"/>
      <c r="Q692" s="12"/>
    </row>
    <row r="693" spans="2:17" ht="16" x14ac:dyDescent="0.2">
      <c r="B693" s="3"/>
      <c r="C693" s="3"/>
      <c r="D693" s="6"/>
      <c r="E693" s="8"/>
      <c r="O693" s="10"/>
      <c r="Q693" s="12"/>
    </row>
    <row r="694" spans="2:17" ht="16" x14ac:dyDescent="0.2">
      <c r="B694" s="3"/>
      <c r="C694" s="3"/>
      <c r="D694" s="6"/>
      <c r="E694" s="8"/>
      <c r="O694" s="10"/>
      <c r="Q694" s="12"/>
    </row>
    <row r="695" spans="2:17" ht="16" x14ac:dyDescent="0.2">
      <c r="B695" s="3"/>
      <c r="C695" s="3"/>
      <c r="D695" s="6"/>
      <c r="E695" s="8"/>
      <c r="O695" s="10"/>
      <c r="Q695" s="12"/>
    </row>
    <row r="696" spans="2:17" ht="16" x14ac:dyDescent="0.2">
      <c r="B696" s="3"/>
      <c r="C696" s="3"/>
      <c r="D696" s="6"/>
      <c r="E696" s="8"/>
      <c r="O696" s="10"/>
      <c r="Q696" s="12"/>
    </row>
    <row r="697" spans="2:17" ht="16" x14ac:dyDescent="0.2">
      <c r="B697" s="3"/>
      <c r="C697" s="3"/>
      <c r="D697" s="6"/>
      <c r="E697" s="8"/>
      <c r="O697" s="10"/>
      <c r="Q697" s="12"/>
    </row>
    <row r="698" spans="2:17" ht="16" x14ac:dyDescent="0.2">
      <c r="B698" s="3"/>
      <c r="C698" s="3"/>
      <c r="D698" s="6"/>
      <c r="E698" s="8"/>
      <c r="O698" s="10"/>
      <c r="Q698" s="12"/>
    </row>
    <row r="699" spans="2:17" ht="16" x14ac:dyDescent="0.2">
      <c r="B699" s="3"/>
      <c r="C699" s="3"/>
      <c r="D699" s="6"/>
      <c r="E699" s="8"/>
      <c r="O699" s="10"/>
      <c r="Q699" s="12"/>
    </row>
    <row r="700" spans="2:17" ht="16" x14ac:dyDescent="0.2">
      <c r="B700" s="3"/>
      <c r="C700" s="3"/>
      <c r="D700" s="6"/>
      <c r="E700" s="8"/>
      <c r="O700" s="10"/>
      <c r="Q700" s="12"/>
    </row>
    <row r="701" spans="2:17" ht="16" x14ac:dyDescent="0.2">
      <c r="B701" s="3"/>
      <c r="C701" s="3"/>
      <c r="D701" s="6"/>
      <c r="E701" s="8"/>
      <c r="O701" s="10"/>
      <c r="Q701" s="12"/>
    </row>
    <row r="702" spans="2:17" ht="16" x14ac:dyDescent="0.2">
      <c r="B702" s="3"/>
      <c r="C702" s="3"/>
      <c r="D702" s="6"/>
      <c r="E702" s="8"/>
      <c r="O702" s="10"/>
      <c r="Q702" s="12"/>
    </row>
    <row r="703" spans="2:17" ht="16" x14ac:dyDescent="0.2">
      <c r="B703" s="3"/>
      <c r="C703" s="3"/>
      <c r="D703" s="6"/>
      <c r="E703" s="8"/>
      <c r="O703" s="10"/>
      <c r="Q703" s="12"/>
    </row>
    <row r="704" spans="2:17" ht="16" x14ac:dyDescent="0.2">
      <c r="B704" s="3"/>
      <c r="C704" s="3"/>
      <c r="D704" s="6"/>
      <c r="E704" s="8"/>
      <c r="O704" s="10"/>
      <c r="Q704" s="12"/>
    </row>
    <row r="705" spans="2:17" ht="16" x14ac:dyDescent="0.2">
      <c r="B705" s="3"/>
      <c r="C705" s="3"/>
      <c r="D705" s="6"/>
      <c r="E705" s="8"/>
      <c r="O705" s="10"/>
      <c r="Q705" s="12"/>
    </row>
    <row r="706" spans="2:17" ht="16" x14ac:dyDescent="0.2">
      <c r="B706" s="3"/>
      <c r="C706" s="3"/>
      <c r="D706" s="6"/>
      <c r="E706" s="8"/>
      <c r="O706" s="10"/>
      <c r="Q706" s="12"/>
    </row>
    <row r="707" spans="2:17" ht="16" x14ac:dyDescent="0.2">
      <c r="B707" s="3"/>
      <c r="C707" s="3"/>
      <c r="D707" s="6"/>
      <c r="E707" s="8"/>
      <c r="O707" s="10"/>
      <c r="Q707" s="12"/>
    </row>
    <row r="708" spans="2:17" ht="16" x14ac:dyDescent="0.2">
      <c r="B708" s="3"/>
      <c r="C708" s="3"/>
      <c r="D708" s="6"/>
      <c r="E708" s="8"/>
      <c r="O708" s="10"/>
      <c r="Q708" s="12"/>
    </row>
    <row r="709" spans="2:17" ht="16" x14ac:dyDescent="0.2">
      <c r="B709" s="3"/>
      <c r="C709" s="3"/>
      <c r="D709" s="6"/>
      <c r="E709" s="8"/>
      <c r="O709" s="10"/>
      <c r="Q709" s="12"/>
    </row>
    <row r="710" spans="2:17" ht="16" x14ac:dyDescent="0.2">
      <c r="B710" s="3"/>
      <c r="C710" s="3"/>
      <c r="D710" s="6"/>
      <c r="E710" s="8"/>
      <c r="O710" s="10"/>
      <c r="Q710" s="12"/>
    </row>
    <row r="711" spans="2:17" ht="16" x14ac:dyDescent="0.2">
      <c r="B711" s="3"/>
      <c r="C711" s="3"/>
      <c r="D711" s="6"/>
      <c r="E711" s="8"/>
      <c r="O711" s="10"/>
      <c r="Q711" s="12"/>
    </row>
    <row r="712" spans="2:17" ht="16" x14ac:dyDescent="0.2">
      <c r="B712" s="3"/>
      <c r="C712" s="3"/>
      <c r="D712" s="6"/>
      <c r="E712" s="8"/>
      <c r="O712" s="10"/>
      <c r="Q712" s="12"/>
    </row>
    <row r="713" spans="2:17" ht="16" x14ac:dyDescent="0.2">
      <c r="B713" s="3"/>
      <c r="C713" s="3"/>
      <c r="D713" s="6"/>
      <c r="E713" s="8"/>
      <c r="O713" s="10"/>
      <c r="Q713" s="12"/>
    </row>
    <row r="714" spans="2:17" ht="16" x14ac:dyDescent="0.2">
      <c r="B714" s="3"/>
      <c r="C714" s="3"/>
      <c r="D714" s="6"/>
      <c r="E714" s="8"/>
      <c r="O714" s="10"/>
      <c r="Q714" s="12"/>
    </row>
    <row r="715" spans="2:17" ht="16" x14ac:dyDescent="0.2">
      <c r="B715" s="3"/>
      <c r="C715" s="3"/>
      <c r="D715" s="6"/>
      <c r="E715" s="8"/>
      <c r="O715" s="10"/>
      <c r="Q715" s="12"/>
    </row>
    <row r="716" spans="2:17" ht="16" x14ac:dyDescent="0.2">
      <c r="B716" s="3"/>
      <c r="C716" s="3"/>
      <c r="D716" s="6"/>
      <c r="E716" s="8"/>
      <c r="O716" s="10"/>
      <c r="Q716" s="12"/>
    </row>
    <row r="717" spans="2:17" ht="16" x14ac:dyDescent="0.2">
      <c r="B717" s="3"/>
      <c r="C717" s="3"/>
      <c r="D717" s="6"/>
      <c r="E717" s="8"/>
      <c r="O717" s="10"/>
      <c r="Q717" s="12"/>
    </row>
    <row r="718" spans="2:17" ht="16" x14ac:dyDescent="0.2">
      <c r="B718" s="3"/>
      <c r="C718" s="3"/>
      <c r="D718" s="6"/>
      <c r="E718" s="8"/>
      <c r="O718" s="10"/>
      <c r="Q718" s="12"/>
    </row>
    <row r="719" spans="2:17" ht="16" x14ac:dyDescent="0.2">
      <c r="B719" s="3"/>
      <c r="C719" s="3"/>
      <c r="D719" s="6"/>
      <c r="E719" s="8"/>
      <c r="O719" s="10"/>
      <c r="Q719" s="12"/>
    </row>
    <row r="720" spans="2:17" ht="16" x14ac:dyDescent="0.2">
      <c r="B720" s="3"/>
      <c r="C720" s="3"/>
      <c r="D720" s="6"/>
      <c r="E720" s="8"/>
      <c r="O720" s="10"/>
      <c r="Q720" s="12"/>
    </row>
    <row r="721" spans="2:17" ht="16" x14ac:dyDescent="0.2">
      <c r="B721" s="3"/>
      <c r="C721" s="3"/>
      <c r="D721" s="6"/>
      <c r="E721" s="8"/>
      <c r="O721" s="10"/>
      <c r="Q721" s="12"/>
    </row>
    <row r="722" spans="2:17" ht="16" x14ac:dyDescent="0.2">
      <c r="B722" s="3"/>
      <c r="C722" s="3"/>
      <c r="D722" s="6"/>
      <c r="E722" s="8"/>
      <c r="O722" s="10"/>
      <c r="Q722" s="12"/>
    </row>
    <row r="723" spans="2:17" ht="16" x14ac:dyDescent="0.2">
      <c r="B723" s="3"/>
      <c r="C723" s="3"/>
      <c r="D723" s="6"/>
      <c r="E723" s="8"/>
      <c r="O723" s="10"/>
      <c r="Q723" s="12"/>
    </row>
    <row r="724" spans="2:17" ht="16" x14ac:dyDescent="0.2">
      <c r="B724" s="3"/>
      <c r="C724" s="3"/>
      <c r="D724" s="6"/>
      <c r="E724" s="8"/>
      <c r="O724" s="10"/>
      <c r="Q724" s="12"/>
    </row>
    <row r="725" spans="2:17" ht="16" x14ac:dyDescent="0.2">
      <c r="B725" s="3"/>
      <c r="C725" s="3"/>
      <c r="D725" s="6"/>
      <c r="E725" s="8"/>
      <c r="O725" s="10"/>
      <c r="Q725" s="12"/>
    </row>
    <row r="726" spans="2:17" ht="16" x14ac:dyDescent="0.2">
      <c r="B726" s="3"/>
      <c r="C726" s="3"/>
      <c r="D726" s="6"/>
      <c r="E726" s="8"/>
      <c r="O726" s="10"/>
      <c r="Q726" s="12"/>
    </row>
    <row r="727" spans="2:17" ht="16" x14ac:dyDescent="0.2">
      <c r="B727" s="3"/>
      <c r="C727" s="3"/>
      <c r="D727" s="6"/>
      <c r="E727" s="8"/>
      <c r="O727" s="10"/>
      <c r="Q727" s="12"/>
    </row>
    <row r="728" spans="2:17" ht="16" x14ac:dyDescent="0.2">
      <c r="B728" s="3"/>
      <c r="C728" s="3"/>
      <c r="D728" s="6"/>
      <c r="E728" s="8"/>
      <c r="O728" s="10"/>
      <c r="Q728" s="12"/>
    </row>
    <row r="729" spans="2:17" ht="16" x14ac:dyDescent="0.2">
      <c r="B729" s="3"/>
      <c r="C729" s="3"/>
      <c r="D729" s="6"/>
      <c r="E729" s="8"/>
      <c r="O729" s="10"/>
      <c r="Q729" s="12"/>
    </row>
    <row r="730" spans="2:17" ht="16" x14ac:dyDescent="0.2">
      <c r="B730" s="3"/>
      <c r="C730" s="3"/>
      <c r="D730" s="6"/>
      <c r="E730" s="8"/>
      <c r="O730" s="10"/>
      <c r="Q730" s="12"/>
    </row>
    <row r="731" spans="2:17" ht="16" x14ac:dyDescent="0.2">
      <c r="B731" s="3"/>
      <c r="C731" s="3"/>
      <c r="D731" s="6"/>
      <c r="E731" s="8"/>
      <c r="O731" s="10"/>
      <c r="Q731" s="12"/>
    </row>
    <row r="732" spans="2:17" ht="16" x14ac:dyDescent="0.2">
      <c r="B732" s="3"/>
      <c r="C732" s="3"/>
      <c r="D732" s="6"/>
      <c r="E732" s="8"/>
      <c r="O732" s="10"/>
      <c r="Q732" s="12"/>
    </row>
    <row r="733" spans="2:17" ht="16" x14ac:dyDescent="0.2">
      <c r="B733" s="3"/>
      <c r="C733" s="3"/>
      <c r="D733" s="6"/>
      <c r="E733" s="8"/>
      <c r="O733" s="10"/>
      <c r="Q733" s="12"/>
    </row>
    <row r="734" spans="2:17" ht="16" x14ac:dyDescent="0.2">
      <c r="B734" s="3"/>
      <c r="C734" s="3"/>
      <c r="D734" s="6"/>
      <c r="E734" s="8"/>
      <c r="O734" s="10"/>
      <c r="Q734" s="12"/>
    </row>
    <row r="735" spans="2:17" ht="16" x14ac:dyDescent="0.2">
      <c r="B735" s="3"/>
      <c r="C735" s="3"/>
      <c r="D735" s="6"/>
      <c r="E735" s="8"/>
      <c r="O735" s="10"/>
      <c r="Q735" s="12"/>
    </row>
    <row r="736" spans="2:17" ht="16" x14ac:dyDescent="0.2">
      <c r="B736" s="3"/>
      <c r="C736" s="3"/>
      <c r="D736" s="6"/>
      <c r="E736" s="8"/>
      <c r="O736" s="10"/>
      <c r="Q736" s="12"/>
    </row>
    <row r="737" spans="2:17" ht="16" x14ac:dyDescent="0.2">
      <c r="B737" s="3"/>
      <c r="C737" s="3"/>
      <c r="D737" s="6"/>
      <c r="E737" s="8"/>
      <c r="O737" s="10"/>
      <c r="Q737" s="12"/>
    </row>
    <row r="738" spans="2:17" ht="16" x14ac:dyDescent="0.2">
      <c r="B738" s="3"/>
      <c r="C738" s="3"/>
      <c r="D738" s="6"/>
      <c r="E738" s="8"/>
      <c r="O738" s="10"/>
      <c r="Q738" s="12"/>
    </row>
    <row r="739" spans="2:17" ht="16" x14ac:dyDescent="0.2">
      <c r="B739" s="3"/>
      <c r="C739" s="3"/>
      <c r="D739" s="6"/>
      <c r="E739" s="8"/>
      <c r="O739" s="10"/>
      <c r="Q739" s="12"/>
    </row>
    <row r="740" spans="2:17" ht="16" x14ac:dyDescent="0.2">
      <c r="B740" s="3"/>
      <c r="C740" s="3"/>
      <c r="D740" s="6"/>
      <c r="E740" s="8"/>
      <c r="O740" s="10"/>
      <c r="Q740" s="12"/>
    </row>
    <row r="741" spans="2:17" ht="16" x14ac:dyDescent="0.2">
      <c r="B741" s="3"/>
      <c r="C741" s="3"/>
      <c r="D741" s="6"/>
      <c r="E741" s="8"/>
      <c r="O741" s="10"/>
      <c r="Q741" s="12"/>
    </row>
    <row r="742" spans="2:17" ht="16" x14ac:dyDescent="0.2">
      <c r="B742" s="3"/>
      <c r="C742" s="3"/>
      <c r="D742" s="6"/>
      <c r="E742" s="8"/>
      <c r="O742" s="10"/>
      <c r="Q742" s="12"/>
    </row>
    <row r="743" spans="2:17" ht="16" x14ac:dyDescent="0.2">
      <c r="B743" s="3"/>
      <c r="C743" s="3"/>
      <c r="D743" s="6"/>
      <c r="E743" s="8"/>
      <c r="O743" s="10"/>
      <c r="Q743" s="12"/>
    </row>
    <row r="744" spans="2:17" ht="16" x14ac:dyDescent="0.2">
      <c r="B744" s="3"/>
      <c r="C744" s="3"/>
      <c r="D744" s="6"/>
      <c r="E744" s="8"/>
      <c r="O744" s="10"/>
      <c r="Q744" s="12"/>
    </row>
    <row r="745" spans="2:17" ht="16" x14ac:dyDescent="0.2">
      <c r="B745" s="3"/>
      <c r="C745" s="3"/>
      <c r="D745" s="6"/>
      <c r="E745" s="8"/>
      <c r="O745" s="10"/>
      <c r="Q745" s="12"/>
    </row>
    <row r="746" spans="2:17" ht="16" x14ac:dyDescent="0.2">
      <c r="B746" s="3"/>
      <c r="C746" s="3"/>
      <c r="D746" s="6"/>
      <c r="E746" s="8"/>
      <c r="O746" s="10"/>
      <c r="Q746" s="12"/>
    </row>
    <row r="747" spans="2:17" ht="16" x14ac:dyDescent="0.2">
      <c r="B747" s="3"/>
      <c r="C747" s="3"/>
      <c r="D747" s="6"/>
      <c r="E747" s="8"/>
      <c r="O747" s="10"/>
      <c r="Q747" s="12"/>
    </row>
    <row r="748" spans="2:17" ht="16" x14ac:dyDescent="0.2">
      <c r="B748" s="3"/>
      <c r="C748" s="3"/>
      <c r="D748" s="6"/>
      <c r="E748" s="8"/>
      <c r="O748" s="10"/>
      <c r="Q748" s="12"/>
    </row>
    <row r="749" spans="2:17" ht="16" x14ac:dyDescent="0.2">
      <c r="B749" s="3"/>
      <c r="C749" s="3"/>
      <c r="D749" s="6"/>
      <c r="E749" s="8"/>
      <c r="O749" s="10"/>
      <c r="Q749" s="12"/>
    </row>
    <row r="750" spans="2:17" ht="16" x14ac:dyDescent="0.2">
      <c r="B750" s="3"/>
      <c r="C750" s="3"/>
      <c r="D750" s="6"/>
      <c r="E750" s="8"/>
      <c r="O750" s="10"/>
      <c r="Q750" s="12"/>
    </row>
    <row r="751" spans="2:17" ht="16" x14ac:dyDescent="0.2">
      <c r="B751" s="3"/>
      <c r="C751" s="3"/>
      <c r="D751" s="6"/>
      <c r="E751" s="8"/>
      <c r="O751" s="10"/>
      <c r="Q751" s="12"/>
    </row>
    <row r="752" spans="2:17" ht="16" x14ac:dyDescent="0.2">
      <c r="B752" s="3"/>
      <c r="C752" s="3"/>
      <c r="D752" s="6"/>
      <c r="E752" s="8"/>
      <c r="O752" s="10"/>
      <c r="Q752" s="12"/>
    </row>
    <row r="753" spans="2:17" ht="16" x14ac:dyDescent="0.2">
      <c r="B753" s="3"/>
      <c r="C753" s="3"/>
      <c r="D753" s="6"/>
      <c r="E753" s="8"/>
      <c r="O753" s="10"/>
      <c r="Q753" s="12"/>
    </row>
    <row r="754" spans="2:17" ht="16" x14ac:dyDescent="0.2">
      <c r="B754" s="3"/>
      <c r="C754" s="3"/>
      <c r="D754" s="6"/>
      <c r="E754" s="8"/>
      <c r="O754" s="10"/>
      <c r="Q754" s="12"/>
    </row>
    <row r="755" spans="2:17" ht="16" x14ac:dyDescent="0.2">
      <c r="B755" s="3"/>
      <c r="C755" s="3"/>
      <c r="D755" s="6"/>
      <c r="E755" s="8"/>
      <c r="O755" s="10"/>
      <c r="Q755" s="12"/>
    </row>
    <row r="756" spans="2:17" ht="16" x14ac:dyDescent="0.2">
      <c r="B756" s="3"/>
      <c r="C756" s="3"/>
      <c r="D756" s="6"/>
      <c r="E756" s="8"/>
      <c r="O756" s="10"/>
      <c r="Q756" s="12"/>
    </row>
    <row r="757" spans="2:17" ht="16" x14ac:dyDescent="0.2">
      <c r="B757" s="3"/>
      <c r="C757" s="3"/>
      <c r="D757" s="6"/>
      <c r="E757" s="8"/>
      <c r="O757" s="10"/>
      <c r="Q757" s="12"/>
    </row>
    <row r="758" spans="2:17" ht="16" x14ac:dyDescent="0.2">
      <c r="B758" s="3"/>
      <c r="C758" s="3"/>
      <c r="D758" s="6"/>
      <c r="E758" s="8"/>
      <c r="O758" s="10"/>
      <c r="Q758" s="12"/>
    </row>
    <row r="759" spans="2:17" ht="16" x14ac:dyDescent="0.2">
      <c r="B759" s="3"/>
      <c r="C759" s="3"/>
      <c r="D759" s="6"/>
      <c r="E759" s="8"/>
      <c r="O759" s="10"/>
      <c r="Q759" s="12"/>
    </row>
    <row r="760" spans="2:17" ht="16" x14ac:dyDescent="0.2">
      <c r="B760" s="3"/>
      <c r="C760" s="3"/>
      <c r="D760" s="6"/>
      <c r="E760" s="8"/>
      <c r="O760" s="10"/>
      <c r="Q760" s="12"/>
    </row>
    <row r="761" spans="2:17" ht="16" x14ac:dyDescent="0.2">
      <c r="B761" s="3"/>
      <c r="C761" s="3"/>
      <c r="D761" s="6"/>
      <c r="E761" s="8"/>
      <c r="O761" s="10"/>
      <c r="Q761" s="12"/>
    </row>
    <row r="762" spans="2:17" ht="16" x14ac:dyDescent="0.2">
      <c r="B762" s="3"/>
      <c r="C762" s="3"/>
      <c r="D762" s="6"/>
      <c r="E762" s="8"/>
      <c r="O762" s="10"/>
      <c r="Q762" s="12"/>
    </row>
    <row r="763" spans="2:17" ht="16" x14ac:dyDescent="0.2">
      <c r="B763" s="3"/>
      <c r="C763" s="3"/>
      <c r="D763" s="6"/>
      <c r="E763" s="8"/>
      <c r="O763" s="10"/>
      <c r="Q763" s="12"/>
    </row>
    <row r="764" spans="2:17" ht="16" x14ac:dyDescent="0.2">
      <c r="B764" s="3"/>
      <c r="C764" s="3"/>
      <c r="D764" s="6"/>
      <c r="E764" s="8"/>
      <c r="O764" s="10"/>
      <c r="Q764" s="12"/>
    </row>
    <row r="765" spans="2:17" ht="16" x14ac:dyDescent="0.2">
      <c r="B765" s="3"/>
      <c r="C765" s="3"/>
      <c r="D765" s="6"/>
      <c r="E765" s="8"/>
      <c r="O765" s="10"/>
      <c r="Q765" s="12"/>
    </row>
    <row r="766" spans="2:17" ht="16" x14ac:dyDescent="0.2">
      <c r="B766" s="3"/>
      <c r="C766" s="3"/>
      <c r="D766" s="6"/>
      <c r="E766" s="8"/>
      <c r="O766" s="10"/>
      <c r="Q766" s="12"/>
    </row>
    <row r="767" spans="2:17" ht="16" x14ac:dyDescent="0.2">
      <c r="B767" s="3"/>
      <c r="C767" s="3"/>
      <c r="D767" s="6"/>
      <c r="E767" s="8"/>
      <c r="O767" s="10"/>
      <c r="Q767" s="12"/>
    </row>
    <row r="768" spans="2:17" ht="16" x14ac:dyDescent="0.2">
      <c r="B768" s="3"/>
      <c r="C768" s="3"/>
      <c r="D768" s="6"/>
      <c r="E768" s="8"/>
      <c r="O768" s="10"/>
      <c r="Q768" s="12"/>
    </row>
    <row r="769" spans="2:17" ht="16" x14ac:dyDescent="0.2">
      <c r="B769" s="3"/>
      <c r="C769" s="3"/>
      <c r="D769" s="6"/>
      <c r="E769" s="8"/>
      <c r="O769" s="10"/>
      <c r="Q769" s="12"/>
    </row>
    <row r="770" spans="2:17" ht="16" x14ac:dyDescent="0.2">
      <c r="B770" s="3"/>
      <c r="C770" s="3"/>
      <c r="D770" s="6"/>
      <c r="E770" s="8"/>
      <c r="O770" s="10"/>
      <c r="Q770" s="12"/>
    </row>
    <row r="771" spans="2:17" ht="16" x14ac:dyDescent="0.2">
      <c r="B771" s="3"/>
      <c r="C771" s="3"/>
      <c r="D771" s="6"/>
      <c r="E771" s="8"/>
      <c r="O771" s="10"/>
      <c r="Q771" s="12"/>
    </row>
    <row r="772" spans="2:17" ht="16" x14ac:dyDescent="0.2">
      <c r="B772" s="3"/>
      <c r="C772" s="3"/>
      <c r="D772" s="6"/>
      <c r="E772" s="8"/>
      <c r="O772" s="10"/>
      <c r="Q772" s="12"/>
    </row>
    <row r="773" spans="2:17" ht="16" x14ac:dyDescent="0.2">
      <c r="B773" s="3"/>
      <c r="C773" s="3"/>
      <c r="D773" s="6"/>
      <c r="E773" s="8"/>
      <c r="O773" s="10"/>
      <c r="Q773" s="12"/>
    </row>
    <row r="774" spans="2:17" ht="16" x14ac:dyDescent="0.2">
      <c r="B774" s="3"/>
      <c r="C774" s="3"/>
      <c r="D774" s="6"/>
      <c r="E774" s="8"/>
      <c r="O774" s="10"/>
      <c r="Q774" s="12"/>
    </row>
    <row r="775" spans="2:17" ht="16" x14ac:dyDescent="0.2">
      <c r="B775" s="3"/>
      <c r="C775" s="3"/>
      <c r="D775" s="6"/>
      <c r="E775" s="8"/>
      <c r="O775" s="10"/>
      <c r="Q775" s="12"/>
    </row>
    <row r="776" spans="2:17" ht="16" x14ac:dyDescent="0.2">
      <c r="B776" s="3"/>
      <c r="C776" s="3"/>
      <c r="D776" s="6"/>
      <c r="E776" s="8"/>
      <c r="O776" s="10"/>
      <c r="Q776" s="12"/>
    </row>
    <row r="777" spans="2:17" ht="16" x14ac:dyDescent="0.2">
      <c r="B777" s="3"/>
      <c r="C777" s="3"/>
      <c r="D777" s="6"/>
      <c r="E777" s="8"/>
      <c r="O777" s="10"/>
      <c r="Q777" s="12"/>
    </row>
    <row r="778" spans="2:17" ht="16" x14ac:dyDescent="0.2">
      <c r="B778" s="3"/>
      <c r="C778" s="3"/>
      <c r="D778" s="6"/>
      <c r="E778" s="8"/>
      <c r="O778" s="10"/>
      <c r="Q778" s="12"/>
    </row>
    <row r="779" spans="2:17" ht="16" x14ac:dyDescent="0.2">
      <c r="B779" s="3"/>
      <c r="C779" s="3"/>
      <c r="D779" s="6"/>
      <c r="E779" s="8"/>
      <c r="O779" s="10"/>
      <c r="Q779" s="12"/>
    </row>
    <row r="780" spans="2:17" ht="16" x14ac:dyDescent="0.2">
      <c r="B780" s="3"/>
      <c r="C780" s="3"/>
      <c r="D780" s="6"/>
      <c r="E780" s="8"/>
      <c r="O780" s="10"/>
      <c r="Q780" s="12"/>
    </row>
    <row r="781" spans="2:17" ht="16" x14ac:dyDescent="0.2">
      <c r="B781" s="3"/>
      <c r="C781" s="3"/>
      <c r="D781" s="6"/>
      <c r="E781" s="8"/>
      <c r="O781" s="10"/>
      <c r="Q781" s="12"/>
    </row>
    <row r="782" spans="2:17" ht="16" x14ac:dyDescent="0.2">
      <c r="B782" s="3"/>
      <c r="C782" s="3"/>
      <c r="D782" s="6"/>
      <c r="E782" s="8"/>
      <c r="O782" s="10"/>
      <c r="Q782" s="12"/>
    </row>
    <row r="783" spans="2:17" ht="16" x14ac:dyDescent="0.2">
      <c r="B783" s="3"/>
      <c r="C783" s="3"/>
      <c r="D783" s="6"/>
      <c r="E783" s="8"/>
      <c r="O783" s="10"/>
      <c r="Q783" s="12"/>
    </row>
    <row r="784" spans="2:17" ht="16" x14ac:dyDescent="0.2">
      <c r="B784" s="3"/>
      <c r="C784" s="3"/>
      <c r="D784" s="6"/>
      <c r="E784" s="8"/>
      <c r="O784" s="10"/>
      <c r="Q784" s="12"/>
    </row>
    <row r="785" spans="2:17" ht="16" x14ac:dyDescent="0.2">
      <c r="B785" s="3"/>
      <c r="C785" s="3"/>
      <c r="D785" s="6"/>
      <c r="E785" s="8"/>
      <c r="O785" s="10"/>
      <c r="Q785" s="12"/>
    </row>
    <row r="786" spans="2:17" ht="16" x14ac:dyDescent="0.2">
      <c r="B786" s="3"/>
      <c r="C786" s="3"/>
      <c r="D786" s="6"/>
      <c r="E786" s="8"/>
      <c r="O786" s="10"/>
      <c r="Q786" s="12"/>
    </row>
    <row r="787" spans="2:17" ht="16" x14ac:dyDescent="0.2">
      <c r="B787" s="3"/>
      <c r="C787" s="3"/>
      <c r="D787" s="6"/>
      <c r="E787" s="8"/>
      <c r="O787" s="10"/>
      <c r="Q787" s="12"/>
    </row>
    <row r="788" spans="2:17" ht="16" x14ac:dyDescent="0.2">
      <c r="B788" s="3"/>
      <c r="C788" s="3"/>
      <c r="D788" s="6"/>
      <c r="E788" s="8"/>
      <c r="O788" s="10"/>
      <c r="Q788" s="12"/>
    </row>
    <row r="789" spans="2:17" ht="16" x14ac:dyDescent="0.2">
      <c r="B789" s="3"/>
      <c r="C789" s="3"/>
      <c r="D789" s="6"/>
      <c r="E789" s="8"/>
      <c r="O789" s="10"/>
      <c r="Q789" s="12"/>
    </row>
    <row r="790" spans="2:17" ht="16" x14ac:dyDescent="0.2">
      <c r="B790" s="3"/>
      <c r="C790" s="3"/>
      <c r="D790" s="6"/>
      <c r="E790" s="8"/>
      <c r="O790" s="10"/>
      <c r="Q790" s="12"/>
    </row>
    <row r="791" spans="2:17" ht="16" x14ac:dyDescent="0.2">
      <c r="B791" s="3"/>
      <c r="C791" s="3"/>
      <c r="D791" s="6"/>
      <c r="E791" s="8"/>
      <c r="O791" s="10"/>
      <c r="Q791" s="12"/>
    </row>
    <row r="792" spans="2:17" ht="16" x14ac:dyDescent="0.2">
      <c r="B792" s="3"/>
      <c r="C792" s="3"/>
      <c r="D792" s="6"/>
      <c r="E792" s="8"/>
      <c r="O792" s="10"/>
      <c r="Q792" s="12"/>
    </row>
    <row r="793" spans="2:17" ht="16" x14ac:dyDescent="0.2">
      <c r="B793" s="3"/>
      <c r="C793" s="3"/>
      <c r="D793" s="6"/>
      <c r="E793" s="8"/>
      <c r="O793" s="10"/>
      <c r="Q793" s="12"/>
    </row>
    <row r="794" spans="2:17" ht="16" x14ac:dyDescent="0.2">
      <c r="B794" s="3"/>
      <c r="C794" s="3"/>
      <c r="D794" s="6"/>
      <c r="E794" s="8"/>
      <c r="O794" s="10"/>
      <c r="Q794" s="12"/>
    </row>
    <row r="795" spans="2:17" ht="16" x14ac:dyDescent="0.2">
      <c r="B795" s="3"/>
      <c r="C795" s="3"/>
      <c r="D795" s="6"/>
      <c r="E795" s="8"/>
      <c r="O795" s="10"/>
      <c r="Q795" s="12"/>
    </row>
    <row r="796" spans="2:17" ht="16" x14ac:dyDescent="0.2">
      <c r="B796" s="3"/>
      <c r="C796" s="3"/>
      <c r="D796" s="6"/>
      <c r="E796" s="8"/>
      <c r="O796" s="10"/>
      <c r="Q796" s="12"/>
    </row>
    <row r="797" spans="2:17" ht="16" x14ac:dyDescent="0.2">
      <c r="B797" s="3"/>
      <c r="C797" s="3"/>
      <c r="D797" s="6"/>
      <c r="E797" s="8"/>
      <c r="O797" s="10"/>
      <c r="Q797" s="12"/>
    </row>
    <row r="798" spans="2:17" ht="16" x14ac:dyDescent="0.2">
      <c r="B798" s="3"/>
      <c r="C798" s="3"/>
      <c r="D798" s="6"/>
      <c r="E798" s="8"/>
      <c r="O798" s="10"/>
      <c r="Q798" s="12"/>
    </row>
    <row r="799" spans="2:17" ht="16" x14ac:dyDescent="0.2">
      <c r="B799" s="3"/>
      <c r="C799" s="3"/>
      <c r="D799" s="6"/>
      <c r="E799" s="8"/>
      <c r="O799" s="10"/>
      <c r="Q799" s="12"/>
    </row>
    <row r="800" spans="2:17" ht="16" x14ac:dyDescent="0.2">
      <c r="B800" s="3"/>
      <c r="C800" s="3"/>
      <c r="D800" s="6"/>
      <c r="E800" s="8"/>
      <c r="O800" s="10"/>
      <c r="Q800" s="12"/>
    </row>
    <row r="801" spans="2:17" ht="16" x14ac:dyDescent="0.2">
      <c r="B801" s="3"/>
      <c r="C801" s="3"/>
      <c r="D801" s="6"/>
      <c r="E801" s="8"/>
      <c r="O801" s="10"/>
      <c r="Q801" s="12"/>
    </row>
    <row r="802" spans="2:17" ht="16" x14ac:dyDescent="0.2">
      <c r="B802" s="3"/>
      <c r="C802" s="3"/>
      <c r="D802" s="6"/>
      <c r="E802" s="8"/>
      <c r="O802" s="10"/>
      <c r="Q802" s="12"/>
    </row>
    <row r="803" spans="2:17" ht="16" x14ac:dyDescent="0.2">
      <c r="B803" s="3"/>
      <c r="C803" s="3"/>
      <c r="D803" s="6"/>
      <c r="E803" s="8"/>
      <c r="O803" s="10"/>
      <c r="Q803" s="12"/>
    </row>
    <row r="804" spans="2:17" ht="16" x14ac:dyDescent="0.2">
      <c r="B804" s="3"/>
      <c r="C804" s="3"/>
      <c r="D804" s="6"/>
      <c r="E804" s="8"/>
      <c r="O804" s="10"/>
      <c r="Q804" s="12"/>
    </row>
    <row r="805" spans="2:17" ht="16" x14ac:dyDescent="0.2">
      <c r="B805" s="3"/>
      <c r="C805" s="3"/>
      <c r="D805" s="6"/>
      <c r="E805" s="8"/>
      <c r="O805" s="10"/>
      <c r="Q805" s="12"/>
    </row>
    <row r="806" spans="2:17" ht="16" x14ac:dyDescent="0.2">
      <c r="B806" s="3"/>
      <c r="C806" s="3"/>
      <c r="D806" s="6"/>
      <c r="E806" s="8"/>
      <c r="O806" s="10"/>
      <c r="Q806" s="12"/>
    </row>
    <row r="807" spans="2:17" ht="16" x14ac:dyDescent="0.2">
      <c r="B807" s="3"/>
      <c r="C807" s="3"/>
      <c r="D807" s="6"/>
      <c r="E807" s="8"/>
      <c r="O807" s="10"/>
      <c r="Q807" s="12"/>
    </row>
    <row r="808" spans="2:17" ht="16" x14ac:dyDescent="0.2">
      <c r="B808" s="3"/>
      <c r="C808" s="3"/>
      <c r="D808" s="6"/>
      <c r="E808" s="8"/>
      <c r="O808" s="10"/>
      <c r="Q808" s="12"/>
    </row>
    <row r="809" spans="2:17" ht="16" x14ac:dyDescent="0.2">
      <c r="B809" s="3"/>
      <c r="C809" s="3"/>
      <c r="D809" s="6"/>
      <c r="E809" s="8"/>
      <c r="O809" s="10"/>
      <c r="Q809" s="12"/>
    </row>
    <row r="810" spans="2:17" ht="16" x14ac:dyDescent="0.2">
      <c r="B810" s="3"/>
      <c r="C810" s="3"/>
      <c r="D810" s="6"/>
      <c r="E810" s="8"/>
      <c r="O810" s="10"/>
      <c r="Q810" s="12"/>
    </row>
    <row r="811" spans="2:17" ht="16" x14ac:dyDescent="0.2">
      <c r="B811" s="3"/>
      <c r="C811" s="3"/>
      <c r="D811" s="6"/>
      <c r="E811" s="8"/>
      <c r="O811" s="10"/>
      <c r="Q811" s="12"/>
    </row>
    <row r="812" spans="2:17" ht="16" x14ac:dyDescent="0.2">
      <c r="B812" s="3"/>
      <c r="C812" s="3"/>
      <c r="D812" s="6"/>
      <c r="E812" s="8"/>
      <c r="O812" s="10"/>
      <c r="Q812" s="12"/>
    </row>
    <row r="813" spans="2:17" ht="16" x14ac:dyDescent="0.2">
      <c r="B813" s="3"/>
      <c r="C813" s="3"/>
      <c r="D813" s="6"/>
      <c r="E813" s="8"/>
      <c r="O813" s="10"/>
      <c r="Q813" s="12"/>
    </row>
    <row r="814" spans="2:17" ht="16" x14ac:dyDescent="0.2">
      <c r="B814" s="3"/>
      <c r="C814" s="3"/>
      <c r="D814" s="6"/>
      <c r="E814" s="8"/>
      <c r="O814" s="10"/>
      <c r="Q814" s="12"/>
    </row>
    <row r="815" spans="2:17" ht="16" x14ac:dyDescent="0.2">
      <c r="B815" s="3"/>
      <c r="C815" s="3"/>
      <c r="D815" s="6"/>
      <c r="E815" s="8"/>
      <c r="O815" s="10"/>
      <c r="Q815" s="12"/>
    </row>
    <row r="816" spans="2:17" ht="16" x14ac:dyDescent="0.2">
      <c r="B816" s="3"/>
      <c r="C816" s="3"/>
      <c r="D816" s="6"/>
      <c r="E816" s="8"/>
      <c r="O816" s="10"/>
      <c r="Q816" s="12"/>
    </row>
    <row r="817" spans="2:17" ht="16" x14ac:dyDescent="0.2">
      <c r="B817" s="3"/>
      <c r="C817" s="3"/>
      <c r="D817" s="6"/>
      <c r="E817" s="8"/>
      <c r="O817" s="10"/>
      <c r="Q817" s="12"/>
    </row>
    <row r="818" spans="2:17" ht="16" x14ac:dyDescent="0.2">
      <c r="B818" s="3"/>
      <c r="C818" s="3"/>
      <c r="D818" s="6"/>
      <c r="E818" s="8"/>
      <c r="O818" s="10"/>
      <c r="Q818" s="12"/>
    </row>
    <row r="819" spans="2:17" ht="16" x14ac:dyDescent="0.2">
      <c r="B819" s="3"/>
      <c r="C819" s="3"/>
      <c r="D819" s="6"/>
      <c r="E819" s="8"/>
      <c r="O819" s="10"/>
      <c r="Q819" s="12"/>
    </row>
    <row r="820" spans="2:17" ht="16" x14ac:dyDescent="0.2">
      <c r="B820" s="3"/>
      <c r="C820" s="3"/>
      <c r="D820" s="6"/>
      <c r="E820" s="8"/>
      <c r="O820" s="10"/>
      <c r="Q820" s="12"/>
    </row>
    <row r="821" spans="2:17" ht="16" x14ac:dyDescent="0.2">
      <c r="B821" s="3"/>
      <c r="C821" s="3"/>
      <c r="D821" s="6"/>
      <c r="E821" s="8"/>
      <c r="O821" s="10"/>
      <c r="Q821" s="12"/>
    </row>
    <row r="822" spans="2:17" ht="16" x14ac:dyDescent="0.2">
      <c r="B822" s="3"/>
      <c r="C822" s="3"/>
      <c r="D822" s="6"/>
      <c r="E822" s="8"/>
      <c r="O822" s="10"/>
      <c r="Q822" s="12"/>
    </row>
    <row r="823" spans="2:17" ht="16" x14ac:dyDescent="0.2">
      <c r="B823" s="3"/>
      <c r="C823" s="3"/>
      <c r="D823" s="6"/>
      <c r="E823" s="8"/>
      <c r="O823" s="10"/>
      <c r="Q823" s="12"/>
    </row>
    <row r="824" spans="2:17" ht="16" x14ac:dyDescent="0.2">
      <c r="B824" s="3"/>
      <c r="C824" s="3"/>
      <c r="D824" s="6"/>
      <c r="E824" s="8"/>
      <c r="O824" s="10"/>
      <c r="Q824" s="12"/>
    </row>
    <row r="825" spans="2:17" ht="16" x14ac:dyDescent="0.2">
      <c r="B825" s="3"/>
      <c r="C825" s="3"/>
      <c r="D825" s="6"/>
      <c r="E825" s="8"/>
      <c r="O825" s="10"/>
      <c r="Q825" s="12"/>
    </row>
    <row r="826" spans="2:17" ht="16" x14ac:dyDescent="0.2">
      <c r="B826" s="3"/>
      <c r="C826" s="3"/>
      <c r="D826" s="6"/>
      <c r="E826" s="8"/>
      <c r="O826" s="10"/>
      <c r="Q826" s="12"/>
    </row>
    <row r="827" spans="2:17" ht="16" x14ac:dyDescent="0.2">
      <c r="B827" s="3"/>
      <c r="C827" s="3"/>
      <c r="D827" s="6"/>
      <c r="E827" s="8"/>
      <c r="O827" s="10"/>
      <c r="Q827" s="12"/>
    </row>
    <row r="828" spans="2:17" ht="16" x14ac:dyDescent="0.2">
      <c r="B828" s="3"/>
      <c r="C828" s="3"/>
      <c r="D828" s="6"/>
      <c r="E828" s="8"/>
      <c r="O828" s="10"/>
      <c r="Q828" s="12"/>
    </row>
    <row r="829" spans="2:17" ht="16" x14ac:dyDescent="0.2">
      <c r="B829" s="3"/>
      <c r="C829" s="3"/>
      <c r="D829" s="6"/>
      <c r="E829" s="8"/>
      <c r="O829" s="10"/>
      <c r="Q829" s="12"/>
    </row>
    <row r="830" spans="2:17" ht="16" x14ac:dyDescent="0.2">
      <c r="B830" s="3"/>
      <c r="C830" s="3"/>
      <c r="D830" s="6"/>
      <c r="E830" s="8"/>
      <c r="O830" s="10"/>
      <c r="Q830" s="12"/>
    </row>
    <row r="831" spans="2:17" ht="16" x14ac:dyDescent="0.2">
      <c r="B831" s="3"/>
      <c r="C831" s="3"/>
      <c r="D831" s="6"/>
      <c r="E831" s="8"/>
      <c r="O831" s="10"/>
      <c r="Q831" s="12"/>
    </row>
    <row r="832" spans="2:17" ht="16" x14ac:dyDescent="0.2">
      <c r="B832" s="3"/>
      <c r="C832" s="3"/>
      <c r="D832" s="6"/>
      <c r="E832" s="8"/>
      <c r="O832" s="10"/>
      <c r="Q832" s="12"/>
    </row>
    <row r="833" spans="2:17" ht="16" x14ac:dyDescent="0.2">
      <c r="B833" s="3"/>
      <c r="C833" s="3"/>
      <c r="D833" s="6"/>
      <c r="E833" s="8"/>
      <c r="O833" s="10"/>
      <c r="Q833" s="12"/>
    </row>
    <row r="834" spans="2:17" ht="16" x14ac:dyDescent="0.2">
      <c r="B834" s="3"/>
      <c r="C834" s="3"/>
      <c r="D834" s="6"/>
      <c r="E834" s="8"/>
      <c r="O834" s="10"/>
      <c r="Q834" s="12"/>
    </row>
    <row r="835" spans="2:17" ht="16" x14ac:dyDescent="0.2">
      <c r="B835" s="3"/>
      <c r="C835" s="3"/>
      <c r="D835" s="6"/>
      <c r="E835" s="8"/>
      <c r="O835" s="10"/>
      <c r="Q835" s="12"/>
    </row>
    <row r="836" spans="2:17" ht="16" x14ac:dyDescent="0.2">
      <c r="B836" s="3"/>
      <c r="C836" s="3"/>
      <c r="D836" s="6"/>
      <c r="E836" s="8"/>
      <c r="O836" s="10"/>
      <c r="Q836" s="12"/>
    </row>
    <row r="837" spans="2:17" ht="16" x14ac:dyDescent="0.2">
      <c r="B837" s="3"/>
      <c r="C837" s="3"/>
      <c r="D837" s="6"/>
      <c r="E837" s="8"/>
      <c r="O837" s="10"/>
      <c r="Q837" s="12"/>
    </row>
    <row r="838" spans="2:17" ht="16" x14ac:dyDescent="0.2">
      <c r="B838" s="3"/>
      <c r="C838" s="3"/>
      <c r="D838" s="6"/>
      <c r="E838" s="8"/>
      <c r="O838" s="10"/>
      <c r="Q838" s="12"/>
    </row>
    <row r="839" spans="2:17" ht="16" x14ac:dyDescent="0.2">
      <c r="B839" s="3"/>
      <c r="C839" s="3"/>
      <c r="D839" s="6"/>
      <c r="E839" s="8"/>
      <c r="O839" s="10"/>
      <c r="Q839" s="12"/>
    </row>
    <row r="840" spans="2:17" ht="16" x14ac:dyDescent="0.2">
      <c r="B840" s="3"/>
      <c r="C840" s="3"/>
      <c r="D840" s="6"/>
      <c r="E840" s="8"/>
      <c r="O840" s="10"/>
      <c r="Q840" s="12"/>
    </row>
    <row r="841" spans="2:17" ht="16" x14ac:dyDescent="0.2">
      <c r="B841" s="3"/>
      <c r="C841" s="3"/>
      <c r="D841" s="6"/>
      <c r="E841" s="8"/>
      <c r="O841" s="10"/>
      <c r="Q841" s="12"/>
    </row>
    <row r="842" spans="2:17" ht="16" x14ac:dyDescent="0.2">
      <c r="B842" s="3"/>
      <c r="C842" s="3"/>
      <c r="D842" s="6"/>
      <c r="E842" s="8"/>
      <c r="O842" s="10"/>
      <c r="Q842" s="12"/>
    </row>
    <row r="843" spans="2:17" ht="16" x14ac:dyDescent="0.2">
      <c r="B843" s="3"/>
      <c r="C843" s="3"/>
      <c r="D843" s="6"/>
      <c r="E843" s="8"/>
      <c r="O843" s="10"/>
      <c r="Q843" s="12"/>
    </row>
    <row r="844" spans="2:17" ht="16" x14ac:dyDescent="0.2">
      <c r="B844" s="3"/>
      <c r="C844" s="3"/>
      <c r="D844" s="6"/>
      <c r="E844" s="8"/>
      <c r="O844" s="10"/>
      <c r="Q844" s="12"/>
    </row>
    <row r="845" spans="2:17" ht="16" x14ac:dyDescent="0.2">
      <c r="B845" s="3"/>
      <c r="C845" s="3"/>
      <c r="D845" s="6"/>
      <c r="E845" s="8"/>
      <c r="O845" s="10"/>
      <c r="Q845" s="12"/>
    </row>
    <row r="846" spans="2:17" ht="16" x14ac:dyDescent="0.2">
      <c r="B846" s="3"/>
      <c r="C846" s="3"/>
      <c r="D846" s="6"/>
      <c r="E846" s="8"/>
      <c r="O846" s="10"/>
      <c r="Q846" s="12"/>
    </row>
    <row r="847" spans="2:17" ht="16" x14ac:dyDescent="0.2">
      <c r="B847" s="3"/>
      <c r="C847" s="3"/>
      <c r="D847" s="6"/>
      <c r="E847" s="8"/>
      <c r="O847" s="10"/>
      <c r="Q847" s="12"/>
    </row>
    <row r="848" spans="2:17" ht="16" x14ac:dyDescent="0.2">
      <c r="B848" s="3"/>
      <c r="C848" s="3"/>
      <c r="D848" s="6"/>
      <c r="E848" s="8"/>
      <c r="O848" s="10"/>
      <c r="Q848" s="12"/>
    </row>
    <row r="849" spans="2:17" ht="16" x14ac:dyDescent="0.2">
      <c r="B849" s="3"/>
      <c r="C849" s="3"/>
      <c r="D849" s="6"/>
      <c r="E849" s="8"/>
      <c r="O849" s="10"/>
      <c r="Q849" s="12"/>
    </row>
    <row r="850" spans="2:17" ht="16" x14ac:dyDescent="0.2">
      <c r="B850" s="3"/>
      <c r="C850" s="3"/>
      <c r="D850" s="6"/>
      <c r="E850" s="8"/>
      <c r="O850" s="10"/>
      <c r="Q850" s="12"/>
    </row>
    <row r="851" spans="2:17" ht="16" x14ac:dyDescent="0.2">
      <c r="B851" s="3"/>
      <c r="C851" s="3"/>
      <c r="D851" s="6"/>
      <c r="E851" s="8"/>
      <c r="O851" s="10"/>
      <c r="Q851" s="12"/>
    </row>
    <row r="852" spans="2:17" ht="16" x14ac:dyDescent="0.2">
      <c r="B852" s="3"/>
      <c r="C852" s="3"/>
      <c r="D852" s="6"/>
      <c r="E852" s="8"/>
      <c r="O852" s="10"/>
      <c r="Q852" s="12"/>
    </row>
    <row r="853" spans="2:17" ht="16" x14ac:dyDescent="0.2">
      <c r="B853" s="3"/>
      <c r="C853" s="3"/>
      <c r="D853" s="6"/>
      <c r="E853" s="8"/>
      <c r="O853" s="10"/>
      <c r="Q853" s="12"/>
    </row>
    <row r="854" spans="2:17" ht="16" x14ac:dyDescent="0.2">
      <c r="B854" s="3"/>
      <c r="C854" s="3"/>
      <c r="D854" s="6"/>
      <c r="E854" s="8"/>
      <c r="O854" s="10"/>
      <c r="Q854" s="12"/>
    </row>
    <row r="855" spans="2:17" ht="16" x14ac:dyDescent="0.2">
      <c r="B855" s="3"/>
      <c r="C855" s="3"/>
      <c r="D855" s="6"/>
      <c r="E855" s="8"/>
      <c r="O855" s="10"/>
      <c r="Q855" s="12"/>
    </row>
    <row r="856" spans="2:17" ht="16" x14ac:dyDescent="0.2">
      <c r="B856" s="3"/>
      <c r="C856" s="3"/>
      <c r="D856" s="6"/>
      <c r="E856" s="8"/>
      <c r="O856" s="10"/>
      <c r="Q856" s="12"/>
    </row>
    <row r="857" spans="2:17" ht="16" x14ac:dyDescent="0.2">
      <c r="B857" s="3"/>
      <c r="C857" s="3"/>
      <c r="D857" s="6"/>
      <c r="E857" s="8"/>
      <c r="O857" s="10"/>
      <c r="Q857" s="12"/>
    </row>
    <row r="858" spans="2:17" ht="16" x14ac:dyDescent="0.2">
      <c r="B858" s="3"/>
      <c r="C858" s="3"/>
      <c r="D858" s="6"/>
      <c r="E858" s="8"/>
      <c r="O858" s="10"/>
      <c r="Q858" s="12"/>
    </row>
    <row r="859" spans="2:17" ht="16" x14ac:dyDescent="0.2">
      <c r="B859" s="3"/>
      <c r="C859" s="3"/>
      <c r="D859" s="6"/>
      <c r="E859" s="8"/>
      <c r="O859" s="10"/>
      <c r="Q859" s="12"/>
    </row>
    <row r="860" spans="2:17" ht="16" x14ac:dyDescent="0.2">
      <c r="B860" s="3"/>
      <c r="C860" s="3"/>
      <c r="D860" s="6"/>
      <c r="E860" s="8"/>
      <c r="O860" s="10"/>
      <c r="Q860" s="12"/>
    </row>
    <row r="861" spans="2:17" ht="16" x14ac:dyDescent="0.2">
      <c r="B861" s="3"/>
      <c r="C861" s="3"/>
      <c r="D861" s="6"/>
      <c r="E861" s="8"/>
      <c r="O861" s="10"/>
      <c r="Q861" s="12"/>
    </row>
    <row r="862" spans="2:17" ht="16" x14ac:dyDescent="0.2">
      <c r="B862" s="3"/>
      <c r="C862" s="3"/>
      <c r="D862" s="6"/>
      <c r="E862" s="8"/>
      <c r="O862" s="10"/>
      <c r="Q862" s="12"/>
    </row>
    <row r="863" spans="2:17" ht="16" x14ac:dyDescent="0.2">
      <c r="B863" s="3"/>
      <c r="C863" s="3"/>
      <c r="D863" s="6"/>
      <c r="E863" s="8"/>
      <c r="O863" s="10"/>
      <c r="Q863" s="12"/>
    </row>
    <row r="864" spans="2:17" ht="16" x14ac:dyDescent="0.2">
      <c r="B864" s="3"/>
      <c r="C864" s="3"/>
      <c r="D864" s="6"/>
      <c r="E864" s="8"/>
      <c r="O864" s="10"/>
      <c r="Q864" s="12"/>
    </row>
    <row r="865" spans="2:17" ht="16" x14ac:dyDescent="0.2">
      <c r="B865" s="3"/>
      <c r="C865" s="3"/>
      <c r="D865" s="6"/>
      <c r="E865" s="8"/>
      <c r="O865" s="10"/>
      <c r="Q865" s="12"/>
    </row>
    <row r="866" spans="2:17" ht="16" x14ac:dyDescent="0.2">
      <c r="B866" s="3"/>
      <c r="C866" s="3"/>
      <c r="D866" s="6"/>
      <c r="E866" s="8"/>
      <c r="O866" s="10"/>
      <c r="Q866" s="12"/>
    </row>
    <row r="867" spans="2:17" ht="16" x14ac:dyDescent="0.2">
      <c r="B867" s="3"/>
      <c r="C867" s="3"/>
      <c r="D867" s="6"/>
      <c r="E867" s="8"/>
      <c r="O867" s="10"/>
      <c r="Q867" s="12"/>
    </row>
    <row r="868" spans="2:17" ht="16" x14ac:dyDescent="0.2">
      <c r="B868" s="3"/>
      <c r="C868" s="3"/>
      <c r="D868" s="6"/>
      <c r="E868" s="8"/>
      <c r="O868" s="10"/>
      <c r="Q868" s="12"/>
    </row>
    <row r="869" spans="2:17" ht="16" x14ac:dyDescent="0.2">
      <c r="B869" s="3"/>
      <c r="C869" s="3"/>
      <c r="D869" s="6"/>
      <c r="E869" s="8"/>
      <c r="O869" s="10"/>
      <c r="Q869" s="12"/>
    </row>
    <row r="870" spans="2:17" ht="16" x14ac:dyDescent="0.2">
      <c r="B870" s="3"/>
      <c r="C870" s="3"/>
      <c r="D870" s="6"/>
      <c r="E870" s="8"/>
      <c r="O870" s="10"/>
      <c r="Q870" s="12"/>
    </row>
    <row r="871" spans="2:17" ht="16" x14ac:dyDescent="0.2">
      <c r="B871" s="3"/>
      <c r="C871" s="3"/>
      <c r="D871" s="6"/>
      <c r="E871" s="8"/>
      <c r="O871" s="10"/>
      <c r="Q871" s="12"/>
    </row>
    <row r="872" spans="2:17" ht="16" x14ac:dyDescent="0.2">
      <c r="B872" s="3"/>
      <c r="C872" s="3"/>
      <c r="D872" s="6"/>
      <c r="E872" s="8"/>
      <c r="O872" s="10"/>
      <c r="Q872" s="12"/>
    </row>
    <row r="873" spans="2:17" ht="16" x14ac:dyDescent="0.2">
      <c r="B873" s="3"/>
      <c r="C873" s="3"/>
      <c r="D873" s="6"/>
      <c r="E873" s="8"/>
      <c r="O873" s="10"/>
      <c r="Q873" s="12"/>
    </row>
    <row r="874" spans="2:17" ht="16" x14ac:dyDescent="0.2">
      <c r="B874" s="3"/>
      <c r="C874" s="3"/>
      <c r="D874" s="6"/>
      <c r="E874" s="8"/>
      <c r="O874" s="10"/>
      <c r="Q874" s="12"/>
    </row>
    <row r="875" spans="2:17" ht="16" x14ac:dyDescent="0.2">
      <c r="B875" s="3"/>
      <c r="C875" s="3"/>
      <c r="D875" s="6"/>
      <c r="E875" s="8"/>
      <c r="O875" s="10"/>
      <c r="Q875" s="12"/>
    </row>
    <row r="876" spans="2:17" ht="16" x14ac:dyDescent="0.2">
      <c r="B876" s="3"/>
      <c r="C876" s="3"/>
      <c r="D876" s="6"/>
      <c r="E876" s="8"/>
      <c r="O876" s="10"/>
      <c r="Q876" s="12"/>
    </row>
    <row r="877" spans="2:17" ht="16" x14ac:dyDescent="0.2">
      <c r="B877" s="3"/>
      <c r="C877" s="3"/>
      <c r="D877" s="6"/>
      <c r="E877" s="8"/>
      <c r="O877" s="10"/>
      <c r="Q877" s="12"/>
    </row>
    <row r="878" spans="2:17" ht="16" x14ac:dyDescent="0.2">
      <c r="B878" s="3"/>
      <c r="C878" s="3"/>
      <c r="D878" s="6"/>
      <c r="E878" s="8"/>
      <c r="O878" s="10"/>
      <c r="Q878" s="12"/>
    </row>
    <row r="879" spans="2:17" ht="16" x14ac:dyDescent="0.2">
      <c r="B879" s="3"/>
      <c r="C879" s="3"/>
      <c r="D879" s="6"/>
      <c r="E879" s="8"/>
      <c r="O879" s="10"/>
      <c r="Q879" s="12"/>
    </row>
    <row r="880" spans="2:17" ht="16" x14ac:dyDescent="0.2">
      <c r="B880" s="3"/>
      <c r="C880" s="3"/>
      <c r="D880" s="6"/>
      <c r="E880" s="8"/>
      <c r="O880" s="10"/>
      <c r="Q880" s="12"/>
    </row>
    <row r="881" spans="2:17" ht="16" x14ac:dyDescent="0.2">
      <c r="B881" s="3"/>
      <c r="C881" s="3"/>
      <c r="D881" s="6"/>
      <c r="E881" s="8"/>
      <c r="O881" s="10"/>
      <c r="Q881" s="12"/>
    </row>
    <row r="882" spans="2:17" ht="16" x14ac:dyDescent="0.2">
      <c r="B882" s="3"/>
      <c r="C882" s="3"/>
      <c r="D882" s="6"/>
      <c r="E882" s="8"/>
      <c r="O882" s="10"/>
      <c r="Q882" s="12"/>
    </row>
    <row r="883" spans="2:17" ht="16" x14ac:dyDescent="0.2">
      <c r="B883" s="3"/>
      <c r="C883" s="3"/>
      <c r="D883" s="6"/>
      <c r="E883" s="8"/>
      <c r="O883" s="10"/>
      <c r="Q883" s="12"/>
    </row>
    <row r="884" spans="2:17" ht="16" x14ac:dyDescent="0.2">
      <c r="B884" s="3"/>
      <c r="C884" s="3"/>
      <c r="D884" s="6"/>
      <c r="E884" s="8"/>
      <c r="O884" s="10"/>
      <c r="Q884" s="12"/>
    </row>
    <row r="885" spans="2:17" ht="16" x14ac:dyDescent="0.2">
      <c r="B885" s="3"/>
      <c r="C885" s="3"/>
      <c r="D885" s="6"/>
      <c r="E885" s="8"/>
      <c r="O885" s="10"/>
      <c r="Q885" s="12"/>
    </row>
    <row r="886" spans="2:17" ht="16" x14ac:dyDescent="0.2">
      <c r="B886" s="3"/>
      <c r="C886" s="3"/>
      <c r="D886" s="6"/>
      <c r="E886" s="8"/>
      <c r="O886" s="10"/>
      <c r="Q886" s="12"/>
    </row>
    <row r="887" spans="2:17" ht="16" x14ac:dyDescent="0.2">
      <c r="B887" s="3"/>
      <c r="C887" s="3"/>
      <c r="D887" s="6"/>
      <c r="E887" s="8"/>
      <c r="O887" s="10"/>
      <c r="Q887" s="12"/>
    </row>
    <row r="888" spans="2:17" ht="16" x14ac:dyDescent="0.2">
      <c r="B888" s="3"/>
      <c r="C888" s="3"/>
      <c r="D888" s="6"/>
      <c r="E888" s="8"/>
      <c r="O888" s="10"/>
      <c r="Q888" s="12"/>
    </row>
    <row r="889" spans="2:17" ht="16" x14ac:dyDescent="0.2">
      <c r="B889" s="3"/>
      <c r="C889" s="3"/>
      <c r="D889" s="6"/>
      <c r="E889" s="8"/>
      <c r="O889" s="10"/>
      <c r="Q889" s="12"/>
    </row>
    <row r="890" spans="2:17" ht="16" x14ac:dyDescent="0.2">
      <c r="B890" s="3"/>
      <c r="C890" s="3"/>
      <c r="D890" s="6"/>
      <c r="E890" s="8"/>
      <c r="O890" s="10"/>
      <c r="Q890" s="12"/>
    </row>
    <row r="891" spans="2:17" ht="16" x14ac:dyDescent="0.2">
      <c r="B891" s="3"/>
      <c r="C891" s="3"/>
      <c r="D891" s="6"/>
      <c r="E891" s="8"/>
      <c r="O891" s="10"/>
      <c r="Q891" s="12"/>
    </row>
    <row r="892" spans="2:17" ht="16" x14ac:dyDescent="0.2">
      <c r="B892" s="3"/>
      <c r="C892" s="3"/>
      <c r="D892" s="6"/>
      <c r="E892" s="8"/>
      <c r="O892" s="10"/>
      <c r="Q892" s="12"/>
    </row>
    <row r="893" spans="2:17" ht="16" x14ac:dyDescent="0.2">
      <c r="B893" s="3"/>
      <c r="C893" s="3"/>
      <c r="D893" s="6"/>
      <c r="E893" s="8"/>
      <c r="O893" s="10"/>
      <c r="Q893" s="12"/>
    </row>
    <row r="894" spans="2:17" ht="16" x14ac:dyDescent="0.2">
      <c r="B894" s="3"/>
      <c r="C894" s="3"/>
      <c r="D894" s="6"/>
      <c r="E894" s="8"/>
      <c r="O894" s="10"/>
      <c r="Q894" s="12"/>
    </row>
    <row r="895" spans="2:17" ht="16" x14ac:dyDescent="0.2">
      <c r="B895" s="3"/>
      <c r="C895" s="3"/>
      <c r="D895" s="6"/>
      <c r="E895" s="8"/>
      <c r="O895" s="10"/>
      <c r="Q895" s="12"/>
    </row>
    <row r="896" spans="2:17" ht="16" x14ac:dyDescent="0.2">
      <c r="B896" s="3"/>
      <c r="C896" s="3"/>
      <c r="D896" s="6"/>
      <c r="E896" s="8"/>
      <c r="O896" s="10"/>
      <c r="Q896" s="12"/>
    </row>
    <row r="897" spans="2:17" ht="16" x14ac:dyDescent="0.2">
      <c r="B897" s="3"/>
      <c r="C897" s="3"/>
      <c r="D897" s="6"/>
      <c r="E897" s="8"/>
      <c r="O897" s="10"/>
      <c r="Q897" s="12"/>
    </row>
    <row r="898" spans="2:17" ht="16" x14ac:dyDescent="0.2">
      <c r="B898" s="3"/>
      <c r="C898" s="3"/>
      <c r="D898" s="6"/>
      <c r="E898" s="8"/>
      <c r="O898" s="10"/>
      <c r="Q898" s="12"/>
    </row>
    <row r="899" spans="2:17" ht="16" x14ac:dyDescent="0.2">
      <c r="B899" s="3"/>
      <c r="C899" s="3"/>
      <c r="D899" s="6"/>
      <c r="E899" s="8"/>
      <c r="O899" s="10"/>
      <c r="Q899" s="12"/>
    </row>
    <row r="900" spans="2:17" ht="16" x14ac:dyDescent="0.2">
      <c r="B900" s="3"/>
      <c r="C900" s="3"/>
      <c r="D900" s="6"/>
      <c r="E900" s="8"/>
      <c r="O900" s="10"/>
      <c r="Q900" s="12"/>
    </row>
    <row r="901" spans="2:17" ht="16" x14ac:dyDescent="0.2">
      <c r="B901" s="3"/>
      <c r="C901" s="3"/>
      <c r="D901" s="6"/>
      <c r="E901" s="8"/>
      <c r="O901" s="10"/>
      <c r="Q901" s="12"/>
    </row>
    <row r="902" spans="2:17" ht="16" x14ac:dyDescent="0.2">
      <c r="B902" s="3"/>
      <c r="C902" s="3"/>
      <c r="D902" s="6"/>
      <c r="E902" s="8"/>
      <c r="O902" s="10"/>
      <c r="Q902" s="12"/>
    </row>
    <row r="903" spans="2:17" ht="16" x14ac:dyDescent="0.2">
      <c r="B903" s="3"/>
      <c r="C903" s="3"/>
      <c r="D903" s="6"/>
      <c r="E903" s="8"/>
      <c r="O903" s="10"/>
      <c r="Q903" s="12"/>
    </row>
    <row r="904" spans="2:17" ht="16" x14ac:dyDescent="0.2">
      <c r="B904" s="3"/>
      <c r="C904" s="3"/>
      <c r="D904" s="6"/>
      <c r="E904" s="8"/>
      <c r="O904" s="10"/>
      <c r="Q904" s="12"/>
    </row>
    <row r="905" spans="2:17" ht="16" x14ac:dyDescent="0.2">
      <c r="B905" s="3"/>
      <c r="C905" s="3"/>
      <c r="D905" s="6"/>
      <c r="E905" s="8"/>
      <c r="O905" s="10"/>
      <c r="Q905" s="12"/>
    </row>
    <row r="906" spans="2:17" ht="16" x14ac:dyDescent="0.2">
      <c r="B906" s="3"/>
      <c r="C906" s="3"/>
      <c r="D906" s="6"/>
      <c r="E906" s="8"/>
      <c r="O906" s="10"/>
      <c r="Q906" s="12"/>
    </row>
    <row r="907" spans="2:17" ht="16" x14ac:dyDescent="0.2">
      <c r="B907" s="3"/>
      <c r="C907" s="3"/>
      <c r="D907" s="6"/>
      <c r="E907" s="8"/>
      <c r="O907" s="10"/>
      <c r="Q907" s="12"/>
    </row>
    <row r="908" spans="2:17" ht="16" x14ac:dyDescent="0.2">
      <c r="B908" s="3"/>
      <c r="C908" s="3"/>
      <c r="D908" s="6"/>
      <c r="E908" s="8"/>
      <c r="O908" s="10"/>
      <c r="Q908" s="12"/>
    </row>
    <row r="909" spans="2:17" ht="16" x14ac:dyDescent="0.2">
      <c r="B909" s="3"/>
      <c r="C909" s="3"/>
      <c r="D909" s="6"/>
      <c r="E909" s="8"/>
      <c r="O909" s="10"/>
      <c r="Q909" s="12"/>
    </row>
    <row r="910" spans="2:17" ht="16" x14ac:dyDescent="0.2">
      <c r="B910" s="3"/>
      <c r="C910" s="3"/>
      <c r="D910" s="6"/>
      <c r="E910" s="8"/>
      <c r="O910" s="10"/>
      <c r="Q910" s="12"/>
    </row>
    <row r="911" spans="2:17" ht="16" x14ac:dyDescent="0.2">
      <c r="B911" s="3"/>
      <c r="C911" s="3"/>
      <c r="D911" s="6"/>
      <c r="E911" s="8"/>
      <c r="O911" s="10"/>
      <c r="Q911" s="12"/>
    </row>
    <row r="912" spans="2:17" ht="16" x14ac:dyDescent="0.2">
      <c r="B912" s="3"/>
      <c r="C912" s="3"/>
      <c r="D912" s="6"/>
      <c r="E912" s="8"/>
      <c r="O912" s="10"/>
      <c r="Q912" s="12"/>
    </row>
    <row r="913" spans="2:17" ht="16" x14ac:dyDescent="0.2">
      <c r="B913" s="3"/>
      <c r="C913" s="3"/>
      <c r="D913" s="6"/>
      <c r="E913" s="8"/>
      <c r="O913" s="10"/>
      <c r="Q913" s="12"/>
    </row>
    <row r="914" spans="2:17" ht="16" x14ac:dyDescent="0.2">
      <c r="B914" s="3"/>
      <c r="C914" s="3"/>
      <c r="D914" s="6"/>
      <c r="E914" s="8"/>
      <c r="O914" s="10"/>
      <c r="Q914" s="12"/>
    </row>
    <row r="915" spans="2:17" ht="16" x14ac:dyDescent="0.2">
      <c r="B915" s="3"/>
      <c r="C915" s="3"/>
      <c r="D915" s="6"/>
      <c r="E915" s="8"/>
      <c r="O915" s="10"/>
      <c r="Q915" s="12"/>
    </row>
    <row r="916" spans="2:17" ht="16" x14ac:dyDescent="0.2">
      <c r="B916" s="3"/>
      <c r="C916" s="3"/>
      <c r="D916" s="6"/>
      <c r="E916" s="8"/>
      <c r="O916" s="10"/>
      <c r="Q916" s="12"/>
    </row>
    <row r="917" spans="2:17" ht="16" x14ac:dyDescent="0.2">
      <c r="B917" s="3"/>
      <c r="C917" s="3"/>
      <c r="D917" s="6"/>
      <c r="E917" s="8"/>
      <c r="O917" s="10"/>
      <c r="Q917" s="12"/>
    </row>
    <row r="918" spans="2:17" ht="16" x14ac:dyDescent="0.2">
      <c r="B918" s="3"/>
      <c r="C918" s="3"/>
      <c r="D918" s="6"/>
      <c r="E918" s="8"/>
      <c r="O918" s="10"/>
      <c r="Q918" s="12"/>
    </row>
    <row r="919" spans="2:17" ht="16" x14ac:dyDescent="0.2">
      <c r="B919" s="3"/>
      <c r="C919" s="3"/>
      <c r="D919" s="6"/>
      <c r="E919" s="8"/>
      <c r="O919" s="10"/>
      <c r="Q919" s="12"/>
    </row>
    <row r="920" spans="2:17" ht="16" x14ac:dyDescent="0.2">
      <c r="B920" s="3"/>
      <c r="C920" s="3"/>
      <c r="D920" s="6"/>
      <c r="E920" s="8"/>
      <c r="O920" s="10"/>
      <c r="Q920" s="12"/>
    </row>
    <row r="921" spans="2:17" ht="16" x14ac:dyDescent="0.2">
      <c r="B921" s="3"/>
      <c r="C921" s="3"/>
      <c r="D921" s="6"/>
      <c r="E921" s="8"/>
      <c r="O921" s="10"/>
      <c r="Q921" s="12"/>
    </row>
    <row r="922" spans="2:17" ht="16" x14ac:dyDescent="0.2">
      <c r="B922" s="3"/>
      <c r="C922" s="3"/>
      <c r="D922" s="6"/>
      <c r="E922" s="8"/>
      <c r="O922" s="10"/>
      <c r="Q922" s="12"/>
    </row>
    <row r="923" spans="2:17" ht="16" x14ac:dyDescent="0.2">
      <c r="B923" s="3"/>
      <c r="C923" s="3"/>
      <c r="D923" s="6"/>
      <c r="E923" s="8"/>
      <c r="O923" s="10"/>
      <c r="Q923" s="12"/>
    </row>
    <row r="924" spans="2:17" ht="16" x14ac:dyDescent="0.2">
      <c r="B924" s="3"/>
      <c r="C924" s="3"/>
      <c r="D924" s="6"/>
      <c r="E924" s="8"/>
      <c r="O924" s="10"/>
      <c r="Q924" s="12"/>
    </row>
    <row r="925" spans="2:17" ht="16" x14ac:dyDescent="0.2">
      <c r="B925" s="3"/>
      <c r="C925" s="3"/>
      <c r="D925" s="6"/>
      <c r="E925" s="8"/>
      <c r="O925" s="10"/>
      <c r="Q925" s="12"/>
    </row>
    <row r="926" spans="2:17" ht="16" x14ac:dyDescent="0.2">
      <c r="B926" s="3"/>
      <c r="C926" s="3"/>
      <c r="D926" s="6"/>
      <c r="E926" s="8"/>
      <c r="O926" s="10"/>
      <c r="Q926" s="12"/>
    </row>
    <row r="927" spans="2:17" ht="16" x14ac:dyDescent="0.2">
      <c r="B927" s="3"/>
      <c r="C927" s="3"/>
      <c r="D927" s="6"/>
      <c r="E927" s="8"/>
      <c r="O927" s="10"/>
      <c r="Q927" s="12"/>
    </row>
    <row r="928" spans="2:17" ht="16" x14ac:dyDescent="0.2">
      <c r="B928" s="3"/>
      <c r="C928" s="3"/>
      <c r="D928" s="6"/>
      <c r="E928" s="8"/>
      <c r="O928" s="10"/>
      <c r="Q928" s="12"/>
    </row>
    <row r="929" spans="2:17" ht="16" x14ac:dyDescent="0.2">
      <c r="B929" s="3"/>
      <c r="C929" s="3"/>
      <c r="D929" s="6"/>
      <c r="E929" s="8"/>
      <c r="O929" s="10"/>
      <c r="Q929" s="12"/>
    </row>
    <row r="930" spans="2:17" ht="16" x14ac:dyDescent="0.2">
      <c r="B930" s="3"/>
      <c r="C930" s="3"/>
      <c r="D930" s="6"/>
      <c r="E930" s="8"/>
      <c r="O930" s="10"/>
      <c r="Q930" s="12"/>
    </row>
    <row r="931" spans="2:17" ht="16" x14ac:dyDescent="0.2">
      <c r="B931" s="3"/>
      <c r="C931" s="3"/>
      <c r="D931" s="6"/>
      <c r="E931" s="8"/>
      <c r="O931" s="10"/>
      <c r="Q931" s="12"/>
    </row>
    <row r="932" spans="2:17" ht="16" x14ac:dyDescent="0.2">
      <c r="B932" s="3"/>
      <c r="C932" s="3"/>
      <c r="D932" s="6"/>
      <c r="E932" s="8"/>
      <c r="O932" s="10"/>
      <c r="Q932" s="12"/>
    </row>
    <row r="933" spans="2:17" ht="16" x14ac:dyDescent="0.2">
      <c r="B933" s="3"/>
      <c r="C933" s="3"/>
      <c r="D933" s="6"/>
      <c r="E933" s="8"/>
      <c r="O933" s="10"/>
      <c r="Q933" s="12"/>
    </row>
    <row r="934" spans="2:17" ht="16" x14ac:dyDescent="0.2">
      <c r="B934" s="3"/>
      <c r="C934" s="3"/>
      <c r="D934" s="6"/>
      <c r="E934" s="8"/>
      <c r="O934" s="10"/>
      <c r="Q934" s="12"/>
    </row>
    <row r="935" spans="2:17" ht="16" x14ac:dyDescent="0.2">
      <c r="B935" s="3"/>
      <c r="C935" s="3"/>
      <c r="D935" s="6"/>
      <c r="E935" s="8"/>
      <c r="O935" s="10"/>
      <c r="Q935" s="12"/>
    </row>
    <row r="936" spans="2:17" ht="16" x14ac:dyDescent="0.2">
      <c r="B936" s="3"/>
      <c r="C936" s="3"/>
      <c r="D936" s="6"/>
      <c r="E936" s="8"/>
      <c r="O936" s="10"/>
      <c r="Q936" s="12"/>
    </row>
    <row r="937" spans="2:17" ht="16" x14ac:dyDescent="0.2">
      <c r="B937" s="3"/>
      <c r="C937" s="3"/>
      <c r="D937" s="6"/>
      <c r="E937" s="8"/>
      <c r="O937" s="10"/>
      <c r="Q937" s="12"/>
    </row>
    <row r="938" spans="2:17" ht="16" x14ac:dyDescent="0.2">
      <c r="B938" s="3"/>
      <c r="C938" s="3"/>
      <c r="D938" s="6"/>
      <c r="E938" s="8"/>
      <c r="O938" s="10"/>
      <c r="Q938" s="12"/>
    </row>
    <row r="939" spans="2:17" ht="16" x14ac:dyDescent="0.2">
      <c r="B939" s="3"/>
      <c r="C939" s="3"/>
      <c r="D939" s="6"/>
      <c r="E939" s="8"/>
      <c r="O939" s="10"/>
      <c r="Q939" s="12"/>
    </row>
    <row r="940" spans="2:17" ht="16" x14ac:dyDescent="0.2">
      <c r="B940" s="3"/>
      <c r="C940" s="3"/>
      <c r="D940" s="6"/>
      <c r="E940" s="8"/>
      <c r="O940" s="10"/>
      <c r="Q940" s="12"/>
    </row>
    <row r="941" spans="2:17" ht="16" x14ac:dyDescent="0.2">
      <c r="B941" s="3"/>
      <c r="C941" s="3"/>
      <c r="D941" s="6"/>
      <c r="E941" s="8"/>
      <c r="O941" s="10"/>
      <c r="Q941" s="12"/>
    </row>
    <row r="942" spans="2:17" ht="16" x14ac:dyDescent="0.2">
      <c r="B942" s="3"/>
      <c r="C942" s="3"/>
      <c r="D942" s="6"/>
      <c r="E942" s="8"/>
      <c r="O942" s="10"/>
      <c r="Q942" s="12"/>
    </row>
    <row r="943" spans="2:17" ht="16" x14ac:dyDescent="0.2">
      <c r="B943" s="3"/>
      <c r="C943" s="3"/>
      <c r="D943" s="6"/>
      <c r="E943" s="8"/>
      <c r="O943" s="10"/>
      <c r="Q943" s="12"/>
    </row>
    <row r="944" spans="2:17" ht="16" x14ac:dyDescent="0.2">
      <c r="B944" s="3"/>
      <c r="C944" s="3"/>
      <c r="D944" s="6"/>
      <c r="E944" s="8"/>
      <c r="O944" s="10"/>
      <c r="Q944" s="12"/>
    </row>
    <row r="945" spans="2:17" ht="16" x14ac:dyDescent="0.2">
      <c r="B945" s="3"/>
      <c r="C945" s="3"/>
      <c r="D945" s="6"/>
      <c r="E945" s="8"/>
      <c r="O945" s="10"/>
      <c r="Q945" s="12"/>
    </row>
    <row r="946" spans="2:17" ht="16" x14ac:dyDescent="0.2">
      <c r="B946" s="3"/>
      <c r="C946" s="3"/>
      <c r="D946" s="6"/>
      <c r="E946" s="8"/>
      <c r="O946" s="10"/>
      <c r="Q946" s="12"/>
    </row>
    <row r="947" spans="2:17" ht="16" x14ac:dyDescent="0.2">
      <c r="B947" s="3"/>
      <c r="C947" s="3"/>
      <c r="D947" s="6"/>
      <c r="E947" s="8"/>
      <c r="O947" s="10"/>
      <c r="Q947" s="12"/>
    </row>
    <row r="948" spans="2:17" ht="16" x14ac:dyDescent="0.2">
      <c r="B948" s="3"/>
      <c r="C948" s="3"/>
      <c r="D948" s="6"/>
      <c r="E948" s="8"/>
      <c r="O948" s="10"/>
      <c r="Q948" s="12"/>
    </row>
    <row r="949" spans="2:17" ht="16" x14ac:dyDescent="0.2">
      <c r="B949" s="3"/>
      <c r="C949" s="3"/>
      <c r="D949" s="6"/>
      <c r="E949" s="8"/>
      <c r="O949" s="10"/>
      <c r="Q949" s="12"/>
    </row>
    <row r="950" spans="2:17" ht="16" x14ac:dyDescent="0.2">
      <c r="B950" s="3"/>
      <c r="C950" s="3"/>
      <c r="D950" s="6"/>
      <c r="E950" s="8"/>
      <c r="O950" s="10"/>
      <c r="Q950" s="12"/>
    </row>
    <row r="951" spans="2:17" ht="16" x14ac:dyDescent="0.2">
      <c r="B951" s="3"/>
      <c r="C951" s="3"/>
      <c r="D951" s="6"/>
      <c r="E951" s="8"/>
      <c r="O951" s="10"/>
      <c r="Q951" s="12"/>
    </row>
    <row r="952" spans="2:17" ht="16" x14ac:dyDescent="0.2">
      <c r="B952" s="3"/>
      <c r="C952" s="3"/>
      <c r="D952" s="6"/>
      <c r="E952" s="8"/>
      <c r="O952" s="10"/>
      <c r="Q952" s="12"/>
    </row>
    <row r="953" spans="2:17" ht="16" x14ac:dyDescent="0.2">
      <c r="B953" s="3"/>
      <c r="C953" s="3"/>
      <c r="D953" s="6"/>
      <c r="E953" s="8"/>
      <c r="O953" s="10"/>
      <c r="Q953" s="12"/>
    </row>
    <row r="954" spans="2:17" ht="16" x14ac:dyDescent="0.2">
      <c r="B954" s="3"/>
      <c r="C954" s="3"/>
      <c r="D954" s="6"/>
      <c r="E954" s="8"/>
      <c r="O954" s="10"/>
      <c r="Q954" s="12"/>
    </row>
    <row r="955" spans="2:17" ht="16" x14ac:dyDescent="0.2">
      <c r="B955" s="3"/>
      <c r="C955" s="3"/>
      <c r="D955" s="6"/>
      <c r="E955" s="8"/>
      <c r="O955" s="10"/>
      <c r="Q955" s="12"/>
    </row>
    <row r="956" spans="2:17" ht="16" x14ac:dyDescent="0.2">
      <c r="B956" s="3"/>
      <c r="C956" s="3"/>
      <c r="D956" s="6"/>
      <c r="E956" s="8"/>
      <c r="O956" s="10"/>
      <c r="Q956" s="12"/>
    </row>
    <row r="957" spans="2:17" ht="16" x14ac:dyDescent="0.2">
      <c r="B957" s="3"/>
      <c r="C957" s="3"/>
      <c r="D957" s="6"/>
      <c r="E957" s="8"/>
      <c r="O957" s="10"/>
      <c r="Q957" s="12"/>
    </row>
    <row r="958" spans="2:17" ht="16" x14ac:dyDescent="0.2">
      <c r="B958" s="3"/>
      <c r="C958" s="3"/>
      <c r="D958" s="6"/>
      <c r="E958" s="8"/>
      <c r="O958" s="10"/>
      <c r="Q958" s="12"/>
    </row>
    <row r="959" spans="2:17" ht="16" x14ac:dyDescent="0.2">
      <c r="B959" s="3"/>
      <c r="C959" s="3"/>
      <c r="D959" s="6"/>
      <c r="E959" s="8"/>
      <c r="O959" s="10"/>
      <c r="Q959" s="12"/>
    </row>
    <row r="960" spans="2:17" ht="16" x14ac:dyDescent="0.2">
      <c r="B960" s="3"/>
      <c r="C960" s="3"/>
      <c r="D960" s="6"/>
      <c r="E960" s="8"/>
      <c r="O960" s="10"/>
      <c r="Q960" s="12"/>
    </row>
    <row r="961" spans="2:17" ht="16" x14ac:dyDescent="0.2">
      <c r="B961" s="3"/>
      <c r="C961" s="3"/>
      <c r="D961" s="6"/>
      <c r="E961" s="8"/>
      <c r="O961" s="10"/>
      <c r="Q961" s="12"/>
    </row>
    <row r="962" spans="2:17" ht="16" x14ac:dyDescent="0.2">
      <c r="B962" s="3"/>
      <c r="C962" s="3"/>
      <c r="D962" s="6"/>
      <c r="E962" s="8"/>
      <c r="O962" s="10"/>
      <c r="Q962" s="12"/>
    </row>
    <row r="963" spans="2:17" ht="16" x14ac:dyDescent="0.2">
      <c r="B963" s="3"/>
      <c r="C963" s="3"/>
      <c r="D963" s="6"/>
      <c r="E963" s="8"/>
      <c r="O963" s="10"/>
      <c r="Q963" s="12"/>
    </row>
    <row r="964" spans="2:17" ht="16" x14ac:dyDescent="0.2">
      <c r="B964" s="3"/>
      <c r="C964" s="3"/>
      <c r="D964" s="6"/>
      <c r="E964" s="8"/>
      <c r="O964" s="10"/>
      <c r="Q964" s="12"/>
    </row>
    <row r="965" spans="2:17" ht="16" x14ac:dyDescent="0.2">
      <c r="B965" s="3"/>
      <c r="C965" s="3"/>
      <c r="D965" s="6"/>
      <c r="E965" s="8"/>
      <c r="O965" s="10"/>
      <c r="Q965" s="12"/>
    </row>
    <row r="966" spans="2:17" ht="16" x14ac:dyDescent="0.2">
      <c r="B966" s="3"/>
      <c r="C966" s="3"/>
      <c r="D966" s="6"/>
      <c r="E966" s="8"/>
      <c r="O966" s="10"/>
      <c r="Q966" s="12"/>
    </row>
    <row r="967" spans="2:17" ht="16" x14ac:dyDescent="0.2">
      <c r="B967" s="3"/>
      <c r="C967" s="3"/>
      <c r="D967" s="6"/>
      <c r="E967" s="8"/>
      <c r="O967" s="10"/>
      <c r="Q967" s="12"/>
    </row>
    <row r="968" spans="2:17" ht="16" x14ac:dyDescent="0.2">
      <c r="B968" s="3"/>
      <c r="C968" s="3"/>
      <c r="D968" s="6"/>
      <c r="E968" s="8"/>
      <c r="O968" s="10"/>
      <c r="Q968" s="12"/>
    </row>
    <row r="969" spans="2:17" ht="16" x14ac:dyDescent="0.2">
      <c r="B969" s="3"/>
      <c r="C969" s="3"/>
      <c r="D969" s="6"/>
      <c r="E969" s="8"/>
      <c r="O969" s="10"/>
      <c r="Q969" s="12"/>
    </row>
    <row r="970" spans="2:17" ht="16" x14ac:dyDescent="0.2">
      <c r="B970" s="3"/>
      <c r="C970" s="3"/>
      <c r="D970" s="6"/>
      <c r="E970" s="8"/>
      <c r="O970" s="10"/>
      <c r="Q970" s="12"/>
    </row>
    <row r="971" spans="2:17" ht="16" x14ac:dyDescent="0.2">
      <c r="B971" s="3"/>
      <c r="C971" s="3"/>
      <c r="D971" s="6"/>
      <c r="E971" s="8"/>
      <c r="O971" s="10"/>
      <c r="Q971" s="12"/>
    </row>
    <row r="972" spans="2:17" ht="16" x14ac:dyDescent="0.2">
      <c r="B972" s="3"/>
      <c r="C972" s="3"/>
      <c r="D972" s="6"/>
      <c r="E972" s="8"/>
      <c r="O972" s="10"/>
      <c r="Q972" s="12"/>
    </row>
    <row r="973" spans="2:17" ht="16" x14ac:dyDescent="0.2">
      <c r="B973" s="3"/>
      <c r="C973" s="3"/>
      <c r="D973" s="6"/>
      <c r="E973" s="8"/>
      <c r="O973" s="10"/>
      <c r="Q973" s="12"/>
    </row>
    <row r="974" spans="2:17" ht="16" x14ac:dyDescent="0.2">
      <c r="B974" s="3"/>
      <c r="C974" s="3"/>
      <c r="D974" s="6"/>
      <c r="E974" s="8"/>
      <c r="O974" s="10"/>
      <c r="Q974" s="12"/>
    </row>
    <row r="975" spans="2:17" ht="16" x14ac:dyDescent="0.2">
      <c r="B975" s="3"/>
      <c r="C975" s="3"/>
      <c r="D975" s="6"/>
      <c r="E975" s="8"/>
      <c r="O975" s="10"/>
      <c r="Q975" s="12"/>
    </row>
    <row r="976" spans="2:17" ht="16" x14ac:dyDescent="0.2">
      <c r="B976" s="3"/>
      <c r="C976" s="3"/>
      <c r="D976" s="6"/>
      <c r="E976" s="8"/>
      <c r="O976" s="10"/>
      <c r="Q976" s="12"/>
    </row>
    <row r="977" spans="2:17" ht="16" x14ac:dyDescent="0.2">
      <c r="B977" s="3"/>
      <c r="C977" s="3"/>
      <c r="D977" s="6"/>
      <c r="E977" s="8"/>
      <c r="O977" s="10"/>
      <c r="Q977" s="12"/>
    </row>
    <row r="978" spans="2:17" ht="16" x14ac:dyDescent="0.2">
      <c r="B978" s="3"/>
      <c r="C978" s="3"/>
      <c r="D978" s="6"/>
      <c r="E978" s="8"/>
      <c r="O978" s="10"/>
      <c r="Q978" s="12"/>
    </row>
    <row r="979" spans="2:17" ht="16" x14ac:dyDescent="0.2">
      <c r="B979" s="3"/>
      <c r="C979" s="3"/>
      <c r="D979" s="6"/>
      <c r="E979" s="8"/>
      <c r="O979" s="10"/>
      <c r="Q979" s="12"/>
    </row>
    <row r="980" spans="2:17" ht="16" x14ac:dyDescent="0.2">
      <c r="B980" s="3"/>
      <c r="C980" s="3"/>
      <c r="D980" s="6"/>
      <c r="E980" s="8"/>
      <c r="O980" s="10"/>
      <c r="Q980" s="12"/>
    </row>
    <row r="981" spans="2:17" ht="16" x14ac:dyDescent="0.2">
      <c r="B981" s="3"/>
      <c r="C981" s="3"/>
      <c r="D981" s="6"/>
      <c r="E981" s="8"/>
      <c r="O981" s="10"/>
      <c r="Q981" s="12"/>
    </row>
    <row r="982" spans="2:17" ht="16" x14ac:dyDescent="0.2">
      <c r="B982" s="3"/>
      <c r="C982" s="3"/>
      <c r="D982" s="6"/>
      <c r="E982" s="8"/>
      <c r="O982" s="10"/>
      <c r="Q982" s="12"/>
    </row>
    <row r="983" spans="2:17" ht="16" x14ac:dyDescent="0.2">
      <c r="B983" s="3"/>
      <c r="C983" s="3"/>
      <c r="D983" s="6"/>
      <c r="E983" s="8"/>
      <c r="O983" s="10"/>
      <c r="Q983" s="12"/>
    </row>
    <row r="984" spans="2:17" ht="16" x14ac:dyDescent="0.2">
      <c r="B984" s="3"/>
      <c r="C984" s="3"/>
      <c r="D984" s="6"/>
      <c r="E984" s="8"/>
      <c r="O984" s="10"/>
      <c r="Q984" s="12"/>
    </row>
    <row r="985" spans="2:17" ht="16" x14ac:dyDescent="0.2">
      <c r="B985" s="3"/>
      <c r="C985" s="3"/>
      <c r="D985" s="6"/>
      <c r="E985" s="8"/>
      <c r="O985" s="10"/>
      <c r="Q985" s="12"/>
    </row>
    <row r="986" spans="2:17" ht="16" x14ac:dyDescent="0.2">
      <c r="B986" s="3"/>
      <c r="C986" s="3"/>
      <c r="D986" s="6"/>
      <c r="E986" s="8"/>
      <c r="O986" s="10"/>
      <c r="Q986" s="12"/>
    </row>
    <row r="987" spans="2:17" ht="16" x14ac:dyDescent="0.2">
      <c r="B987" s="3"/>
      <c r="C987" s="3"/>
      <c r="D987" s="6"/>
      <c r="E987" s="8"/>
      <c r="O987" s="10"/>
      <c r="Q987" s="12"/>
    </row>
    <row r="988" spans="2:17" ht="16" x14ac:dyDescent="0.2">
      <c r="B988" s="3"/>
      <c r="C988" s="3"/>
      <c r="D988" s="6"/>
      <c r="E988" s="8"/>
      <c r="O988" s="10"/>
      <c r="Q988" s="12"/>
    </row>
    <row r="989" spans="2:17" ht="16" x14ac:dyDescent="0.2">
      <c r="B989" s="3"/>
      <c r="C989" s="3"/>
      <c r="D989" s="6"/>
      <c r="E989" s="8"/>
      <c r="O989" s="10"/>
      <c r="Q989" s="12"/>
    </row>
    <row r="990" spans="2:17" ht="16" x14ac:dyDescent="0.2">
      <c r="B990" s="3"/>
      <c r="C990" s="3"/>
      <c r="D990" s="6"/>
      <c r="E990" s="8"/>
      <c r="O990" s="10"/>
      <c r="Q990" s="12"/>
    </row>
    <row r="991" spans="2:17" ht="16" x14ac:dyDescent="0.2">
      <c r="B991" s="3"/>
      <c r="C991" s="3"/>
      <c r="D991" s="6"/>
      <c r="E991" s="8"/>
      <c r="O991" s="10"/>
      <c r="Q991" s="12"/>
    </row>
    <row r="992" spans="2:17" ht="16" x14ac:dyDescent="0.2">
      <c r="B992" s="3"/>
      <c r="C992" s="3"/>
      <c r="D992" s="6"/>
      <c r="E992" s="8"/>
      <c r="O992" s="10"/>
      <c r="Q992" s="12"/>
    </row>
    <row r="993" spans="2:17" ht="16" x14ac:dyDescent="0.2">
      <c r="B993" s="3"/>
      <c r="C993" s="3"/>
      <c r="D993" s="6"/>
      <c r="E993" s="8"/>
      <c r="O993" s="10"/>
      <c r="Q993" s="12"/>
    </row>
    <row r="994" spans="2:17" ht="16" x14ac:dyDescent="0.2">
      <c r="B994" s="3"/>
      <c r="C994" s="3"/>
      <c r="D994" s="6"/>
      <c r="E994" s="8"/>
      <c r="O994" s="10"/>
      <c r="Q994" s="12"/>
    </row>
    <row r="995" spans="2:17" ht="16" x14ac:dyDescent="0.2">
      <c r="B995" s="3"/>
      <c r="C995" s="3"/>
      <c r="D995" s="6"/>
      <c r="E995" s="8"/>
      <c r="O995" s="10"/>
      <c r="Q995" s="12"/>
    </row>
    <row r="996" spans="2:17" ht="16" x14ac:dyDescent="0.2">
      <c r="B996" s="3"/>
      <c r="C996" s="3"/>
      <c r="D996" s="6"/>
      <c r="E996" s="8"/>
      <c r="O996" s="10"/>
      <c r="Q996" s="12"/>
    </row>
    <row r="997" spans="2:17" ht="16" x14ac:dyDescent="0.2">
      <c r="B997" s="3"/>
      <c r="C997" s="3"/>
      <c r="D997" s="6"/>
      <c r="E997" s="8"/>
      <c r="O997" s="10"/>
      <c r="Q997" s="12"/>
    </row>
    <row r="998" spans="2:17" ht="16" x14ac:dyDescent="0.2">
      <c r="B998" s="3"/>
      <c r="C998" s="3"/>
      <c r="D998" s="6"/>
      <c r="E998" s="8"/>
      <c r="O998" s="10"/>
      <c r="Q998" s="12"/>
    </row>
    <row r="999" spans="2:17" ht="16" x14ac:dyDescent="0.2">
      <c r="B999" s="3"/>
      <c r="C999" s="3"/>
      <c r="D999" s="6"/>
      <c r="E999" s="8"/>
      <c r="O999" s="10"/>
      <c r="Q999" s="12"/>
    </row>
    <row r="1000" spans="2:17" ht="16" x14ac:dyDescent="0.2">
      <c r="B1000" s="3"/>
      <c r="C1000" s="3"/>
      <c r="D1000" s="6"/>
      <c r="E1000" s="8"/>
      <c r="O1000" s="10"/>
      <c r="Q1000" s="12"/>
    </row>
    <row r="1001" spans="2:17" ht="16" x14ac:dyDescent="0.2">
      <c r="B1001" s="3"/>
      <c r="C1001" s="3"/>
      <c r="D1001" s="6"/>
      <c r="E1001" s="8"/>
      <c r="O1001" s="10"/>
      <c r="Q1001" s="12"/>
    </row>
    <row r="1002" spans="2:17" ht="16" x14ac:dyDescent="0.2">
      <c r="B1002" s="3"/>
      <c r="C1002" s="3"/>
      <c r="D1002" s="6"/>
      <c r="E1002" s="8"/>
      <c r="O1002" s="10"/>
      <c r="Q1002" s="12"/>
    </row>
    <row r="1003" spans="2:17" ht="16" x14ac:dyDescent="0.2">
      <c r="B1003" s="3"/>
      <c r="C1003" s="3"/>
      <c r="D1003" s="6"/>
      <c r="E1003" s="8"/>
      <c r="O1003" s="10"/>
      <c r="Q1003" s="12"/>
    </row>
    <row r="1004" spans="2:17" ht="16" x14ac:dyDescent="0.2">
      <c r="B1004" s="3"/>
      <c r="C1004" s="3"/>
      <c r="D1004" s="6"/>
      <c r="E1004" s="8"/>
      <c r="O1004" s="10"/>
      <c r="Q1004" s="12"/>
    </row>
    <row r="1005" spans="2:17" ht="16" x14ac:dyDescent="0.2">
      <c r="B1005" s="3"/>
      <c r="C1005" s="3"/>
      <c r="D1005" s="6"/>
      <c r="E1005" s="8"/>
      <c r="O1005" s="10"/>
      <c r="Q1005" s="12"/>
    </row>
    <row r="1006" spans="2:17" ht="16" x14ac:dyDescent="0.2">
      <c r="B1006" s="3"/>
      <c r="C1006" s="3"/>
      <c r="D1006" s="6"/>
      <c r="E1006" s="8"/>
      <c r="O1006" s="10"/>
      <c r="Q1006" s="12"/>
    </row>
    <row r="1007" spans="2:17" ht="16" x14ac:dyDescent="0.2">
      <c r="B1007" s="3"/>
      <c r="C1007" s="3"/>
      <c r="D1007" s="6"/>
      <c r="E1007" s="8"/>
      <c r="O1007" s="10"/>
      <c r="Q1007" s="12"/>
    </row>
    <row r="1008" spans="2:17" ht="16" x14ac:dyDescent="0.2">
      <c r="B1008" s="3"/>
      <c r="C1008" s="3"/>
      <c r="D1008" s="6"/>
      <c r="E1008" s="8"/>
      <c r="O1008" s="10"/>
      <c r="Q1008" s="12"/>
    </row>
    <row r="1009" spans="2:17" ht="16" x14ac:dyDescent="0.2">
      <c r="B1009" s="3"/>
      <c r="C1009" s="3"/>
      <c r="D1009" s="6"/>
      <c r="E1009" s="8"/>
      <c r="O1009" s="10"/>
      <c r="Q1009" s="12"/>
    </row>
    <row r="1010" spans="2:17" ht="16" x14ac:dyDescent="0.2">
      <c r="B1010" s="3"/>
      <c r="C1010" s="3"/>
      <c r="D1010" s="6"/>
      <c r="E1010" s="8"/>
      <c r="O1010" s="10"/>
      <c r="Q1010" s="12"/>
    </row>
    <row r="1011" spans="2:17" ht="16" x14ac:dyDescent="0.2">
      <c r="B1011" s="3"/>
      <c r="C1011" s="3"/>
      <c r="D1011" s="6"/>
      <c r="E1011" s="8"/>
      <c r="O1011" s="10"/>
      <c r="Q1011" s="12"/>
    </row>
    <row r="1012" spans="2:17" ht="16" x14ac:dyDescent="0.2">
      <c r="B1012" s="3"/>
      <c r="C1012" s="3"/>
      <c r="D1012" s="6"/>
      <c r="E1012" s="8"/>
      <c r="O1012" s="10"/>
      <c r="Q1012" s="12"/>
    </row>
    <row r="1013" spans="2:17" ht="16" x14ac:dyDescent="0.2">
      <c r="B1013" s="3"/>
      <c r="C1013" s="3"/>
      <c r="D1013" s="6"/>
      <c r="E1013" s="8"/>
      <c r="O1013" s="10"/>
      <c r="Q1013" s="12"/>
    </row>
    <row r="1014" spans="2:17" ht="16" x14ac:dyDescent="0.2">
      <c r="B1014" s="3"/>
      <c r="C1014" s="3"/>
      <c r="D1014" s="6"/>
      <c r="E1014" s="8"/>
      <c r="O1014" s="10"/>
      <c r="Q1014" s="12"/>
    </row>
    <row r="1015" spans="2:17" ht="16" x14ac:dyDescent="0.2">
      <c r="B1015" s="3"/>
      <c r="C1015" s="3"/>
      <c r="D1015" s="6"/>
      <c r="E1015" s="8"/>
      <c r="O1015" s="10"/>
      <c r="Q1015" s="12"/>
    </row>
    <row r="1016" spans="2:17" ht="16" x14ac:dyDescent="0.2">
      <c r="B1016" s="3"/>
      <c r="C1016" s="3"/>
      <c r="D1016" s="6"/>
      <c r="E1016" s="8"/>
      <c r="O1016" s="10"/>
      <c r="Q1016" s="12"/>
    </row>
    <row r="1017" spans="2:17" ht="16" x14ac:dyDescent="0.2">
      <c r="B1017" s="3"/>
      <c r="C1017" s="3"/>
      <c r="D1017" s="6"/>
      <c r="E1017" s="8"/>
      <c r="O1017" s="10"/>
      <c r="Q1017" s="12"/>
    </row>
    <row r="1018" spans="2:17" ht="16" x14ac:dyDescent="0.2">
      <c r="B1018" s="3"/>
      <c r="C1018" s="3"/>
      <c r="D1018" s="6"/>
      <c r="E1018" s="8"/>
      <c r="O1018" s="10"/>
      <c r="Q1018" s="12"/>
    </row>
    <row r="1019" spans="2:17" ht="16" x14ac:dyDescent="0.2">
      <c r="B1019" s="3"/>
      <c r="C1019" s="3"/>
      <c r="D1019" s="6"/>
      <c r="E1019" s="8"/>
      <c r="O1019" s="10"/>
      <c r="Q1019" s="12"/>
    </row>
    <row r="1020" spans="2:17" ht="16" x14ac:dyDescent="0.2">
      <c r="B1020" s="3"/>
      <c r="C1020" s="3"/>
      <c r="D1020" s="6"/>
      <c r="E1020" s="8"/>
      <c r="O1020" s="10"/>
      <c r="Q1020" s="12"/>
    </row>
    <row r="1021" spans="2:17" ht="16" x14ac:dyDescent="0.2">
      <c r="B1021" s="3"/>
      <c r="C1021" s="3"/>
      <c r="D1021" s="6"/>
      <c r="E1021" s="8"/>
      <c r="O1021" s="10"/>
      <c r="Q1021" s="12"/>
    </row>
    <row r="1022" spans="2:17" ht="16" x14ac:dyDescent="0.2">
      <c r="B1022" s="3"/>
      <c r="C1022" s="3"/>
      <c r="D1022" s="6"/>
      <c r="E1022" s="8"/>
      <c r="O1022" s="10"/>
      <c r="Q1022" s="12"/>
    </row>
    <row r="1023" spans="2:17" ht="16" x14ac:dyDescent="0.2">
      <c r="B1023" s="3"/>
      <c r="C1023" s="3"/>
      <c r="D1023" s="6"/>
      <c r="E1023" s="8"/>
      <c r="O1023" s="10"/>
      <c r="Q1023" s="12"/>
    </row>
    <row r="1024" spans="2:17" ht="16" x14ac:dyDescent="0.2">
      <c r="B1024" s="3"/>
      <c r="C1024" s="3"/>
      <c r="D1024" s="6"/>
      <c r="E1024" s="8"/>
      <c r="O1024" s="10"/>
      <c r="Q1024" s="12"/>
    </row>
    <row r="1025" spans="2:17" ht="16" x14ac:dyDescent="0.2">
      <c r="B1025" s="3"/>
      <c r="C1025" s="3"/>
      <c r="D1025" s="6"/>
      <c r="E1025" s="8"/>
      <c r="O1025" s="10"/>
      <c r="Q1025" s="12"/>
    </row>
    <row r="1026" spans="2:17" ht="16" x14ac:dyDescent="0.2">
      <c r="B1026" s="3"/>
      <c r="C1026" s="3"/>
      <c r="D1026" s="6"/>
      <c r="E1026" s="8"/>
      <c r="O1026" s="10"/>
      <c r="Q1026" s="12"/>
    </row>
    <row r="1027" spans="2:17" ht="16" x14ac:dyDescent="0.2">
      <c r="B1027" s="3"/>
      <c r="C1027" s="3"/>
      <c r="D1027" s="6"/>
      <c r="E1027" s="8"/>
      <c r="O1027" s="10"/>
      <c r="Q1027" s="12"/>
    </row>
    <row r="1028" spans="2:17" ht="16" x14ac:dyDescent="0.2">
      <c r="B1028" s="3"/>
      <c r="C1028" s="3"/>
      <c r="D1028" s="6"/>
      <c r="E1028" s="8"/>
      <c r="O1028" s="10"/>
      <c r="Q1028" s="12"/>
    </row>
    <row r="1029" spans="2:17" ht="16" x14ac:dyDescent="0.2">
      <c r="B1029" s="3"/>
      <c r="C1029" s="3"/>
      <c r="D1029" s="6"/>
      <c r="E1029" s="8"/>
      <c r="O1029" s="10"/>
      <c r="Q1029" s="12"/>
    </row>
    <row r="1030" spans="2:17" ht="16" x14ac:dyDescent="0.2">
      <c r="B1030" s="3"/>
      <c r="C1030" s="3"/>
      <c r="D1030" s="6"/>
      <c r="E1030" s="8"/>
      <c r="O1030" s="10"/>
      <c r="Q1030" s="12"/>
    </row>
    <row r="1031" spans="2:17" ht="16" x14ac:dyDescent="0.2">
      <c r="B1031" s="3"/>
      <c r="C1031" s="3"/>
      <c r="D1031" s="6"/>
      <c r="E1031" s="8"/>
      <c r="O1031" s="10"/>
      <c r="Q1031" s="12"/>
    </row>
    <row r="1032" spans="2:17" ht="16" x14ac:dyDescent="0.2">
      <c r="B1032" s="3"/>
      <c r="C1032" s="3"/>
      <c r="D1032" s="6"/>
      <c r="E1032" s="8"/>
      <c r="O1032" s="10"/>
      <c r="Q1032" s="12"/>
    </row>
    <row r="1033" spans="2:17" ht="16" x14ac:dyDescent="0.2">
      <c r="B1033" s="3"/>
      <c r="C1033" s="3"/>
      <c r="D1033" s="6"/>
      <c r="E1033" s="8"/>
      <c r="O1033" s="10"/>
      <c r="Q1033" s="12"/>
    </row>
    <row r="1034" spans="2:17" ht="16" x14ac:dyDescent="0.2">
      <c r="B1034" s="3"/>
      <c r="C1034" s="3"/>
      <c r="D1034" s="6"/>
      <c r="E1034" s="8"/>
      <c r="O1034" s="10"/>
      <c r="Q1034" s="12"/>
    </row>
    <row r="1035" spans="2:17" ht="16" x14ac:dyDescent="0.2">
      <c r="B1035" s="3"/>
      <c r="C1035" s="3"/>
      <c r="D1035" s="6"/>
      <c r="E1035" s="8"/>
      <c r="O1035" s="10"/>
      <c r="Q1035" s="12"/>
    </row>
    <row r="1036" spans="2:17" ht="16" x14ac:dyDescent="0.2">
      <c r="B1036" s="3"/>
      <c r="C1036" s="3"/>
      <c r="D1036" s="6"/>
      <c r="E1036" s="8"/>
      <c r="O1036" s="10"/>
      <c r="Q1036" s="12"/>
    </row>
    <row r="1037" spans="2:17" ht="16" x14ac:dyDescent="0.2">
      <c r="B1037" s="3"/>
      <c r="C1037" s="3"/>
      <c r="D1037" s="6"/>
      <c r="E1037" s="8"/>
      <c r="O1037" s="10"/>
      <c r="Q1037" s="12"/>
    </row>
    <row r="1038" spans="2:17" ht="16" x14ac:dyDescent="0.2">
      <c r="B1038" s="3"/>
      <c r="C1038" s="3"/>
      <c r="D1038" s="6"/>
      <c r="E1038" s="8"/>
      <c r="O1038" s="10"/>
      <c r="Q1038" s="12"/>
    </row>
    <row r="1039" spans="2:17" ht="16" x14ac:dyDescent="0.2">
      <c r="B1039" s="3"/>
      <c r="C1039" s="3"/>
      <c r="D1039" s="6"/>
      <c r="E1039" s="8"/>
      <c r="O1039" s="10"/>
      <c r="Q1039" s="12"/>
    </row>
    <row r="1040" spans="2:17" ht="16" x14ac:dyDescent="0.2">
      <c r="B1040" s="3"/>
      <c r="C1040" s="3"/>
      <c r="D1040" s="6"/>
      <c r="E1040" s="8"/>
      <c r="O1040" s="10"/>
      <c r="Q1040" s="12"/>
    </row>
    <row r="1041" spans="2:17" ht="16" x14ac:dyDescent="0.2">
      <c r="B1041" s="3"/>
      <c r="C1041" s="3"/>
      <c r="D1041" s="6"/>
      <c r="E1041" s="8"/>
      <c r="O1041" s="10"/>
      <c r="Q1041" s="12"/>
    </row>
    <row r="1042" spans="2:17" ht="16" x14ac:dyDescent="0.2">
      <c r="B1042" s="3"/>
      <c r="C1042" s="3"/>
      <c r="D1042" s="6"/>
      <c r="E1042" s="8"/>
      <c r="O1042" s="10"/>
      <c r="Q1042" s="12"/>
    </row>
    <row r="1043" spans="2:17" ht="16" x14ac:dyDescent="0.2">
      <c r="B1043" s="3"/>
      <c r="C1043" s="3"/>
      <c r="D1043" s="6"/>
      <c r="E1043" s="8"/>
      <c r="O1043" s="10"/>
      <c r="Q1043" s="12"/>
    </row>
    <row r="1044" spans="2:17" ht="16" x14ac:dyDescent="0.2">
      <c r="B1044" s="3"/>
      <c r="C1044" s="3"/>
      <c r="D1044" s="6"/>
      <c r="E1044" s="8"/>
      <c r="O1044" s="10"/>
      <c r="Q1044" s="12"/>
    </row>
    <row r="1045" spans="2:17" ht="16" x14ac:dyDescent="0.2">
      <c r="B1045" s="3"/>
      <c r="C1045" s="3"/>
      <c r="D1045" s="6"/>
      <c r="E1045" s="8"/>
      <c r="O1045" s="10"/>
      <c r="Q1045" s="12"/>
    </row>
    <row r="1046" spans="2:17" ht="16" x14ac:dyDescent="0.2">
      <c r="B1046" s="3"/>
      <c r="C1046" s="3"/>
      <c r="D1046" s="6"/>
      <c r="E1046" s="8"/>
      <c r="O1046" s="10"/>
      <c r="Q1046" s="12"/>
    </row>
    <row r="1047" spans="2:17" ht="16" x14ac:dyDescent="0.2">
      <c r="B1047" s="3"/>
      <c r="C1047" s="3"/>
      <c r="D1047" s="6"/>
      <c r="E1047" s="8"/>
      <c r="O1047" s="10"/>
      <c r="Q1047" s="12"/>
    </row>
    <row r="1048" spans="2:17" ht="16" x14ac:dyDescent="0.2">
      <c r="B1048" s="3"/>
      <c r="C1048" s="3"/>
      <c r="D1048" s="6"/>
      <c r="E1048" s="8"/>
      <c r="O1048" s="10"/>
      <c r="Q1048" s="12"/>
    </row>
    <row r="1049" spans="2:17" ht="16" x14ac:dyDescent="0.2">
      <c r="B1049" s="3"/>
      <c r="C1049" s="3"/>
      <c r="D1049" s="6"/>
      <c r="E1049" s="8"/>
      <c r="O1049" s="10"/>
      <c r="Q1049" s="12"/>
    </row>
    <row r="1050" spans="2:17" ht="16" x14ac:dyDescent="0.2">
      <c r="B1050" s="3"/>
      <c r="C1050" s="3"/>
      <c r="D1050" s="6"/>
      <c r="E1050" s="8"/>
      <c r="O1050" s="10"/>
      <c r="Q1050" s="12"/>
    </row>
    <row r="1051" spans="2:17" ht="16" x14ac:dyDescent="0.2">
      <c r="B1051" s="3"/>
      <c r="C1051" s="3"/>
      <c r="D1051" s="6"/>
      <c r="E1051" s="8"/>
      <c r="O1051" s="10"/>
      <c r="Q1051" s="12"/>
    </row>
    <row r="1052" spans="2:17" ht="16" x14ac:dyDescent="0.2">
      <c r="B1052" s="3"/>
      <c r="C1052" s="3"/>
      <c r="D1052" s="6"/>
      <c r="E1052" s="8"/>
      <c r="O1052" s="10"/>
      <c r="Q1052" s="12"/>
    </row>
    <row r="1053" spans="2:17" ht="16" x14ac:dyDescent="0.2">
      <c r="B1053" s="3"/>
      <c r="C1053" s="3"/>
      <c r="D1053" s="6"/>
      <c r="E1053" s="8"/>
      <c r="O1053" s="10"/>
      <c r="Q1053" s="12"/>
    </row>
    <row r="1054" spans="2:17" ht="16" x14ac:dyDescent="0.2">
      <c r="B1054" s="3"/>
      <c r="C1054" s="3"/>
      <c r="D1054" s="6"/>
      <c r="E1054" s="8"/>
      <c r="O1054" s="10"/>
      <c r="Q1054" s="12"/>
    </row>
    <row r="1055" spans="2:17" ht="16" x14ac:dyDescent="0.2">
      <c r="B1055" s="3"/>
      <c r="C1055" s="3"/>
      <c r="D1055" s="6"/>
      <c r="E1055" s="8"/>
      <c r="O1055" s="10"/>
      <c r="Q1055" s="12"/>
    </row>
    <row r="1056" spans="2:17" ht="16" x14ac:dyDescent="0.2">
      <c r="B1056" s="3"/>
      <c r="C1056" s="3"/>
      <c r="D1056" s="6"/>
      <c r="E1056" s="8"/>
      <c r="O1056" s="10"/>
      <c r="Q1056" s="12"/>
    </row>
    <row r="1057" spans="2:17" ht="16" x14ac:dyDescent="0.2">
      <c r="B1057" s="3"/>
      <c r="C1057" s="3"/>
      <c r="D1057" s="6"/>
      <c r="E1057" s="8"/>
      <c r="O1057" s="10"/>
      <c r="Q1057" s="12"/>
    </row>
    <row r="1058" spans="2:17" ht="16" x14ac:dyDescent="0.2">
      <c r="B1058" s="3"/>
      <c r="C1058" s="3"/>
      <c r="D1058" s="6"/>
      <c r="E1058" s="8"/>
      <c r="O1058" s="10"/>
      <c r="Q1058" s="12"/>
    </row>
    <row r="1059" spans="2:17" ht="16" x14ac:dyDescent="0.2">
      <c r="B1059" s="3"/>
      <c r="C1059" s="3"/>
      <c r="D1059" s="6"/>
      <c r="E1059" s="8"/>
      <c r="O1059" s="10"/>
      <c r="Q1059" s="12"/>
    </row>
    <row r="1060" spans="2:17" ht="16" x14ac:dyDescent="0.2">
      <c r="B1060" s="3"/>
      <c r="C1060" s="3"/>
      <c r="D1060" s="6"/>
      <c r="E1060" s="8"/>
      <c r="O1060" s="10"/>
      <c r="Q1060" s="12"/>
    </row>
    <row r="1061" spans="2:17" ht="16" x14ac:dyDescent="0.2">
      <c r="B1061" s="3"/>
      <c r="C1061" s="3"/>
      <c r="D1061" s="6"/>
      <c r="E1061" s="8"/>
      <c r="O1061" s="10"/>
      <c r="Q1061" s="12"/>
    </row>
    <row r="1062" spans="2:17" ht="16" x14ac:dyDescent="0.2">
      <c r="B1062" s="3"/>
      <c r="C1062" s="3"/>
      <c r="D1062" s="6"/>
      <c r="E1062" s="8"/>
      <c r="O1062" s="10"/>
      <c r="Q1062" s="12"/>
    </row>
    <row r="1063" spans="2:17" ht="16" x14ac:dyDescent="0.2">
      <c r="B1063" s="3"/>
      <c r="C1063" s="3"/>
      <c r="D1063" s="6"/>
      <c r="E1063" s="8"/>
      <c r="O1063" s="10"/>
      <c r="Q1063" s="12"/>
    </row>
    <row r="1064" spans="2:17" ht="16" x14ac:dyDescent="0.2">
      <c r="B1064" s="3"/>
      <c r="C1064" s="3"/>
      <c r="D1064" s="6"/>
      <c r="E1064" s="8"/>
      <c r="O1064" s="10"/>
      <c r="Q1064" s="12"/>
    </row>
    <row r="1065" spans="2:17" ht="16" x14ac:dyDescent="0.2">
      <c r="B1065" s="3"/>
      <c r="C1065" s="3"/>
      <c r="D1065" s="6"/>
      <c r="E1065" s="8"/>
      <c r="O1065" s="10"/>
      <c r="Q1065" s="12"/>
    </row>
    <row r="1066" spans="2:17" ht="16" x14ac:dyDescent="0.2">
      <c r="B1066" s="3"/>
      <c r="C1066" s="3"/>
      <c r="D1066" s="6"/>
      <c r="E1066" s="8"/>
      <c r="O1066" s="10"/>
      <c r="Q1066" s="12"/>
    </row>
    <row r="1067" spans="2:17" ht="16" x14ac:dyDescent="0.2">
      <c r="B1067" s="3"/>
      <c r="C1067" s="3"/>
      <c r="D1067" s="6"/>
      <c r="E1067" s="8"/>
      <c r="O1067" s="10"/>
      <c r="Q1067" s="12"/>
    </row>
    <row r="1068" spans="2:17" ht="16" x14ac:dyDescent="0.2">
      <c r="B1068" s="3"/>
      <c r="C1068" s="3"/>
      <c r="D1068" s="6"/>
      <c r="E1068" s="8"/>
      <c r="O1068" s="10"/>
      <c r="Q1068" s="12"/>
    </row>
    <row r="1069" spans="2:17" ht="16" x14ac:dyDescent="0.2">
      <c r="B1069" s="3"/>
      <c r="C1069" s="3"/>
      <c r="D1069" s="6"/>
      <c r="E1069" s="8"/>
      <c r="O1069" s="10"/>
      <c r="Q1069" s="12"/>
    </row>
    <row r="1070" spans="2:17" ht="16" x14ac:dyDescent="0.2">
      <c r="B1070" s="3"/>
      <c r="C1070" s="3"/>
      <c r="D1070" s="6"/>
      <c r="E1070" s="8"/>
      <c r="O1070" s="10"/>
      <c r="Q1070" s="12"/>
    </row>
    <row r="1071" spans="2:17" ht="16" x14ac:dyDescent="0.2">
      <c r="B1071" s="3"/>
      <c r="C1071" s="3"/>
      <c r="D1071" s="6"/>
      <c r="E1071" s="8"/>
      <c r="O1071" s="10"/>
      <c r="Q1071" s="12"/>
    </row>
    <row r="1072" spans="2:17" ht="16" x14ac:dyDescent="0.2">
      <c r="B1072" s="3"/>
      <c r="C1072" s="3"/>
      <c r="D1072" s="6"/>
      <c r="E1072" s="8"/>
      <c r="O1072" s="10"/>
      <c r="Q1072" s="12"/>
    </row>
    <row r="1073" spans="2:17" ht="16" x14ac:dyDescent="0.2">
      <c r="B1073" s="3"/>
      <c r="C1073" s="3"/>
      <c r="D1073" s="6"/>
      <c r="E1073" s="8"/>
      <c r="O1073" s="10"/>
      <c r="Q1073" s="12"/>
    </row>
    <row r="1074" spans="2:17" ht="16" x14ac:dyDescent="0.2">
      <c r="B1074" s="3"/>
      <c r="C1074" s="3"/>
      <c r="D1074" s="6"/>
      <c r="E1074" s="8"/>
      <c r="O1074" s="10"/>
      <c r="Q1074" s="12"/>
    </row>
    <row r="1075" spans="2:17" ht="16" x14ac:dyDescent="0.2">
      <c r="B1075" s="3"/>
      <c r="C1075" s="3"/>
      <c r="D1075" s="6"/>
      <c r="E1075" s="8"/>
      <c r="O1075" s="10"/>
      <c r="Q1075" s="12"/>
    </row>
    <row r="1076" spans="2:17" ht="16" x14ac:dyDescent="0.2">
      <c r="B1076" s="3"/>
      <c r="C1076" s="3"/>
      <c r="D1076" s="6"/>
      <c r="E1076" s="8"/>
      <c r="O1076" s="10"/>
      <c r="Q1076" s="12"/>
    </row>
    <row r="1077" spans="2:17" ht="16" x14ac:dyDescent="0.2">
      <c r="B1077" s="3"/>
      <c r="C1077" s="3"/>
      <c r="D1077" s="6"/>
      <c r="E1077" s="8"/>
      <c r="O1077" s="10"/>
      <c r="Q1077" s="12"/>
    </row>
    <row r="1078" spans="2:17" ht="16" x14ac:dyDescent="0.2">
      <c r="B1078" s="3"/>
      <c r="C1078" s="3"/>
      <c r="D1078" s="6"/>
      <c r="E1078" s="8"/>
      <c r="O1078" s="10"/>
      <c r="Q1078" s="12"/>
    </row>
    <row r="1079" spans="2:17" ht="16" x14ac:dyDescent="0.2">
      <c r="B1079" s="3"/>
      <c r="C1079" s="3"/>
      <c r="D1079" s="6"/>
      <c r="E1079" s="8"/>
      <c r="O1079" s="10"/>
      <c r="Q1079" s="12"/>
    </row>
    <row r="1080" spans="2:17" ht="16" x14ac:dyDescent="0.2">
      <c r="B1080" s="3"/>
      <c r="C1080" s="3"/>
      <c r="D1080" s="6"/>
      <c r="E1080" s="8"/>
      <c r="O1080" s="10"/>
      <c r="Q1080" s="12"/>
    </row>
    <row r="1081" spans="2:17" ht="16" x14ac:dyDescent="0.2">
      <c r="B1081" s="3"/>
      <c r="C1081" s="3"/>
      <c r="D1081" s="6"/>
      <c r="E1081" s="8"/>
      <c r="O1081" s="10"/>
      <c r="Q1081" s="12"/>
    </row>
    <row r="1082" spans="2:17" ht="16" x14ac:dyDescent="0.2">
      <c r="B1082" s="3"/>
      <c r="C1082" s="3"/>
      <c r="D1082" s="6"/>
      <c r="E1082" s="8"/>
      <c r="O1082" s="10"/>
      <c r="Q1082" s="12"/>
    </row>
    <row r="1083" spans="2:17" ht="16" x14ac:dyDescent="0.2">
      <c r="B1083" s="3"/>
      <c r="C1083" s="3"/>
      <c r="D1083" s="6"/>
      <c r="E1083" s="8"/>
      <c r="O1083" s="10"/>
      <c r="Q1083" s="12"/>
    </row>
    <row r="1084" spans="2:17" ht="16" x14ac:dyDescent="0.2">
      <c r="B1084" s="3"/>
      <c r="C1084" s="3"/>
      <c r="D1084" s="6"/>
      <c r="E1084" s="8"/>
      <c r="O1084" s="10"/>
      <c r="Q1084" s="12"/>
    </row>
    <row r="1085" spans="2:17" ht="16" x14ac:dyDescent="0.2">
      <c r="B1085" s="3"/>
      <c r="C1085" s="3"/>
      <c r="D1085" s="6"/>
      <c r="E1085" s="8"/>
      <c r="O1085" s="10"/>
      <c r="Q1085" s="12"/>
    </row>
    <row r="1086" spans="2:17" ht="16" x14ac:dyDescent="0.2">
      <c r="B1086" s="3"/>
      <c r="C1086" s="3"/>
      <c r="D1086" s="6"/>
      <c r="E1086" s="8"/>
      <c r="O1086" s="10"/>
      <c r="Q1086" s="12"/>
    </row>
    <row r="1087" spans="2:17" ht="16" x14ac:dyDescent="0.2">
      <c r="B1087" s="3"/>
      <c r="C1087" s="3"/>
      <c r="D1087" s="6"/>
      <c r="E1087" s="8"/>
      <c r="O1087" s="10"/>
      <c r="Q1087" s="12"/>
    </row>
    <row r="1088" spans="2:17" ht="16" x14ac:dyDescent="0.2">
      <c r="B1088" s="3"/>
      <c r="C1088" s="3"/>
      <c r="D1088" s="6"/>
      <c r="E1088" s="8"/>
      <c r="O1088" s="10"/>
      <c r="Q1088" s="12"/>
    </row>
    <row r="1089" spans="2:17" ht="16" x14ac:dyDescent="0.2">
      <c r="B1089" s="3"/>
      <c r="C1089" s="3"/>
      <c r="D1089" s="6"/>
      <c r="E1089" s="8"/>
      <c r="O1089" s="10"/>
      <c r="Q1089" s="12"/>
    </row>
    <row r="1090" spans="2:17" ht="16" x14ac:dyDescent="0.2">
      <c r="B1090" s="3"/>
      <c r="C1090" s="3"/>
      <c r="D1090" s="6"/>
      <c r="E1090" s="8"/>
      <c r="O1090" s="10"/>
      <c r="Q1090" s="12"/>
    </row>
    <row r="1091" spans="2:17" ht="16" x14ac:dyDescent="0.2">
      <c r="B1091" s="3"/>
      <c r="C1091" s="3"/>
      <c r="D1091" s="6"/>
      <c r="E1091" s="8"/>
      <c r="O1091" s="10"/>
      <c r="Q1091" s="12"/>
    </row>
    <row r="1092" spans="2:17" ht="16" x14ac:dyDescent="0.2">
      <c r="B1092" s="3"/>
      <c r="C1092" s="3"/>
      <c r="D1092" s="6"/>
      <c r="E1092" s="8"/>
      <c r="O1092" s="10"/>
      <c r="Q1092" s="12"/>
    </row>
    <row r="1093" spans="2:17" ht="16" x14ac:dyDescent="0.2">
      <c r="B1093" s="3"/>
      <c r="C1093" s="3"/>
      <c r="D1093" s="6"/>
      <c r="E1093" s="8"/>
      <c r="O1093" s="10"/>
      <c r="Q1093" s="12"/>
    </row>
    <row r="1094" spans="2:17" ht="16" x14ac:dyDescent="0.2">
      <c r="B1094" s="3"/>
      <c r="C1094" s="3"/>
      <c r="D1094" s="6"/>
      <c r="E1094" s="8"/>
      <c r="O1094" s="10"/>
      <c r="Q1094" s="12"/>
    </row>
    <row r="1095" spans="2:17" ht="16" x14ac:dyDescent="0.2">
      <c r="B1095" s="3"/>
      <c r="C1095" s="3"/>
      <c r="D1095" s="6"/>
      <c r="E1095" s="8"/>
      <c r="O1095" s="10"/>
      <c r="Q1095" s="12"/>
    </row>
    <row r="1096" spans="2:17" ht="16" x14ac:dyDescent="0.2">
      <c r="B1096" s="3"/>
      <c r="C1096" s="3"/>
      <c r="D1096" s="6"/>
      <c r="E1096" s="8"/>
      <c r="O1096" s="10"/>
      <c r="Q1096" s="12"/>
    </row>
    <row r="1097" spans="2:17" ht="16" x14ac:dyDescent="0.2">
      <c r="B1097" s="3"/>
      <c r="C1097" s="3"/>
      <c r="D1097" s="6"/>
      <c r="E1097" s="8"/>
      <c r="O1097" s="10"/>
      <c r="Q1097" s="12"/>
    </row>
    <row r="1098" spans="2:17" ht="16" x14ac:dyDescent="0.2">
      <c r="B1098" s="3"/>
      <c r="C1098" s="3"/>
      <c r="D1098" s="6"/>
      <c r="E1098" s="8"/>
      <c r="O1098" s="10"/>
      <c r="Q1098" s="12"/>
    </row>
    <row r="1099" spans="2:17" ht="16" x14ac:dyDescent="0.2">
      <c r="B1099" s="3"/>
      <c r="C1099" s="3"/>
      <c r="D1099" s="6"/>
      <c r="E1099" s="8"/>
      <c r="O1099" s="10"/>
      <c r="Q1099" s="12"/>
    </row>
    <row r="1100" spans="2:17" ht="16" x14ac:dyDescent="0.2">
      <c r="B1100" s="3"/>
      <c r="C1100" s="3"/>
      <c r="D1100" s="6"/>
      <c r="E1100" s="8"/>
      <c r="O1100" s="10"/>
      <c r="Q1100" s="12"/>
    </row>
    <row r="1101" spans="2:17" ht="16" x14ac:dyDescent="0.2">
      <c r="B1101" s="3"/>
      <c r="C1101" s="3"/>
      <c r="D1101" s="6"/>
      <c r="E1101" s="8"/>
      <c r="O1101" s="10"/>
      <c r="Q1101" s="12"/>
    </row>
    <row r="1102" spans="2:17" ht="16" x14ac:dyDescent="0.2">
      <c r="B1102" s="3"/>
      <c r="C1102" s="3"/>
      <c r="D1102" s="6"/>
      <c r="E1102" s="8"/>
      <c r="O1102" s="10"/>
      <c r="Q1102" s="12"/>
    </row>
    <row r="1103" spans="2:17" ht="16" x14ac:dyDescent="0.2">
      <c r="B1103" s="3"/>
      <c r="C1103" s="3"/>
      <c r="D1103" s="6"/>
      <c r="E1103" s="8"/>
      <c r="O1103" s="10"/>
      <c r="Q1103" s="12"/>
    </row>
    <row r="1104" spans="2:17" ht="16" x14ac:dyDescent="0.2">
      <c r="B1104" s="3"/>
      <c r="C1104" s="3"/>
      <c r="D1104" s="6"/>
      <c r="E1104" s="8"/>
      <c r="O1104" s="10"/>
      <c r="Q1104" s="12"/>
    </row>
    <row r="1105" spans="2:17" ht="16" x14ac:dyDescent="0.2">
      <c r="B1105" s="3"/>
      <c r="C1105" s="3"/>
      <c r="D1105" s="6"/>
      <c r="E1105" s="8"/>
      <c r="O1105" s="10"/>
      <c r="Q1105" s="12"/>
    </row>
    <row r="1106" spans="2:17" ht="16" x14ac:dyDescent="0.2">
      <c r="B1106" s="3"/>
      <c r="C1106" s="3"/>
      <c r="D1106" s="6"/>
      <c r="E1106" s="8"/>
      <c r="O1106" s="10"/>
      <c r="Q1106" s="12"/>
    </row>
    <row r="1107" spans="2:17" ht="16" x14ac:dyDescent="0.2">
      <c r="B1107" s="3"/>
      <c r="C1107" s="3"/>
      <c r="D1107" s="6"/>
      <c r="E1107" s="8"/>
      <c r="O1107" s="10"/>
      <c r="Q1107" s="12"/>
    </row>
    <row r="1108" spans="2:17" ht="16" x14ac:dyDescent="0.2">
      <c r="B1108" s="3"/>
      <c r="C1108" s="3"/>
      <c r="D1108" s="6"/>
      <c r="E1108" s="8"/>
      <c r="O1108" s="10"/>
      <c r="Q1108" s="12"/>
    </row>
    <row r="1109" spans="2:17" ht="16" x14ac:dyDescent="0.2">
      <c r="B1109" s="3"/>
      <c r="C1109" s="3"/>
      <c r="D1109" s="6"/>
      <c r="E1109" s="8"/>
      <c r="O1109" s="10"/>
      <c r="Q1109" s="12"/>
    </row>
    <row r="1110" spans="2:17" ht="16" x14ac:dyDescent="0.2">
      <c r="B1110" s="3"/>
      <c r="C1110" s="3"/>
      <c r="D1110" s="6"/>
      <c r="E1110" s="8"/>
      <c r="O1110" s="10"/>
      <c r="Q1110" s="12"/>
    </row>
    <row r="1111" spans="2:17" ht="16" x14ac:dyDescent="0.2">
      <c r="B1111" s="3"/>
      <c r="C1111" s="3"/>
      <c r="D1111" s="6"/>
      <c r="E1111" s="8"/>
      <c r="O1111" s="10"/>
      <c r="Q1111" s="12"/>
    </row>
    <row r="1112" spans="2:17" ht="16" x14ac:dyDescent="0.2">
      <c r="B1112" s="3"/>
      <c r="C1112" s="3"/>
      <c r="D1112" s="6"/>
      <c r="E1112" s="8"/>
      <c r="O1112" s="10"/>
      <c r="Q1112" s="12"/>
    </row>
    <row r="1113" spans="2:17" ht="16" x14ac:dyDescent="0.2">
      <c r="B1113" s="3"/>
      <c r="C1113" s="3"/>
      <c r="D1113" s="6"/>
      <c r="E1113" s="8"/>
      <c r="O1113" s="10"/>
      <c r="Q1113" s="12"/>
    </row>
    <row r="1114" spans="2:17" ht="16" x14ac:dyDescent="0.2">
      <c r="B1114" s="3"/>
      <c r="C1114" s="3"/>
      <c r="D1114" s="6"/>
      <c r="E1114" s="8"/>
      <c r="O1114" s="10"/>
      <c r="Q1114" s="12"/>
    </row>
    <row r="1115" spans="2:17" ht="16" x14ac:dyDescent="0.2">
      <c r="B1115" s="3"/>
      <c r="C1115" s="3"/>
      <c r="D1115" s="6"/>
      <c r="E1115" s="8"/>
      <c r="O1115" s="10"/>
      <c r="Q1115" s="12"/>
    </row>
    <row r="1116" spans="2:17" ht="16" x14ac:dyDescent="0.2">
      <c r="B1116" s="3"/>
      <c r="C1116" s="3"/>
      <c r="D1116" s="6"/>
      <c r="E1116" s="8"/>
      <c r="O1116" s="10"/>
      <c r="Q1116" s="12"/>
    </row>
    <row r="1117" spans="2:17" ht="16" x14ac:dyDescent="0.2">
      <c r="B1117" s="3"/>
      <c r="C1117" s="3"/>
      <c r="D1117" s="6"/>
      <c r="E1117" s="8"/>
      <c r="O1117" s="10"/>
      <c r="Q1117" s="12"/>
    </row>
    <row r="1118" spans="2:17" ht="16" x14ac:dyDescent="0.2">
      <c r="B1118" s="3"/>
      <c r="C1118" s="3"/>
      <c r="D1118" s="6"/>
      <c r="E1118" s="8"/>
      <c r="O1118" s="10"/>
      <c r="Q1118" s="12"/>
    </row>
    <row r="1119" spans="2:17" ht="16" x14ac:dyDescent="0.2">
      <c r="B1119" s="3"/>
      <c r="C1119" s="3"/>
      <c r="D1119" s="6"/>
      <c r="E1119" s="8"/>
      <c r="O1119" s="10"/>
      <c r="Q1119" s="12"/>
    </row>
    <row r="1120" spans="2:17" ht="16" x14ac:dyDescent="0.2">
      <c r="B1120" s="3"/>
      <c r="C1120" s="3"/>
      <c r="D1120" s="6"/>
      <c r="E1120" s="8"/>
      <c r="O1120" s="10"/>
      <c r="Q1120" s="12"/>
    </row>
    <row r="1121" spans="2:17" ht="16" x14ac:dyDescent="0.2">
      <c r="B1121" s="3"/>
      <c r="C1121" s="3"/>
      <c r="D1121" s="6"/>
      <c r="E1121" s="8"/>
      <c r="O1121" s="10"/>
      <c r="Q1121" s="12"/>
    </row>
    <row r="1122" spans="2:17" ht="16" x14ac:dyDescent="0.2">
      <c r="B1122" s="3"/>
      <c r="C1122" s="3"/>
      <c r="D1122" s="6"/>
      <c r="E1122" s="8"/>
      <c r="O1122" s="10"/>
      <c r="Q1122" s="12"/>
    </row>
    <row r="1123" spans="2:17" ht="16" x14ac:dyDescent="0.2">
      <c r="B1123" s="3"/>
      <c r="C1123" s="3"/>
      <c r="D1123" s="6"/>
      <c r="E1123" s="8"/>
      <c r="O1123" s="10"/>
      <c r="Q1123" s="12"/>
    </row>
    <row r="1124" spans="2:17" ht="16" x14ac:dyDescent="0.2">
      <c r="B1124" s="3"/>
      <c r="C1124" s="3"/>
      <c r="D1124" s="6"/>
      <c r="E1124" s="8"/>
      <c r="O1124" s="10"/>
      <c r="Q1124" s="12"/>
    </row>
    <row r="1125" spans="2:17" ht="16" x14ac:dyDescent="0.2">
      <c r="B1125" s="3"/>
      <c r="C1125" s="3"/>
      <c r="D1125" s="6"/>
      <c r="E1125" s="8"/>
      <c r="O1125" s="10"/>
      <c r="Q1125" s="12"/>
    </row>
    <row r="1126" spans="2:17" ht="16" x14ac:dyDescent="0.2">
      <c r="B1126" s="3"/>
      <c r="C1126" s="3"/>
      <c r="D1126" s="6"/>
      <c r="E1126" s="8"/>
      <c r="O1126" s="10"/>
      <c r="Q1126" s="12"/>
    </row>
    <row r="1127" spans="2:17" ht="16" x14ac:dyDescent="0.2">
      <c r="B1127" s="3"/>
      <c r="C1127" s="3"/>
      <c r="D1127" s="6"/>
      <c r="E1127" s="8"/>
      <c r="O1127" s="10"/>
      <c r="Q1127" s="12"/>
    </row>
    <row r="1128" spans="2:17" ht="16" x14ac:dyDescent="0.2">
      <c r="B1128" s="3"/>
      <c r="C1128" s="3"/>
      <c r="D1128" s="6"/>
      <c r="E1128" s="8"/>
      <c r="O1128" s="10"/>
      <c r="Q1128" s="12"/>
    </row>
    <row r="1129" spans="2:17" ht="16" x14ac:dyDescent="0.2">
      <c r="B1129" s="3"/>
      <c r="C1129" s="3"/>
      <c r="D1129" s="6"/>
      <c r="E1129" s="8"/>
      <c r="O1129" s="10"/>
      <c r="Q1129" s="12"/>
    </row>
    <row r="1130" spans="2:17" ht="16" x14ac:dyDescent="0.2">
      <c r="B1130" s="3"/>
      <c r="C1130" s="3"/>
      <c r="D1130" s="6"/>
      <c r="E1130" s="8"/>
      <c r="O1130" s="10"/>
      <c r="Q1130" s="12"/>
    </row>
    <row r="1131" spans="2:17" ht="16" x14ac:dyDescent="0.2">
      <c r="B1131" s="3"/>
      <c r="C1131" s="3"/>
      <c r="D1131" s="6"/>
      <c r="E1131" s="8"/>
      <c r="O1131" s="10"/>
      <c r="Q1131" s="12"/>
    </row>
    <row r="1132" spans="2:17" ht="16" x14ac:dyDescent="0.2">
      <c r="B1132" s="3"/>
      <c r="C1132" s="3"/>
      <c r="D1132" s="6"/>
      <c r="E1132" s="8"/>
      <c r="O1132" s="10"/>
      <c r="Q1132" s="12"/>
    </row>
    <row r="1133" spans="2:17" ht="16" x14ac:dyDescent="0.2">
      <c r="B1133" s="3"/>
      <c r="C1133" s="3"/>
      <c r="D1133" s="6"/>
      <c r="E1133" s="8"/>
      <c r="O1133" s="10"/>
      <c r="Q1133" s="12"/>
    </row>
    <row r="1134" spans="2:17" ht="16" x14ac:dyDescent="0.2">
      <c r="B1134" s="3"/>
      <c r="C1134" s="3"/>
      <c r="D1134" s="6"/>
      <c r="E1134" s="8"/>
      <c r="O1134" s="10"/>
      <c r="Q1134" s="12"/>
    </row>
    <row r="1135" spans="2:17" ht="16" x14ac:dyDescent="0.2">
      <c r="B1135" s="3"/>
      <c r="C1135" s="3"/>
      <c r="D1135" s="6"/>
      <c r="E1135" s="8"/>
      <c r="O1135" s="10"/>
      <c r="Q1135" s="12"/>
    </row>
    <row r="1136" spans="2:17" ht="16" x14ac:dyDescent="0.2">
      <c r="B1136" s="3"/>
      <c r="C1136" s="3"/>
      <c r="D1136" s="6"/>
      <c r="E1136" s="8"/>
      <c r="O1136" s="10"/>
      <c r="Q1136" s="12"/>
    </row>
    <row r="1137" spans="2:17" ht="16" x14ac:dyDescent="0.2">
      <c r="B1137" s="3"/>
      <c r="C1137" s="3"/>
      <c r="D1137" s="6"/>
      <c r="E1137" s="8"/>
      <c r="O1137" s="10"/>
      <c r="Q1137" s="12"/>
    </row>
    <row r="1138" spans="2:17" ht="16" x14ac:dyDescent="0.2">
      <c r="B1138" s="3"/>
      <c r="C1138" s="3"/>
      <c r="D1138" s="6"/>
      <c r="E1138" s="8"/>
      <c r="O1138" s="10"/>
      <c r="Q1138" s="12"/>
    </row>
    <row r="1139" spans="2:17" ht="16" x14ac:dyDescent="0.2">
      <c r="B1139" s="3"/>
      <c r="C1139" s="3"/>
      <c r="D1139" s="6"/>
      <c r="E1139" s="8"/>
      <c r="O1139" s="10"/>
      <c r="Q1139" s="12"/>
    </row>
    <row r="1140" spans="2:17" ht="16" x14ac:dyDescent="0.2">
      <c r="B1140" s="3"/>
      <c r="C1140" s="3"/>
      <c r="D1140" s="6"/>
      <c r="E1140" s="8"/>
      <c r="O1140" s="10"/>
      <c r="Q1140" s="12"/>
    </row>
    <row r="1141" spans="2:17" ht="16" x14ac:dyDescent="0.2">
      <c r="B1141" s="3"/>
      <c r="C1141" s="3"/>
      <c r="D1141" s="6"/>
      <c r="E1141" s="8"/>
      <c r="O1141" s="10"/>
      <c r="Q1141" s="12"/>
    </row>
    <row r="1142" spans="2:17" ht="16" x14ac:dyDescent="0.2">
      <c r="B1142" s="3"/>
      <c r="C1142" s="3"/>
      <c r="D1142" s="6"/>
      <c r="E1142" s="8"/>
      <c r="O1142" s="10"/>
      <c r="Q1142" s="12"/>
    </row>
    <row r="1143" spans="2:17" ht="16" x14ac:dyDescent="0.2">
      <c r="B1143" s="3"/>
      <c r="C1143" s="3"/>
      <c r="D1143" s="6"/>
      <c r="E1143" s="8"/>
      <c r="O1143" s="10"/>
      <c r="Q1143" s="12"/>
    </row>
    <row r="1144" spans="2:17" ht="16" x14ac:dyDescent="0.2">
      <c r="B1144" s="3"/>
      <c r="C1144" s="3"/>
      <c r="D1144" s="6"/>
      <c r="E1144" s="8"/>
      <c r="O1144" s="10"/>
      <c r="Q1144" s="12"/>
    </row>
    <row r="1145" spans="2:17" ht="16" x14ac:dyDescent="0.2">
      <c r="B1145" s="3"/>
      <c r="C1145" s="3"/>
      <c r="D1145" s="6"/>
      <c r="E1145" s="8"/>
      <c r="O1145" s="10"/>
      <c r="Q1145" s="12"/>
    </row>
    <row r="1146" spans="2:17" ht="16" x14ac:dyDescent="0.2">
      <c r="B1146" s="3"/>
      <c r="C1146" s="3"/>
      <c r="D1146" s="6"/>
      <c r="E1146" s="8"/>
      <c r="O1146" s="10"/>
      <c r="Q1146" s="12"/>
    </row>
    <row r="1147" spans="2:17" ht="16" x14ac:dyDescent="0.2">
      <c r="B1147" s="3"/>
      <c r="C1147" s="3"/>
      <c r="D1147" s="6"/>
      <c r="E1147" s="8"/>
      <c r="O1147" s="10"/>
      <c r="Q1147" s="12"/>
    </row>
    <row r="1148" spans="2:17" ht="16" x14ac:dyDescent="0.2">
      <c r="B1148" s="3"/>
      <c r="C1148" s="3"/>
      <c r="D1148" s="6"/>
      <c r="E1148" s="8"/>
      <c r="O1148" s="10"/>
      <c r="Q1148" s="12"/>
    </row>
    <row r="1149" spans="2:17" ht="16" x14ac:dyDescent="0.2">
      <c r="B1149" s="3"/>
      <c r="C1149" s="3"/>
      <c r="D1149" s="6"/>
      <c r="E1149" s="8"/>
      <c r="O1149" s="10"/>
      <c r="Q1149" s="12"/>
    </row>
    <row r="1150" spans="2:17" ht="16" x14ac:dyDescent="0.2">
      <c r="B1150" s="3"/>
      <c r="C1150" s="3"/>
      <c r="D1150" s="6"/>
      <c r="E1150" s="8"/>
      <c r="O1150" s="10"/>
      <c r="Q1150" s="12"/>
    </row>
    <row r="1151" spans="2:17" ht="16" x14ac:dyDescent="0.2">
      <c r="B1151" s="3"/>
      <c r="C1151" s="3"/>
      <c r="D1151" s="6"/>
      <c r="E1151" s="8"/>
      <c r="O1151" s="10"/>
      <c r="Q1151" s="12"/>
    </row>
    <row r="1152" spans="2:17" ht="16" x14ac:dyDescent="0.2">
      <c r="B1152" s="3"/>
      <c r="C1152" s="3"/>
      <c r="D1152" s="6"/>
      <c r="E1152" s="8"/>
      <c r="O1152" s="10"/>
      <c r="Q1152" s="12"/>
    </row>
    <row r="1153" spans="2:17" ht="16" x14ac:dyDescent="0.2">
      <c r="B1153" s="3"/>
      <c r="C1153" s="3"/>
      <c r="D1153" s="6"/>
      <c r="E1153" s="8"/>
      <c r="O1153" s="10"/>
      <c r="Q1153" s="12"/>
    </row>
    <row r="1154" spans="2:17" ht="16" x14ac:dyDescent="0.2">
      <c r="B1154" s="3"/>
      <c r="C1154" s="3"/>
      <c r="D1154" s="6"/>
      <c r="E1154" s="8"/>
      <c r="O1154" s="10"/>
      <c r="Q1154" s="12"/>
    </row>
    <row r="1155" spans="2:17" ht="16" x14ac:dyDescent="0.2">
      <c r="B1155" s="3"/>
      <c r="C1155" s="3"/>
      <c r="D1155" s="6"/>
      <c r="E1155" s="8"/>
      <c r="O1155" s="10"/>
      <c r="Q1155" s="12"/>
    </row>
    <row r="1156" spans="2:17" ht="16" x14ac:dyDescent="0.2">
      <c r="B1156" s="3"/>
      <c r="C1156" s="3"/>
      <c r="D1156" s="6"/>
      <c r="E1156" s="8"/>
      <c r="O1156" s="10"/>
      <c r="Q1156" s="12"/>
    </row>
    <row r="1157" spans="2:17" ht="16" x14ac:dyDescent="0.2">
      <c r="B1157" s="3"/>
      <c r="C1157" s="3"/>
      <c r="D1157" s="6"/>
      <c r="E1157" s="8"/>
      <c r="O1157" s="10"/>
      <c r="Q1157" s="12"/>
    </row>
    <row r="1158" spans="2:17" ht="16" x14ac:dyDescent="0.2">
      <c r="B1158" s="3"/>
      <c r="C1158" s="3"/>
      <c r="D1158" s="6"/>
      <c r="E1158" s="8"/>
      <c r="O1158" s="10"/>
      <c r="Q1158" s="12"/>
    </row>
    <row r="1159" spans="2:17" ht="16" x14ac:dyDescent="0.2">
      <c r="B1159" s="3"/>
      <c r="C1159" s="3"/>
      <c r="D1159" s="6"/>
      <c r="E1159" s="8"/>
      <c r="O1159" s="10"/>
      <c r="Q1159" s="12"/>
    </row>
    <row r="1160" spans="2:17" ht="16" x14ac:dyDescent="0.2">
      <c r="B1160" s="3"/>
      <c r="C1160" s="3"/>
      <c r="D1160" s="6"/>
      <c r="E1160" s="8"/>
      <c r="O1160" s="10"/>
      <c r="Q1160" s="12"/>
    </row>
    <row r="1161" spans="2:17" ht="16" x14ac:dyDescent="0.2">
      <c r="B1161" s="3"/>
      <c r="C1161" s="3"/>
      <c r="D1161" s="6"/>
      <c r="E1161" s="8"/>
      <c r="O1161" s="10"/>
      <c r="Q1161" s="12"/>
    </row>
    <row r="1162" spans="2:17" ht="16" x14ac:dyDescent="0.2">
      <c r="B1162" s="3"/>
      <c r="C1162" s="3"/>
      <c r="D1162" s="6"/>
      <c r="E1162" s="8"/>
      <c r="O1162" s="10"/>
      <c r="Q1162" s="12"/>
    </row>
    <row r="1163" spans="2:17" ht="16" x14ac:dyDescent="0.2">
      <c r="B1163" s="3"/>
      <c r="C1163" s="3"/>
      <c r="D1163" s="6"/>
      <c r="E1163" s="8"/>
      <c r="O1163" s="10"/>
      <c r="Q1163" s="12"/>
    </row>
    <row r="1164" spans="2:17" ht="16" x14ac:dyDescent="0.2">
      <c r="B1164" s="3"/>
      <c r="C1164" s="3"/>
      <c r="D1164" s="6"/>
      <c r="E1164" s="8"/>
      <c r="O1164" s="10"/>
      <c r="Q1164" s="12"/>
    </row>
    <row r="1165" spans="2:17" ht="16" x14ac:dyDescent="0.2">
      <c r="B1165" s="3"/>
      <c r="C1165" s="3"/>
      <c r="D1165" s="6"/>
      <c r="E1165" s="8"/>
      <c r="O1165" s="10"/>
      <c r="Q1165" s="12"/>
    </row>
    <row r="1166" spans="2:17" ht="16" x14ac:dyDescent="0.2">
      <c r="B1166" s="3"/>
      <c r="C1166" s="3"/>
      <c r="D1166" s="6"/>
      <c r="E1166" s="8"/>
      <c r="O1166" s="10"/>
      <c r="Q1166" s="12"/>
    </row>
    <row r="1167" spans="2:17" ht="16" x14ac:dyDescent="0.2">
      <c r="B1167" s="3"/>
      <c r="C1167" s="3"/>
      <c r="D1167" s="6"/>
      <c r="E1167" s="8"/>
      <c r="O1167" s="10"/>
      <c r="Q1167" s="12"/>
    </row>
    <row r="1168" spans="2:17" ht="16" x14ac:dyDescent="0.2">
      <c r="B1168" s="3"/>
      <c r="C1168" s="3"/>
      <c r="D1168" s="6"/>
      <c r="E1168" s="8"/>
      <c r="O1168" s="10"/>
      <c r="Q1168" s="12"/>
    </row>
    <row r="1169" spans="2:17" ht="16" x14ac:dyDescent="0.2">
      <c r="B1169" s="3"/>
      <c r="C1169" s="3"/>
      <c r="D1169" s="6"/>
      <c r="E1169" s="8"/>
      <c r="O1169" s="10"/>
      <c r="Q1169" s="12"/>
    </row>
    <row r="1170" spans="2:17" ht="16" x14ac:dyDescent="0.2">
      <c r="B1170" s="3"/>
      <c r="C1170" s="3"/>
      <c r="D1170" s="6"/>
      <c r="E1170" s="8"/>
      <c r="O1170" s="10"/>
      <c r="Q1170" s="12"/>
    </row>
    <row r="1171" spans="2:17" ht="16" x14ac:dyDescent="0.2">
      <c r="B1171" s="3"/>
      <c r="C1171" s="3"/>
      <c r="D1171" s="6"/>
      <c r="E1171" s="8"/>
      <c r="O1171" s="10"/>
      <c r="Q1171" s="12"/>
    </row>
    <row r="1172" spans="2:17" ht="16" x14ac:dyDescent="0.2">
      <c r="B1172" s="3"/>
      <c r="C1172" s="3"/>
      <c r="D1172" s="6"/>
      <c r="E1172" s="8"/>
      <c r="O1172" s="10"/>
      <c r="Q1172" s="12"/>
    </row>
    <row r="1173" spans="2:17" ht="16" x14ac:dyDescent="0.2">
      <c r="B1173" s="3"/>
      <c r="C1173" s="3"/>
      <c r="D1173" s="6"/>
      <c r="E1173" s="8"/>
      <c r="O1173" s="10"/>
      <c r="Q1173" s="12"/>
    </row>
    <row r="1174" spans="2:17" ht="16" x14ac:dyDescent="0.2">
      <c r="B1174" s="3"/>
      <c r="C1174" s="3"/>
      <c r="D1174" s="6"/>
      <c r="E1174" s="8"/>
      <c r="O1174" s="10"/>
      <c r="Q1174" s="12"/>
    </row>
    <row r="1175" spans="2:17" ht="16" x14ac:dyDescent="0.2">
      <c r="B1175" s="3"/>
      <c r="C1175" s="3"/>
      <c r="D1175" s="6"/>
      <c r="E1175" s="8"/>
      <c r="O1175" s="10"/>
      <c r="Q1175" s="12"/>
    </row>
    <row r="1176" spans="2:17" ht="16" x14ac:dyDescent="0.2">
      <c r="B1176" s="3"/>
      <c r="C1176" s="3"/>
      <c r="D1176" s="6"/>
      <c r="E1176" s="8"/>
      <c r="O1176" s="10"/>
      <c r="Q1176" s="12"/>
    </row>
    <row r="1177" spans="2:17" ht="16" x14ac:dyDescent="0.2">
      <c r="B1177" s="3"/>
      <c r="C1177" s="3"/>
      <c r="D1177" s="6"/>
      <c r="E1177" s="8"/>
      <c r="O1177" s="10"/>
      <c r="Q1177" s="12"/>
    </row>
    <row r="1178" spans="2:17" ht="16" x14ac:dyDescent="0.2">
      <c r="B1178" s="3"/>
      <c r="C1178" s="3"/>
      <c r="D1178" s="6"/>
      <c r="E1178" s="8"/>
      <c r="O1178" s="10"/>
      <c r="Q1178" s="12"/>
    </row>
    <row r="1179" spans="2:17" ht="16" x14ac:dyDescent="0.2">
      <c r="B1179" s="3"/>
      <c r="C1179" s="3"/>
      <c r="D1179" s="6"/>
      <c r="E1179" s="8"/>
      <c r="O1179" s="10"/>
      <c r="Q1179" s="12"/>
    </row>
    <row r="1180" spans="2:17" ht="16" x14ac:dyDescent="0.2">
      <c r="B1180" s="3"/>
      <c r="C1180" s="3"/>
      <c r="D1180" s="6"/>
      <c r="E1180" s="8"/>
      <c r="O1180" s="10"/>
      <c r="Q1180" s="12"/>
    </row>
    <row r="1181" spans="2:17" ht="16" x14ac:dyDescent="0.2">
      <c r="B1181" s="3"/>
      <c r="C1181" s="3"/>
      <c r="D1181" s="6"/>
      <c r="E1181" s="8"/>
      <c r="O1181" s="10"/>
      <c r="Q1181" s="12"/>
    </row>
    <row r="1182" spans="2:17" ht="16" x14ac:dyDescent="0.2">
      <c r="B1182" s="3"/>
      <c r="C1182" s="3"/>
      <c r="D1182" s="6"/>
      <c r="E1182" s="8"/>
      <c r="O1182" s="10"/>
      <c r="Q1182" s="12"/>
    </row>
    <row r="1183" spans="2:17" ht="16" x14ac:dyDescent="0.2">
      <c r="B1183" s="3"/>
      <c r="C1183" s="3"/>
      <c r="D1183" s="6"/>
      <c r="E1183" s="8"/>
      <c r="O1183" s="10"/>
      <c r="Q1183" s="12"/>
    </row>
    <row r="1184" spans="2:17" ht="16" x14ac:dyDescent="0.2">
      <c r="B1184" s="3"/>
      <c r="C1184" s="3"/>
      <c r="D1184" s="6"/>
      <c r="E1184" s="8"/>
      <c r="O1184" s="10"/>
      <c r="Q1184" s="12"/>
    </row>
    <row r="1185" spans="2:17" ht="16" x14ac:dyDescent="0.2">
      <c r="B1185" s="3"/>
      <c r="C1185" s="3"/>
      <c r="D1185" s="6"/>
      <c r="E1185" s="8"/>
      <c r="O1185" s="10"/>
      <c r="Q1185" s="12"/>
    </row>
    <row r="1186" spans="2:17" ht="16" x14ac:dyDescent="0.2">
      <c r="B1186" s="3"/>
      <c r="C1186" s="3"/>
      <c r="D1186" s="6"/>
      <c r="E1186" s="8"/>
      <c r="O1186" s="10"/>
      <c r="Q1186" s="12"/>
    </row>
    <row r="1187" spans="2:17" ht="16" x14ac:dyDescent="0.2">
      <c r="B1187" s="3"/>
      <c r="C1187" s="3"/>
      <c r="D1187" s="6"/>
      <c r="E1187" s="8"/>
      <c r="O1187" s="10"/>
      <c r="Q1187" s="12"/>
    </row>
    <row r="1188" spans="2:17" ht="16" x14ac:dyDescent="0.2">
      <c r="B1188" s="3"/>
      <c r="C1188" s="3"/>
      <c r="D1188" s="6"/>
      <c r="E1188" s="8"/>
      <c r="O1188" s="10"/>
      <c r="Q1188" s="12"/>
    </row>
    <row r="1189" spans="2:17" ht="16" x14ac:dyDescent="0.2">
      <c r="B1189" s="3"/>
      <c r="C1189" s="3"/>
      <c r="D1189" s="6"/>
      <c r="E1189" s="8"/>
      <c r="O1189" s="10"/>
      <c r="Q1189" s="12"/>
    </row>
    <row r="1190" spans="2:17" ht="16" x14ac:dyDescent="0.2">
      <c r="B1190" s="3"/>
      <c r="C1190" s="3"/>
      <c r="D1190" s="6"/>
      <c r="E1190" s="8"/>
      <c r="O1190" s="10"/>
      <c r="Q1190" s="12"/>
    </row>
    <row r="1191" spans="2:17" ht="16" x14ac:dyDescent="0.2">
      <c r="B1191" s="3"/>
      <c r="C1191" s="3"/>
      <c r="D1191" s="6"/>
      <c r="E1191" s="8"/>
      <c r="O1191" s="10"/>
      <c r="Q1191" s="12"/>
    </row>
    <row r="1192" spans="2:17" ht="16" x14ac:dyDescent="0.2">
      <c r="B1192" s="3"/>
      <c r="C1192" s="3"/>
      <c r="D1192" s="6"/>
      <c r="E1192" s="8"/>
      <c r="O1192" s="10"/>
      <c r="Q1192" s="12"/>
    </row>
    <row r="1193" spans="2:17" ht="16" x14ac:dyDescent="0.2">
      <c r="B1193" s="3"/>
      <c r="C1193" s="3"/>
      <c r="D1193" s="6"/>
      <c r="E1193" s="8"/>
      <c r="O1193" s="10"/>
      <c r="Q1193" s="12"/>
    </row>
    <row r="1194" spans="2:17" ht="16" x14ac:dyDescent="0.2">
      <c r="B1194" s="3"/>
      <c r="C1194" s="3"/>
      <c r="D1194" s="6"/>
      <c r="E1194" s="8"/>
      <c r="O1194" s="10"/>
      <c r="Q1194" s="12"/>
    </row>
    <row r="1195" spans="2:17" ht="16" x14ac:dyDescent="0.2">
      <c r="B1195" s="3"/>
      <c r="C1195" s="3"/>
      <c r="D1195" s="6"/>
      <c r="E1195" s="8"/>
      <c r="O1195" s="10"/>
      <c r="Q1195" s="12"/>
    </row>
    <row r="1196" spans="2:17" ht="16" x14ac:dyDescent="0.2">
      <c r="B1196" s="3"/>
      <c r="C1196" s="3"/>
      <c r="D1196" s="6"/>
      <c r="E1196" s="8"/>
      <c r="O1196" s="10"/>
      <c r="Q1196" s="12"/>
    </row>
    <row r="1197" spans="2:17" ht="16" x14ac:dyDescent="0.2">
      <c r="B1197" s="3"/>
      <c r="C1197" s="3"/>
      <c r="D1197" s="6"/>
      <c r="E1197" s="8"/>
      <c r="O1197" s="10"/>
      <c r="Q1197" s="12"/>
    </row>
    <row r="1198" spans="2:17" ht="16" x14ac:dyDescent="0.2">
      <c r="B1198" s="3"/>
      <c r="C1198" s="3"/>
      <c r="D1198" s="6"/>
      <c r="E1198" s="8"/>
      <c r="O1198" s="10"/>
      <c r="Q1198" s="12"/>
    </row>
    <row r="1199" spans="2:17" ht="16" x14ac:dyDescent="0.2">
      <c r="B1199" s="3"/>
      <c r="C1199" s="3"/>
      <c r="D1199" s="6"/>
      <c r="E1199" s="8"/>
      <c r="O1199" s="10"/>
      <c r="Q1199" s="12"/>
    </row>
    <row r="1200" spans="2:17" ht="16" x14ac:dyDescent="0.2">
      <c r="B1200" s="3"/>
      <c r="C1200" s="3"/>
      <c r="D1200" s="6"/>
      <c r="E1200" s="8"/>
      <c r="O1200" s="10"/>
      <c r="Q1200" s="12"/>
    </row>
    <row r="1201" spans="2:17" ht="16" x14ac:dyDescent="0.2">
      <c r="B1201" s="3"/>
      <c r="C1201" s="3"/>
      <c r="D1201" s="6"/>
      <c r="E1201" s="8"/>
      <c r="O1201" s="10"/>
      <c r="Q1201" s="12"/>
    </row>
    <row r="1202" spans="2:17" ht="16" x14ac:dyDescent="0.2">
      <c r="B1202" s="3"/>
      <c r="C1202" s="3"/>
      <c r="D1202" s="6"/>
      <c r="E1202" s="8"/>
      <c r="O1202" s="10"/>
      <c r="Q1202" s="12"/>
    </row>
    <row r="1203" spans="2:17" ht="16" x14ac:dyDescent="0.2">
      <c r="B1203" s="3"/>
      <c r="C1203" s="3"/>
      <c r="D1203" s="6"/>
      <c r="E1203" s="8"/>
      <c r="O1203" s="10"/>
      <c r="Q1203" s="12"/>
    </row>
    <row r="1204" spans="2:17" ht="16" x14ac:dyDescent="0.2">
      <c r="B1204" s="3"/>
      <c r="C1204" s="3"/>
      <c r="D1204" s="6"/>
      <c r="E1204" s="8"/>
      <c r="O1204" s="10"/>
      <c r="Q1204" s="12"/>
    </row>
    <row r="1205" spans="2:17" ht="16" x14ac:dyDescent="0.2">
      <c r="B1205" s="3"/>
      <c r="C1205" s="3"/>
      <c r="D1205" s="6"/>
      <c r="E1205" s="8"/>
      <c r="O1205" s="10"/>
      <c r="Q1205" s="12"/>
    </row>
    <row r="1206" spans="2:17" ht="16" x14ac:dyDescent="0.2">
      <c r="B1206" s="3"/>
      <c r="C1206" s="3"/>
      <c r="D1206" s="6"/>
      <c r="E1206" s="8"/>
      <c r="O1206" s="10"/>
      <c r="Q1206" s="12"/>
    </row>
    <row r="1207" spans="2:17" ht="16" x14ac:dyDescent="0.2">
      <c r="B1207" s="3"/>
      <c r="C1207" s="3"/>
      <c r="D1207" s="6"/>
      <c r="E1207" s="8"/>
      <c r="O1207" s="10"/>
      <c r="Q1207" s="12"/>
    </row>
    <row r="1208" spans="2:17" ht="16" x14ac:dyDescent="0.2">
      <c r="B1208" s="3"/>
      <c r="C1208" s="3"/>
      <c r="D1208" s="6"/>
      <c r="E1208" s="8"/>
      <c r="O1208" s="10"/>
      <c r="Q1208" s="12"/>
    </row>
    <row r="1209" spans="2:17" ht="16" x14ac:dyDescent="0.2">
      <c r="B1209" s="3"/>
      <c r="C1209" s="3"/>
      <c r="D1209" s="6"/>
      <c r="E1209" s="8"/>
      <c r="O1209" s="10"/>
      <c r="Q1209" s="12"/>
    </row>
    <row r="1210" spans="2:17" ht="16" x14ac:dyDescent="0.2">
      <c r="B1210" s="3"/>
      <c r="C1210" s="3"/>
      <c r="D1210" s="6"/>
      <c r="E1210" s="8"/>
      <c r="O1210" s="10"/>
      <c r="Q1210" s="12"/>
    </row>
    <row r="1211" spans="2:17" ht="16" x14ac:dyDescent="0.2">
      <c r="B1211" s="3"/>
      <c r="C1211" s="3"/>
      <c r="D1211" s="6"/>
      <c r="E1211" s="8"/>
      <c r="O1211" s="10"/>
      <c r="Q1211" s="12"/>
    </row>
    <row r="1212" spans="2:17" ht="16" x14ac:dyDescent="0.2">
      <c r="B1212" s="3"/>
      <c r="C1212" s="3"/>
      <c r="D1212" s="6"/>
      <c r="E1212" s="8"/>
      <c r="O1212" s="10"/>
      <c r="Q1212" s="12"/>
    </row>
    <row r="1213" spans="2:17" ht="16" x14ac:dyDescent="0.2">
      <c r="B1213" s="3"/>
      <c r="C1213" s="3"/>
      <c r="D1213" s="6"/>
      <c r="E1213" s="8"/>
      <c r="O1213" s="10"/>
      <c r="Q1213" s="12"/>
    </row>
    <row r="1214" spans="2:17" ht="16" x14ac:dyDescent="0.2">
      <c r="B1214" s="3"/>
      <c r="C1214" s="3"/>
      <c r="D1214" s="6"/>
      <c r="E1214" s="8"/>
      <c r="O1214" s="10"/>
      <c r="Q1214" s="12"/>
    </row>
    <row r="1215" spans="2:17" ht="16" x14ac:dyDescent="0.2">
      <c r="B1215" s="3"/>
      <c r="C1215" s="3"/>
      <c r="D1215" s="6"/>
      <c r="E1215" s="8"/>
      <c r="O1215" s="10"/>
      <c r="Q1215" s="12"/>
    </row>
    <row r="1216" spans="2:17" ht="16" x14ac:dyDescent="0.2">
      <c r="B1216" s="3"/>
      <c r="C1216" s="3"/>
      <c r="D1216" s="6"/>
      <c r="E1216" s="8"/>
      <c r="O1216" s="10"/>
      <c r="Q1216" s="12"/>
    </row>
    <row r="1217" spans="2:17" ht="16" x14ac:dyDescent="0.2">
      <c r="B1217" s="3"/>
      <c r="C1217" s="3"/>
      <c r="D1217" s="6"/>
      <c r="E1217" s="8"/>
      <c r="O1217" s="10"/>
      <c r="Q1217" s="12"/>
    </row>
    <row r="1218" spans="2:17" ht="16" x14ac:dyDescent="0.2">
      <c r="B1218" s="3"/>
      <c r="C1218" s="3"/>
      <c r="D1218" s="6"/>
      <c r="E1218" s="8"/>
      <c r="O1218" s="10"/>
      <c r="Q1218" s="12"/>
    </row>
    <row r="1219" spans="2:17" ht="16" x14ac:dyDescent="0.2">
      <c r="B1219" s="3"/>
      <c r="C1219" s="3"/>
      <c r="D1219" s="6"/>
      <c r="E1219" s="8"/>
      <c r="O1219" s="10"/>
      <c r="Q1219" s="12"/>
    </row>
    <row r="1220" spans="2:17" ht="16" x14ac:dyDescent="0.2">
      <c r="B1220" s="3"/>
      <c r="C1220" s="3"/>
      <c r="D1220" s="6"/>
      <c r="E1220" s="8"/>
      <c r="O1220" s="10"/>
      <c r="Q1220" s="12"/>
    </row>
    <row r="1221" spans="2:17" ht="16" x14ac:dyDescent="0.2">
      <c r="B1221" s="3"/>
      <c r="C1221" s="3"/>
      <c r="D1221" s="6"/>
      <c r="E1221" s="8"/>
      <c r="O1221" s="10"/>
      <c r="Q1221" s="12"/>
    </row>
    <row r="1222" spans="2:17" ht="16" x14ac:dyDescent="0.2">
      <c r="B1222" s="3"/>
      <c r="C1222" s="3"/>
      <c r="D1222" s="6"/>
      <c r="E1222" s="8"/>
      <c r="O1222" s="10"/>
      <c r="Q1222" s="12"/>
    </row>
    <row r="1223" spans="2:17" ht="16" x14ac:dyDescent="0.2">
      <c r="B1223" s="3"/>
      <c r="C1223" s="3"/>
      <c r="D1223" s="6"/>
      <c r="E1223" s="8"/>
      <c r="O1223" s="10"/>
      <c r="Q1223" s="12"/>
    </row>
    <row r="1224" spans="2:17" ht="16" x14ac:dyDescent="0.2">
      <c r="B1224" s="3"/>
      <c r="C1224" s="3"/>
      <c r="D1224" s="6"/>
      <c r="E1224" s="8"/>
      <c r="O1224" s="10"/>
      <c r="Q1224" s="12"/>
    </row>
    <row r="1225" spans="2:17" ht="16" x14ac:dyDescent="0.2">
      <c r="B1225" s="3"/>
      <c r="C1225" s="3"/>
      <c r="D1225" s="6"/>
      <c r="E1225" s="8"/>
      <c r="O1225" s="10"/>
      <c r="Q1225" s="12"/>
    </row>
    <row r="1226" spans="2:17" ht="16" x14ac:dyDescent="0.2">
      <c r="B1226" s="3"/>
      <c r="C1226" s="3"/>
      <c r="D1226" s="6"/>
      <c r="E1226" s="8"/>
      <c r="O1226" s="10"/>
      <c r="Q1226" s="12"/>
    </row>
    <row r="1227" spans="2:17" ht="16" x14ac:dyDescent="0.2">
      <c r="B1227" s="3"/>
      <c r="C1227" s="3"/>
      <c r="D1227" s="6"/>
      <c r="E1227" s="8"/>
      <c r="O1227" s="10"/>
      <c r="Q1227" s="12"/>
    </row>
    <row r="1228" spans="2:17" ht="16" x14ac:dyDescent="0.2">
      <c r="B1228" s="3"/>
      <c r="C1228" s="3"/>
      <c r="D1228" s="6"/>
      <c r="E1228" s="8"/>
      <c r="O1228" s="10"/>
      <c r="Q1228" s="12"/>
    </row>
    <row r="1229" spans="2:17" ht="16" x14ac:dyDescent="0.2">
      <c r="B1229" s="3"/>
      <c r="C1229" s="3"/>
      <c r="D1229" s="6"/>
      <c r="E1229" s="8"/>
      <c r="O1229" s="10"/>
      <c r="Q1229" s="12"/>
    </row>
    <row r="1230" spans="2:17" ht="16" x14ac:dyDescent="0.2">
      <c r="B1230" s="3"/>
      <c r="C1230" s="3"/>
      <c r="D1230" s="6"/>
      <c r="E1230" s="8"/>
      <c r="O1230" s="10"/>
      <c r="Q1230" s="12"/>
    </row>
    <row r="1231" spans="2:17" ht="16" x14ac:dyDescent="0.2">
      <c r="B1231" s="3"/>
      <c r="C1231" s="3"/>
      <c r="D1231" s="6"/>
      <c r="E1231" s="8"/>
      <c r="O1231" s="10"/>
      <c r="Q1231" s="12"/>
    </row>
    <row r="1232" spans="2:17" ht="16" x14ac:dyDescent="0.2">
      <c r="B1232" s="3"/>
      <c r="C1232" s="3"/>
      <c r="D1232" s="6"/>
      <c r="E1232" s="8"/>
      <c r="O1232" s="10"/>
      <c r="Q1232" s="12"/>
    </row>
    <row r="1233" spans="2:17" ht="16" x14ac:dyDescent="0.2">
      <c r="B1233" s="3"/>
      <c r="C1233" s="3"/>
      <c r="D1233" s="6"/>
      <c r="E1233" s="8"/>
      <c r="O1233" s="10"/>
      <c r="Q1233" s="12"/>
    </row>
    <row r="1234" spans="2:17" ht="16" x14ac:dyDescent="0.2">
      <c r="B1234" s="3"/>
      <c r="C1234" s="3"/>
      <c r="D1234" s="6"/>
      <c r="E1234" s="8"/>
      <c r="O1234" s="10"/>
      <c r="Q1234" s="12"/>
    </row>
    <row r="1235" spans="2:17" ht="16" x14ac:dyDescent="0.2">
      <c r="B1235" s="3"/>
      <c r="C1235" s="3"/>
      <c r="D1235" s="6"/>
      <c r="E1235" s="8"/>
      <c r="O1235" s="10"/>
      <c r="Q1235" s="12"/>
    </row>
    <row r="1236" spans="2:17" ht="16" x14ac:dyDescent="0.2">
      <c r="B1236" s="3"/>
      <c r="C1236" s="3"/>
      <c r="D1236" s="6"/>
      <c r="E1236" s="8"/>
      <c r="O1236" s="10"/>
      <c r="Q1236" s="12"/>
    </row>
    <row r="1237" spans="2:17" ht="16" x14ac:dyDescent="0.2">
      <c r="B1237" s="3"/>
      <c r="C1237" s="3"/>
      <c r="D1237" s="6"/>
      <c r="E1237" s="8"/>
      <c r="O1237" s="10"/>
      <c r="Q1237" s="12"/>
    </row>
    <row r="1238" spans="2:17" ht="16" x14ac:dyDescent="0.2">
      <c r="B1238" s="3"/>
      <c r="C1238" s="3"/>
      <c r="D1238" s="6"/>
      <c r="E1238" s="8"/>
      <c r="O1238" s="10"/>
      <c r="Q1238" s="12"/>
    </row>
    <row r="1239" spans="2:17" ht="16" x14ac:dyDescent="0.2">
      <c r="B1239" s="3"/>
      <c r="C1239" s="3"/>
      <c r="D1239" s="6"/>
      <c r="E1239" s="8"/>
      <c r="O1239" s="10"/>
      <c r="Q1239" s="12"/>
    </row>
    <row r="1240" spans="2:17" ht="16" x14ac:dyDescent="0.2">
      <c r="B1240" s="3"/>
      <c r="C1240" s="3"/>
      <c r="D1240" s="6"/>
      <c r="E1240" s="8"/>
      <c r="O1240" s="10"/>
      <c r="Q1240" s="12"/>
    </row>
    <row r="1241" spans="2:17" ht="16" x14ac:dyDescent="0.2">
      <c r="B1241" s="3"/>
      <c r="C1241" s="3"/>
      <c r="D1241" s="6"/>
      <c r="E1241" s="8"/>
      <c r="O1241" s="10"/>
      <c r="Q1241" s="12"/>
    </row>
    <row r="1242" spans="2:17" ht="16" x14ac:dyDescent="0.2">
      <c r="B1242" s="3"/>
      <c r="C1242" s="3"/>
      <c r="D1242" s="6"/>
      <c r="E1242" s="8"/>
      <c r="O1242" s="10"/>
      <c r="Q1242" s="12"/>
    </row>
    <row r="1243" spans="2:17" ht="16" x14ac:dyDescent="0.2">
      <c r="B1243" s="3"/>
      <c r="C1243" s="3"/>
      <c r="D1243" s="6"/>
      <c r="E1243" s="8"/>
      <c r="O1243" s="10"/>
      <c r="Q1243" s="12"/>
    </row>
    <row r="1244" spans="2:17" ht="16" x14ac:dyDescent="0.2">
      <c r="B1244" s="3"/>
      <c r="C1244" s="3"/>
      <c r="D1244" s="6"/>
      <c r="E1244" s="8"/>
      <c r="O1244" s="10"/>
      <c r="Q1244" s="12"/>
    </row>
    <row r="1245" spans="2:17" ht="16" x14ac:dyDescent="0.2">
      <c r="B1245" s="3"/>
      <c r="C1245" s="3"/>
      <c r="D1245" s="6"/>
      <c r="E1245" s="8"/>
      <c r="O1245" s="10"/>
      <c r="Q1245" s="12"/>
    </row>
    <row r="1246" spans="2:17" ht="16" x14ac:dyDescent="0.2">
      <c r="B1246" s="3"/>
      <c r="C1246" s="3"/>
      <c r="D1246" s="6"/>
      <c r="E1246" s="8"/>
      <c r="O1246" s="10"/>
      <c r="Q1246" s="12"/>
    </row>
    <row r="1247" spans="2:17" ht="16" x14ac:dyDescent="0.2">
      <c r="B1247" s="3"/>
      <c r="C1247" s="3"/>
      <c r="D1247" s="6"/>
      <c r="E1247" s="8"/>
      <c r="O1247" s="10"/>
      <c r="Q1247" s="12"/>
    </row>
    <row r="1248" spans="2:17" ht="16" x14ac:dyDescent="0.2">
      <c r="B1248" s="3"/>
      <c r="C1248" s="3"/>
      <c r="D1248" s="6"/>
      <c r="E1248" s="8"/>
      <c r="O1248" s="10"/>
      <c r="Q1248" s="12"/>
    </row>
    <row r="1249" spans="2:17" ht="16" x14ac:dyDescent="0.2">
      <c r="B1249" s="3"/>
      <c r="C1249" s="3"/>
      <c r="D1249" s="6"/>
      <c r="E1249" s="8"/>
      <c r="O1249" s="10"/>
      <c r="Q1249" s="12"/>
    </row>
    <row r="1250" spans="2:17" ht="16" x14ac:dyDescent="0.2">
      <c r="B1250" s="3"/>
      <c r="C1250" s="3"/>
      <c r="D1250" s="6"/>
      <c r="E1250" s="8"/>
      <c r="O1250" s="10"/>
      <c r="Q1250" s="12"/>
    </row>
    <row r="1251" spans="2:17" ht="16" x14ac:dyDescent="0.2">
      <c r="B1251" s="3"/>
      <c r="C1251" s="3"/>
      <c r="D1251" s="6"/>
      <c r="E1251" s="8"/>
      <c r="O1251" s="10"/>
      <c r="Q1251" s="12"/>
    </row>
    <row r="1252" spans="2:17" ht="16" x14ac:dyDescent="0.2">
      <c r="B1252" s="3"/>
      <c r="C1252" s="3"/>
      <c r="D1252" s="6"/>
      <c r="E1252" s="8"/>
      <c r="O1252" s="10"/>
      <c r="Q1252" s="12"/>
    </row>
    <row r="1253" spans="2:17" ht="16" x14ac:dyDescent="0.2">
      <c r="B1253" s="3"/>
      <c r="C1253" s="3"/>
      <c r="D1253" s="6"/>
      <c r="E1253" s="8"/>
      <c r="O1253" s="10"/>
      <c r="Q1253" s="12"/>
    </row>
    <row r="1254" spans="2:17" ht="16" x14ac:dyDescent="0.2">
      <c r="B1254" s="3"/>
      <c r="C1254" s="3"/>
      <c r="D1254" s="6"/>
      <c r="E1254" s="8"/>
      <c r="O1254" s="10"/>
      <c r="Q1254" s="12"/>
    </row>
    <row r="1255" spans="2:17" ht="16" x14ac:dyDescent="0.2">
      <c r="B1255" s="3"/>
      <c r="C1255" s="3"/>
      <c r="D1255" s="6"/>
      <c r="E1255" s="8"/>
      <c r="O1255" s="10"/>
      <c r="Q1255" s="12"/>
    </row>
    <row r="1256" spans="2:17" ht="16" x14ac:dyDescent="0.2">
      <c r="B1256" s="3"/>
      <c r="C1256" s="3"/>
      <c r="D1256" s="6"/>
      <c r="E1256" s="8"/>
      <c r="O1256" s="10"/>
      <c r="Q1256" s="12"/>
    </row>
    <row r="1257" spans="2:17" ht="16" x14ac:dyDescent="0.2">
      <c r="B1257" s="3"/>
      <c r="C1257" s="3"/>
      <c r="D1257" s="6"/>
      <c r="E1257" s="8"/>
      <c r="O1257" s="10"/>
      <c r="Q1257" s="12"/>
    </row>
    <row r="1258" spans="2:17" ht="16" x14ac:dyDescent="0.2">
      <c r="B1258" s="3"/>
      <c r="C1258" s="3"/>
      <c r="D1258" s="6"/>
      <c r="E1258" s="8"/>
      <c r="O1258" s="10"/>
      <c r="Q1258" s="12"/>
    </row>
    <row r="1259" spans="2:17" ht="16" x14ac:dyDescent="0.2">
      <c r="B1259" s="3"/>
      <c r="C1259" s="3"/>
      <c r="D1259" s="6"/>
      <c r="E1259" s="8"/>
      <c r="O1259" s="10"/>
      <c r="Q1259" s="12"/>
    </row>
    <row r="1260" spans="2:17" ht="16" x14ac:dyDescent="0.2">
      <c r="B1260" s="3"/>
      <c r="C1260" s="3"/>
      <c r="D1260" s="6"/>
      <c r="E1260" s="8"/>
      <c r="O1260" s="10"/>
      <c r="Q1260" s="12"/>
    </row>
    <row r="1261" spans="2:17" ht="16" x14ac:dyDescent="0.2">
      <c r="B1261" s="3"/>
      <c r="C1261" s="3"/>
      <c r="D1261" s="6"/>
      <c r="E1261" s="8"/>
      <c r="O1261" s="10"/>
      <c r="Q1261" s="12"/>
    </row>
    <row r="1262" spans="2:17" ht="16" x14ac:dyDescent="0.2">
      <c r="B1262" s="3"/>
      <c r="C1262" s="3"/>
      <c r="D1262" s="6"/>
      <c r="E1262" s="8"/>
      <c r="O1262" s="10"/>
      <c r="Q1262" s="12"/>
    </row>
    <row r="1263" spans="2:17" ht="16" x14ac:dyDescent="0.2">
      <c r="B1263" s="3"/>
      <c r="C1263" s="3"/>
      <c r="D1263" s="6"/>
      <c r="E1263" s="8"/>
      <c r="O1263" s="10"/>
      <c r="Q1263" s="12"/>
    </row>
    <row r="1264" spans="2:17" ht="16" x14ac:dyDescent="0.2">
      <c r="B1264" s="3"/>
      <c r="C1264" s="3"/>
      <c r="D1264" s="6"/>
      <c r="E1264" s="8"/>
      <c r="O1264" s="10"/>
      <c r="Q1264" s="12"/>
    </row>
    <row r="1265" spans="2:17" ht="16" x14ac:dyDescent="0.2">
      <c r="B1265" s="3"/>
      <c r="C1265" s="3"/>
      <c r="D1265" s="6"/>
      <c r="E1265" s="8"/>
      <c r="O1265" s="10"/>
      <c r="Q1265" s="12"/>
    </row>
    <row r="1266" spans="2:17" ht="16" x14ac:dyDescent="0.2">
      <c r="B1266" s="3"/>
      <c r="C1266" s="3"/>
      <c r="D1266" s="6"/>
      <c r="E1266" s="8"/>
      <c r="O1266" s="10"/>
      <c r="Q1266" s="12"/>
    </row>
    <row r="1267" spans="2:17" ht="16" x14ac:dyDescent="0.2">
      <c r="B1267" s="3"/>
      <c r="C1267" s="3"/>
      <c r="D1267" s="6"/>
      <c r="E1267" s="8"/>
      <c r="O1267" s="10"/>
      <c r="Q1267" s="12"/>
    </row>
    <row r="1268" spans="2:17" ht="16" x14ac:dyDescent="0.2">
      <c r="B1268" s="3"/>
      <c r="C1268" s="3"/>
      <c r="D1268" s="6"/>
      <c r="E1268" s="8"/>
      <c r="O1268" s="10"/>
      <c r="Q1268" s="12"/>
    </row>
    <row r="1269" spans="2:17" ht="16" x14ac:dyDescent="0.2">
      <c r="B1269" s="3"/>
      <c r="C1269" s="3"/>
      <c r="D1269" s="6"/>
      <c r="E1269" s="8"/>
      <c r="O1269" s="10"/>
      <c r="Q1269" s="12"/>
    </row>
    <row r="1270" spans="2:17" ht="16" x14ac:dyDescent="0.2">
      <c r="B1270" s="3"/>
      <c r="C1270" s="3"/>
      <c r="D1270" s="6"/>
      <c r="E1270" s="8"/>
      <c r="O1270" s="10"/>
      <c r="Q1270" s="12"/>
    </row>
    <row r="1271" spans="2:17" ht="16" x14ac:dyDescent="0.2">
      <c r="B1271" s="3"/>
      <c r="C1271" s="3"/>
      <c r="D1271" s="6"/>
      <c r="E1271" s="8"/>
      <c r="O1271" s="10"/>
      <c r="Q1271" s="12"/>
    </row>
    <row r="1272" spans="2:17" ht="16" x14ac:dyDescent="0.2">
      <c r="B1272" s="3"/>
      <c r="C1272" s="3"/>
      <c r="D1272" s="6"/>
      <c r="E1272" s="8"/>
      <c r="O1272" s="10"/>
      <c r="Q1272" s="12"/>
    </row>
    <row r="1273" spans="2:17" ht="16" x14ac:dyDescent="0.2">
      <c r="B1273" s="3"/>
      <c r="C1273" s="3"/>
      <c r="D1273" s="6"/>
      <c r="E1273" s="8"/>
      <c r="O1273" s="10"/>
      <c r="Q1273" s="12"/>
    </row>
    <row r="1274" spans="2:17" ht="16" x14ac:dyDescent="0.2">
      <c r="B1274" s="3"/>
      <c r="C1274" s="3"/>
      <c r="D1274" s="6"/>
      <c r="E1274" s="8"/>
      <c r="O1274" s="10"/>
      <c r="Q1274" s="12"/>
    </row>
    <row r="1275" spans="2:17" ht="16" x14ac:dyDescent="0.2">
      <c r="B1275" s="3"/>
      <c r="C1275" s="3"/>
      <c r="D1275" s="6"/>
      <c r="E1275" s="8"/>
      <c r="O1275" s="10"/>
      <c r="Q1275" s="12"/>
    </row>
    <row r="1276" spans="2:17" ht="16" x14ac:dyDescent="0.2">
      <c r="B1276" s="3"/>
      <c r="C1276" s="3"/>
      <c r="D1276" s="6"/>
      <c r="E1276" s="8"/>
      <c r="O1276" s="10"/>
      <c r="Q1276" s="12"/>
    </row>
    <row r="1277" spans="2:17" ht="16" x14ac:dyDescent="0.2">
      <c r="B1277" s="3"/>
      <c r="C1277" s="3"/>
      <c r="D1277" s="6"/>
      <c r="E1277" s="8"/>
      <c r="O1277" s="10"/>
      <c r="Q1277" s="12"/>
    </row>
    <row r="1278" spans="2:17" ht="16" x14ac:dyDescent="0.2">
      <c r="B1278" s="3"/>
      <c r="C1278" s="3"/>
      <c r="D1278" s="6"/>
      <c r="E1278" s="8"/>
      <c r="O1278" s="10"/>
      <c r="Q1278" s="12"/>
    </row>
    <row r="1279" spans="2:17" ht="16" x14ac:dyDescent="0.2">
      <c r="B1279" s="3"/>
      <c r="C1279" s="3"/>
      <c r="D1279" s="6"/>
      <c r="E1279" s="8"/>
      <c r="O1279" s="10"/>
      <c r="Q1279" s="12"/>
    </row>
    <row r="1280" spans="2:17" ht="16" x14ac:dyDescent="0.2">
      <c r="B1280" s="3"/>
      <c r="C1280" s="3"/>
      <c r="D1280" s="6"/>
      <c r="E1280" s="8"/>
      <c r="O1280" s="10"/>
      <c r="Q1280" s="12"/>
    </row>
    <row r="1281" spans="2:17" ht="16" x14ac:dyDescent="0.2">
      <c r="B1281" s="3"/>
      <c r="C1281" s="3"/>
      <c r="D1281" s="6"/>
      <c r="E1281" s="8"/>
      <c r="O1281" s="10"/>
      <c r="Q1281" s="12"/>
    </row>
    <row r="1282" spans="2:17" ht="16" x14ac:dyDescent="0.2">
      <c r="B1282" s="3"/>
      <c r="C1282" s="3"/>
      <c r="D1282" s="6"/>
      <c r="E1282" s="8"/>
      <c r="O1282" s="10"/>
      <c r="Q1282" s="12"/>
    </row>
    <row r="1283" spans="2:17" ht="16" x14ac:dyDescent="0.2">
      <c r="B1283" s="3"/>
      <c r="C1283" s="3"/>
      <c r="D1283" s="6"/>
      <c r="E1283" s="8"/>
      <c r="O1283" s="10"/>
      <c r="Q1283" s="12"/>
    </row>
    <row r="1284" spans="2:17" ht="16" x14ac:dyDescent="0.2">
      <c r="B1284" s="3"/>
      <c r="C1284" s="3"/>
      <c r="D1284" s="6"/>
      <c r="E1284" s="8"/>
      <c r="O1284" s="10"/>
      <c r="Q1284" s="12"/>
    </row>
    <row r="1285" spans="2:17" ht="16" x14ac:dyDescent="0.2">
      <c r="B1285" s="3"/>
      <c r="C1285" s="3"/>
      <c r="D1285" s="6"/>
      <c r="E1285" s="8"/>
      <c r="O1285" s="10"/>
      <c r="Q1285" s="12"/>
    </row>
    <row r="1286" spans="2:17" ht="16" x14ac:dyDescent="0.2">
      <c r="B1286" s="3"/>
      <c r="C1286" s="3"/>
      <c r="D1286" s="6"/>
      <c r="E1286" s="8"/>
      <c r="O1286" s="10"/>
      <c r="Q1286" s="12"/>
    </row>
    <row r="1287" spans="2:17" ht="16" x14ac:dyDescent="0.2">
      <c r="B1287" s="3"/>
      <c r="C1287" s="3"/>
      <c r="D1287" s="6"/>
      <c r="E1287" s="8"/>
      <c r="O1287" s="10"/>
      <c r="Q1287" s="12"/>
    </row>
    <row r="1288" spans="2:17" ht="16" x14ac:dyDescent="0.2">
      <c r="B1288" s="3"/>
      <c r="C1288" s="3"/>
      <c r="D1288" s="6"/>
      <c r="E1288" s="8"/>
      <c r="O1288" s="10"/>
      <c r="Q1288" s="12"/>
    </row>
    <row r="1289" spans="2:17" ht="16" x14ac:dyDescent="0.2">
      <c r="B1289" s="3"/>
      <c r="C1289" s="3"/>
      <c r="D1289" s="6"/>
      <c r="E1289" s="8"/>
      <c r="O1289" s="10"/>
      <c r="Q1289" s="12"/>
    </row>
    <row r="1290" spans="2:17" ht="16" x14ac:dyDescent="0.2">
      <c r="B1290" s="3"/>
      <c r="C1290" s="3"/>
      <c r="D1290" s="6"/>
      <c r="E1290" s="8"/>
      <c r="O1290" s="10"/>
      <c r="Q1290" s="12"/>
    </row>
    <row r="1291" spans="2:17" ht="16" x14ac:dyDescent="0.2">
      <c r="B1291" s="3"/>
      <c r="C1291" s="3"/>
      <c r="D1291" s="6"/>
      <c r="E1291" s="8"/>
      <c r="O1291" s="10"/>
      <c r="Q1291" s="12"/>
    </row>
    <row r="1292" spans="2:17" ht="16" x14ac:dyDescent="0.2">
      <c r="B1292" s="3"/>
      <c r="C1292" s="3"/>
      <c r="D1292" s="6"/>
      <c r="E1292" s="8"/>
      <c r="O1292" s="10"/>
      <c r="Q1292" s="12"/>
    </row>
    <row r="1293" spans="2:17" ht="16" x14ac:dyDescent="0.2">
      <c r="B1293" s="3"/>
      <c r="C1293" s="3"/>
      <c r="D1293" s="6"/>
      <c r="E1293" s="8"/>
      <c r="O1293" s="10"/>
      <c r="Q1293" s="12"/>
    </row>
    <row r="1294" spans="2:17" ht="16" x14ac:dyDescent="0.2">
      <c r="B1294" s="3"/>
      <c r="C1294" s="3"/>
      <c r="D1294" s="6"/>
      <c r="E1294" s="8"/>
      <c r="O1294" s="10"/>
      <c r="Q1294" s="12"/>
    </row>
    <row r="1295" spans="2:17" ht="16" x14ac:dyDescent="0.2">
      <c r="B1295" s="3"/>
      <c r="C1295" s="3"/>
      <c r="D1295" s="6"/>
      <c r="E1295" s="8"/>
      <c r="O1295" s="10"/>
      <c r="Q1295" s="12"/>
    </row>
    <row r="1296" spans="2:17" ht="16" x14ac:dyDescent="0.2">
      <c r="B1296" s="3"/>
      <c r="C1296" s="3"/>
      <c r="D1296" s="6"/>
      <c r="E1296" s="8"/>
      <c r="O1296" s="10"/>
      <c r="Q1296" s="12"/>
    </row>
    <row r="1297" spans="2:17" ht="16" x14ac:dyDescent="0.2">
      <c r="B1297" s="3"/>
      <c r="C1297" s="3"/>
      <c r="D1297" s="6"/>
      <c r="E1297" s="8"/>
      <c r="O1297" s="10"/>
      <c r="Q1297" s="12"/>
    </row>
    <row r="1298" spans="2:17" ht="16" x14ac:dyDescent="0.2">
      <c r="B1298" s="3"/>
      <c r="C1298" s="3"/>
      <c r="D1298" s="6"/>
      <c r="E1298" s="8"/>
      <c r="O1298" s="10"/>
      <c r="Q1298" s="12"/>
    </row>
    <row r="1299" spans="2:17" ht="16" x14ac:dyDescent="0.2">
      <c r="B1299" s="3"/>
      <c r="C1299" s="3"/>
      <c r="D1299" s="6"/>
      <c r="E1299" s="8"/>
      <c r="O1299" s="10"/>
      <c r="Q1299" s="12"/>
    </row>
    <row r="1300" spans="2:17" ht="16" x14ac:dyDescent="0.2">
      <c r="B1300" s="3"/>
      <c r="C1300" s="3"/>
      <c r="D1300" s="6"/>
      <c r="E1300" s="8"/>
      <c r="O1300" s="10"/>
      <c r="Q1300" s="12"/>
    </row>
    <row r="1301" spans="2:17" ht="16" x14ac:dyDescent="0.2">
      <c r="B1301" s="3"/>
      <c r="C1301" s="3"/>
      <c r="D1301" s="6"/>
      <c r="E1301" s="8"/>
      <c r="O1301" s="10"/>
      <c r="Q1301" s="12"/>
    </row>
    <row r="1302" spans="2:17" ht="16" x14ac:dyDescent="0.2">
      <c r="B1302" s="3"/>
      <c r="C1302" s="3"/>
      <c r="D1302" s="6"/>
      <c r="E1302" s="8"/>
      <c r="O1302" s="10"/>
      <c r="Q1302" s="12"/>
    </row>
    <row r="1303" spans="2:17" ht="16" x14ac:dyDescent="0.2">
      <c r="B1303" s="3"/>
      <c r="C1303" s="3"/>
      <c r="D1303" s="6"/>
      <c r="E1303" s="8"/>
      <c r="O1303" s="10"/>
      <c r="Q1303" s="12"/>
    </row>
    <row r="1304" spans="2:17" ht="16" x14ac:dyDescent="0.2">
      <c r="B1304" s="3"/>
      <c r="C1304" s="3"/>
      <c r="D1304" s="6"/>
      <c r="E1304" s="8"/>
      <c r="O1304" s="10"/>
      <c r="Q1304" s="12"/>
    </row>
    <row r="1305" spans="2:17" ht="16" x14ac:dyDescent="0.2">
      <c r="B1305" s="3"/>
      <c r="C1305" s="3"/>
      <c r="D1305" s="6"/>
      <c r="E1305" s="8"/>
      <c r="O1305" s="10"/>
      <c r="Q1305" s="12"/>
    </row>
    <row r="1306" spans="2:17" ht="16" x14ac:dyDescent="0.2">
      <c r="B1306" s="3"/>
      <c r="C1306" s="3"/>
      <c r="D1306" s="6"/>
      <c r="E1306" s="8"/>
      <c r="O1306" s="10"/>
      <c r="Q1306" s="12"/>
    </row>
    <row r="1307" spans="2:17" ht="16" x14ac:dyDescent="0.2">
      <c r="B1307" s="3"/>
      <c r="C1307" s="3"/>
      <c r="D1307" s="6"/>
      <c r="E1307" s="8"/>
      <c r="O1307" s="10"/>
      <c r="Q1307" s="12"/>
    </row>
    <row r="1308" spans="2:17" ht="16" x14ac:dyDescent="0.2">
      <c r="B1308" s="3"/>
      <c r="C1308" s="3"/>
      <c r="D1308" s="6"/>
      <c r="E1308" s="8"/>
      <c r="O1308" s="10"/>
      <c r="Q1308" s="12"/>
    </row>
    <row r="1309" spans="2:17" ht="16" x14ac:dyDescent="0.2">
      <c r="B1309" s="3"/>
      <c r="C1309" s="3"/>
      <c r="D1309" s="6"/>
      <c r="E1309" s="8"/>
      <c r="O1309" s="10"/>
      <c r="Q1309" s="12"/>
    </row>
    <row r="1310" spans="2:17" ht="16" x14ac:dyDescent="0.2">
      <c r="B1310" s="3"/>
      <c r="C1310" s="3"/>
      <c r="D1310" s="6"/>
      <c r="E1310" s="8"/>
      <c r="O1310" s="10"/>
      <c r="Q1310" s="12"/>
    </row>
    <row r="1311" spans="2:17" ht="16" x14ac:dyDescent="0.2">
      <c r="B1311" s="3"/>
      <c r="C1311" s="3"/>
      <c r="D1311" s="6"/>
      <c r="E1311" s="8"/>
      <c r="O1311" s="10"/>
      <c r="Q1311" s="12"/>
    </row>
    <row r="1312" spans="2:17" ht="16" x14ac:dyDescent="0.2">
      <c r="B1312" s="3"/>
      <c r="C1312" s="3"/>
      <c r="D1312" s="6"/>
      <c r="E1312" s="8"/>
      <c r="O1312" s="10"/>
      <c r="Q1312" s="12"/>
    </row>
    <row r="1313" spans="2:17" ht="16" x14ac:dyDescent="0.2">
      <c r="B1313" s="3"/>
      <c r="C1313" s="3"/>
      <c r="D1313" s="6"/>
      <c r="E1313" s="8"/>
      <c r="O1313" s="10"/>
      <c r="Q1313" s="12"/>
    </row>
    <row r="1314" spans="2:17" ht="16" x14ac:dyDescent="0.2">
      <c r="B1314" s="3"/>
      <c r="C1314" s="3"/>
      <c r="D1314" s="6"/>
      <c r="E1314" s="8"/>
      <c r="O1314" s="10"/>
      <c r="Q1314" s="12"/>
    </row>
    <row r="1315" spans="2:17" ht="16" x14ac:dyDescent="0.2">
      <c r="B1315" s="3"/>
      <c r="C1315" s="3"/>
      <c r="D1315" s="6"/>
      <c r="E1315" s="8"/>
      <c r="O1315" s="10"/>
      <c r="Q1315" s="12"/>
    </row>
    <row r="1316" spans="2:17" ht="16" x14ac:dyDescent="0.2">
      <c r="B1316" s="3"/>
      <c r="C1316" s="3"/>
      <c r="D1316" s="6"/>
      <c r="E1316" s="8"/>
      <c r="O1316" s="10"/>
      <c r="Q1316" s="12"/>
    </row>
    <row r="1317" spans="2:17" ht="16" x14ac:dyDescent="0.2">
      <c r="B1317" s="3"/>
      <c r="C1317" s="3"/>
      <c r="D1317" s="6"/>
      <c r="E1317" s="8"/>
      <c r="O1317" s="10"/>
      <c r="Q1317" s="12"/>
    </row>
    <row r="1318" spans="2:17" ht="16" x14ac:dyDescent="0.2">
      <c r="B1318" s="3"/>
      <c r="C1318" s="3"/>
      <c r="D1318" s="6"/>
      <c r="E1318" s="8"/>
      <c r="O1318" s="10"/>
      <c r="Q1318" s="12"/>
    </row>
    <row r="1319" spans="2:17" ht="16" x14ac:dyDescent="0.2">
      <c r="B1319" s="3"/>
      <c r="C1319" s="3"/>
      <c r="D1319" s="6"/>
      <c r="E1319" s="8"/>
      <c r="O1319" s="10"/>
      <c r="Q1319" s="12"/>
    </row>
    <row r="1320" spans="2:17" ht="16" x14ac:dyDescent="0.2">
      <c r="B1320" s="3"/>
      <c r="C1320" s="3"/>
      <c r="D1320" s="6"/>
      <c r="E1320" s="8"/>
      <c r="O1320" s="10"/>
      <c r="Q1320" s="12"/>
    </row>
    <row r="1321" spans="2:17" ht="16" x14ac:dyDescent="0.2">
      <c r="B1321" s="3"/>
      <c r="C1321" s="3"/>
      <c r="D1321" s="6"/>
      <c r="E1321" s="8"/>
      <c r="O1321" s="10"/>
      <c r="Q1321" s="12"/>
    </row>
    <row r="1322" spans="2:17" ht="16" x14ac:dyDescent="0.2">
      <c r="B1322" s="3"/>
      <c r="C1322" s="3"/>
      <c r="D1322" s="6"/>
      <c r="E1322" s="8"/>
      <c r="O1322" s="10"/>
      <c r="Q1322" s="12"/>
    </row>
    <row r="1323" spans="2:17" ht="16" x14ac:dyDescent="0.2">
      <c r="B1323" s="3"/>
      <c r="C1323" s="3"/>
      <c r="D1323" s="6"/>
      <c r="E1323" s="8"/>
      <c r="O1323" s="10"/>
      <c r="Q1323" s="12"/>
    </row>
    <row r="1324" spans="2:17" ht="16" x14ac:dyDescent="0.2">
      <c r="B1324" s="3"/>
      <c r="C1324" s="3"/>
      <c r="D1324" s="6"/>
      <c r="E1324" s="8"/>
      <c r="O1324" s="10"/>
      <c r="Q1324" s="12"/>
    </row>
    <row r="1325" spans="2:17" ht="16" x14ac:dyDescent="0.2">
      <c r="B1325" s="3"/>
      <c r="C1325" s="3"/>
      <c r="D1325" s="6"/>
      <c r="E1325" s="8"/>
      <c r="O1325" s="10"/>
      <c r="Q1325" s="12"/>
    </row>
    <row r="1326" spans="2:17" ht="16" x14ac:dyDescent="0.2">
      <c r="B1326" s="3"/>
      <c r="C1326" s="3"/>
      <c r="D1326" s="6"/>
      <c r="E1326" s="8"/>
      <c r="O1326" s="10"/>
      <c r="Q1326" s="12"/>
    </row>
    <row r="1327" spans="2:17" ht="16" x14ac:dyDescent="0.2">
      <c r="B1327" s="3"/>
      <c r="C1327" s="3"/>
      <c r="D1327" s="6"/>
      <c r="E1327" s="8"/>
      <c r="O1327" s="10"/>
      <c r="Q1327" s="12"/>
    </row>
    <row r="1328" spans="2:17" ht="16" x14ac:dyDescent="0.2">
      <c r="B1328" s="3"/>
      <c r="C1328" s="3"/>
      <c r="D1328" s="6"/>
      <c r="E1328" s="8"/>
      <c r="O1328" s="10"/>
      <c r="Q1328" s="12"/>
    </row>
    <row r="1329" spans="2:17" ht="16" x14ac:dyDescent="0.2">
      <c r="B1329" s="3"/>
      <c r="C1329" s="3"/>
      <c r="D1329" s="6"/>
      <c r="E1329" s="8"/>
      <c r="O1329" s="10"/>
      <c r="Q1329" s="12"/>
    </row>
    <row r="1330" spans="2:17" ht="16" x14ac:dyDescent="0.2">
      <c r="B1330" s="3"/>
      <c r="C1330" s="3"/>
      <c r="D1330" s="6"/>
      <c r="E1330" s="8"/>
      <c r="O1330" s="10"/>
      <c r="Q1330" s="12"/>
    </row>
    <row r="1331" spans="2:17" ht="16" x14ac:dyDescent="0.2">
      <c r="B1331" s="3"/>
      <c r="C1331" s="3"/>
      <c r="D1331" s="6"/>
      <c r="E1331" s="8"/>
      <c r="O1331" s="10"/>
      <c r="Q1331" s="12"/>
    </row>
    <row r="1332" spans="2:17" ht="16" x14ac:dyDescent="0.2">
      <c r="B1332" s="3"/>
      <c r="C1332" s="3"/>
      <c r="D1332" s="6"/>
      <c r="E1332" s="8"/>
      <c r="O1332" s="10"/>
      <c r="Q1332" s="12"/>
    </row>
    <row r="1333" spans="2:17" ht="16" x14ac:dyDescent="0.2">
      <c r="B1333" s="3"/>
      <c r="C1333" s="3"/>
      <c r="D1333" s="6"/>
      <c r="E1333" s="8"/>
      <c r="O1333" s="10"/>
      <c r="Q1333" s="12"/>
    </row>
    <row r="1334" spans="2:17" ht="16" x14ac:dyDescent="0.2">
      <c r="B1334" s="3"/>
      <c r="C1334" s="3"/>
      <c r="D1334" s="6"/>
      <c r="E1334" s="8"/>
      <c r="O1334" s="10"/>
      <c r="Q1334" s="12"/>
    </row>
    <row r="1335" spans="2:17" ht="16" x14ac:dyDescent="0.2">
      <c r="B1335" s="3"/>
      <c r="C1335" s="3"/>
      <c r="D1335" s="6"/>
      <c r="E1335" s="8"/>
      <c r="O1335" s="10"/>
      <c r="Q1335" s="12"/>
    </row>
    <row r="1336" spans="2:17" ht="16" x14ac:dyDescent="0.2">
      <c r="B1336" s="3"/>
      <c r="C1336" s="3"/>
      <c r="D1336" s="6"/>
      <c r="E1336" s="8"/>
      <c r="O1336" s="10"/>
      <c r="Q1336" s="12"/>
    </row>
    <row r="1337" spans="2:17" ht="16" x14ac:dyDescent="0.2">
      <c r="B1337" s="3"/>
      <c r="C1337" s="3"/>
      <c r="D1337" s="6"/>
      <c r="E1337" s="8"/>
      <c r="O1337" s="10"/>
      <c r="Q1337" s="12"/>
    </row>
    <row r="1338" spans="2:17" ht="16" x14ac:dyDescent="0.2">
      <c r="B1338" s="3"/>
      <c r="C1338" s="3"/>
      <c r="D1338" s="6"/>
      <c r="E1338" s="8"/>
      <c r="O1338" s="10"/>
      <c r="Q1338" s="12"/>
    </row>
    <row r="1339" spans="2:17" ht="16" x14ac:dyDescent="0.2">
      <c r="B1339" s="3"/>
      <c r="C1339" s="3"/>
      <c r="D1339" s="6"/>
      <c r="E1339" s="8"/>
      <c r="O1339" s="10"/>
      <c r="Q1339" s="12"/>
    </row>
    <row r="1340" spans="2:17" ht="16" x14ac:dyDescent="0.2">
      <c r="B1340" s="3"/>
      <c r="C1340" s="3"/>
      <c r="D1340" s="6"/>
      <c r="E1340" s="8"/>
      <c r="O1340" s="10"/>
      <c r="Q1340" s="12"/>
    </row>
    <row r="1341" spans="2:17" ht="16" x14ac:dyDescent="0.2">
      <c r="B1341" s="3"/>
      <c r="C1341" s="3"/>
      <c r="D1341" s="6"/>
      <c r="E1341" s="8"/>
      <c r="O1341" s="10"/>
      <c r="Q1341" s="12"/>
    </row>
    <row r="1342" spans="2:17" ht="16" x14ac:dyDescent="0.2">
      <c r="B1342" s="3"/>
      <c r="C1342" s="3"/>
      <c r="D1342" s="6"/>
      <c r="E1342" s="8"/>
      <c r="O1342" s="10"/>
      <c r="Q1342" s="12"/>
    </row>
    <row r="1343" spans="2:17" ht="16" x14ac:dyDescent="0.2">
      <c r="B1343" s="3"/>
      <c r="C1343" s="3"/>
      <c r="D1343" s="6"/>
      <c r="E1343" s="8"/>
      <c r="O1343" s="10"/>
      <c r="Q1343" s="12"/>
    </row>
    <row r="1344" spans="2:17" ht="16" x14ac:dyDescent="0.2">
      <c r="B1344" s="3"/>
      <c r="C1344" s="3"/>
      <c r="D1344" s="6"/>
      <c r="E1344" s="8"/>
      <c r="O1344" s="10"/>
      <c r="Q1344" s="12"/>
    </row>
    <row r="1345" spans="2:17" ht="16" x14ac:dyDescent="0.2">
      <c r="B1345" s="3"/>
      <c r="C1345" s="3"/>
      <c r="D1345" s="6"/>
      <c r="E1345" s="8"/>
      <c r="O1345" s="10"/>
      <c r="Q1345" s="12"/>
    </row>
    <row r="1346" spans="2:17" ht="16" x14ac:dyDescent="0.2">
      <c r="B1346" s="3"/>
      <c r="C1346" s="3"/>
      <c r="D1346" s="6"/>
      <c r="E1346" s="8"/>
      <c r="O1346" s="10"/>
      <c r="Q1346" s="12"/>
    </row>
    <row r="1347" spans="2:17" ht="16" x14ac:dyDescent="0.2">
      <c r="B1347" s="3"/>
      <c r="C1347" s="3"/>
      <c r="D1347" s="6"/>
      <c r="E1347" s="8"/>
      <c r="O1347" s="10"/>
      <c r="Q1347" s="12"/>
    </row>
    <row r="1348" spans="2:17" ht="16" x14ac:dyDescent="0.2">
      <c r="B1348" s="3"/>
      <c r="C1348" s="3"/>
      <c r="D1348" s="6"/>
      <c r="E1348" s="8"/>
      <c r="O1348" s="10"/>
      <c r="Q1348" s="12"/>
    </row>
    <row r="1349" spans="2:17" ht="16" x14ac:dyDescent="0.2">
      <c r="B1349" s="3"/>
      <c r="C1349" s="3"/>
      <c r="D1349" s="6"/>
      <c r="E1349" s="8"/>
      <c r="O1349" s="10"/>
      <c r="Q1349" s="12"/>
    </row>
    <row r="1350" spans="2:17" ht="16" x14ac:dyDescent="0.2">
      <c r="B1350" s="3"/>
      <c r="C1350" s="3"/>
      <c r="D1350" s="6"/>
      <c r="E1350" s="8"/>
      <c r="O1350" s="10"/>
      <c r="Q1350" s="12"/>
    </row>
    <row r="1351" spans="2:17" ht="16" x14ac:dyDescent="0.2">
      <c r="B1351" s="3"/>
      <c r="C1351" s="3"/>
      <c r="D1351" s="6"/>
      <c r="E1351" s="8"/>
      <c r="O1351" s="10"/>
      <c r="Q1351" s="12"/>
    </row>
    <row r="1352" spans="2:17" ht="16" x14ac:dyDescent="0.2">
      <c r="B1352" s="3"/>
      <c r="C1352" s="3"/>
      <c r="D1352" s="6"/>
      <c r="E1352" s="8"/>
      <c r="O1352" s="10"/>
      <c r="Q1352" s="12"/>
    </row>
    <row r="1353" spans="2:17" ht="16" x14ac:dyDescent="0.2">
      <c r="B1353" s="3"/>
      <c r="C1353" s="3"/>
      <c r="D1353" s="6"/>
      <c r="E1353" s="8"/>
      <c r="O1353" s="10"/>
      <c r="Q1353" s="12"/>
    </row>
    <row r="1354" spans="2:17" ht="16" x14ac:dyDescent="0.2">
      <c r="B1354" s="3"/>
      <c r="C1354" s="3"/>
      <c r="D1354" s="6"/>
      <c r="E1354" s="8"/>
      <c r="O1354" s="10"/>
      <c r="Q1354" s="12"/>
    </row>
    <row r="1355" spans="2:17" ht="16" x14ac:dyDescent="0.2">
      <c r="B1355" s="3"/>
      <c r="C1355" s="3"/>
      <c r="D1355" s="6"/>
      <c r="E1355" s="8"/>
      <c r="O1355" s="10"/>
      <c r="Q1355" s="12"/>
    </row>
    <row r="1356" spans="2:17" ht="16" x14ac:dyDescent="0.2">
      <c r="B1356" s="3"/>
      <c r="C1356" s="3"/>
      <c r="D1356" s="6"/>
      <c r="E1356" s="8"/>
      <c r="O1356" s="10"/>
      <c r="Q1356" s="12"/>
    </row>
    <row r="1357" spans="2:17" ht="16" x14ac:dyDescent="0.2">
      <c r="B1357" s="3"/>
      <c r="C1357" s="3"/>
      <c r="D1357" s="6"/>
      <c r="E1357" s="8"/>
      <c r="O1357" s="10"/>
      <c r="Q1357" s="12"/>
    </row>
    <row r="1358" spans="2:17" ht="16" x14ac:dyDescent="0.2">
      <c r="B1358" s="3"/>
      <c r="C1358" s="3"/>
      <c r="D1358" s="6"/>
      <c r="E1358" s="8"/>
      <c r="O1358" s="10"/>
      <c r="Q1358" s="12"/>
    </row>
    <row r="1359" spans="2:17" ht="16" x14ac:dyDescent="0.2">
      <c r="B1359" s="3"/>
      <c r="C1359" s="3"/>
      <c r="D1359" s="6"/>
      <c r="E1359" s="8"/>
      <c r="O1359" s="10"/>
      <c r="Q1359" s="12"/>
    </row>
    <row r="1360" spans="2:17" ht="16" x14ac:dyDescent="0.2">
      <c r="B1360" s="3"/>
      <c r="C1360" s="3"/>
      <c r="D1360" s="6"/>
      <c r="E1360" s="8"/>
      <c r="O1360" s="10"/>
      <c r="Q1360" s="12"/>
    </row>
    <row r="1361" spans="2:17" ht="16" x14ac:dyDescent="0.2">
      <c r="B1361" s="3"/>
      <c r="C1361" s="3"/>
      <c r="D1361" s="6"/>
      <c r="E1361" s="8"/>
      <c r="O1361" s="10"/>
      <c r="Q1361" s="12"/>
    </row>
    <row r="1362" spans="2:17" ht="16" x14ac:dyDescent="0.2">
      <c r="B1362" s="3"/>
      <c r="C1362" s="3"/>
      <c r="D1362" s="6"/>
      <c r="E1362" s="8"/>
      <c r="O1362" s="10"/>
      <c r="Q1362" s="12"/>
    </row>
    <row r="1363" spans="2:17" ht="16" x14ac:dyDescent="0.2">
      <c r="B1363" s="3"/>
      <c r="C1363" s="3"/>
      <c r="D1363" s="6"/>
      <c r="E1363" s="8"/>
      <c r="O1363" s="10"/>
      <c r="Q1363" s="12"/>
    </row>
    <row r="1364" spans="2:17" ht="16" x14ac:dyDescent="0.2">
      <c r="B1364" s="3"/>
      <c r="C1364" s="3"/>
      <c r="D1364" s="6"/>
      <c r="E1364" s="8"/>
      <c r="O1364" s="10"/>
      <c r="Q1364" s="12"/>
    </row>
    <row r="1365" spans="2:17" ht="16" x14ac:dyDescent="0.2">
      <c r="B1365" s="3"/>
      <c r="C1365" s="3"/>
      <c r="D1365" s="6"/>
      <c r="E1365" s="8"/>
      <c r="O1365" s="10"/>
      <c r="Q1365" s="12"/>
    </row>
    <row r="1366" spans="2:17" ht="16" x14ac:dyDescent="0.2">
      <c r="B1366" s="3"/>
      <c r="C1366" s="3"/>
      <c r="D1366" s="6"/>
      <c r="E1366" s="8"/>
      <c r="O1366" s="10"/>
      <c r="Q1366" s="12"/>
    </row>
    <row r="1367" spans="2:17" ht="16" x14ac:dyDescent="0.2">
      <c r="B1367" s="3"/>
      <c r="C1367" s="3"/>
      <c r="D1367" s="6"/>
      <c r="E1367" s="8"/>
      <c r="O1367" s="10"/>
      <c r="Q1367" s="12"/>
    </row>
    <row r="1368" spans="2:17" ht="16" x14ac:dyDescent="0.2">
      <c r="B1368" s="3"/>
      <c r="C1368" s="3"/>
      <c r="D1368" s="6"/>
      <c r="E1368" s="8"/>
      <c r="O1368" s="10"/>
      <c r="Q1368" s="12"/>
    </row>
    <row r="1369" spans="2:17" ht="16" x14ac:dyDescent="0.2">
      <c r="B1369" s="3"/>
      <c r="C1369" s="3"/>
      <c r="D1369" s="6"/>
      <c r="E1369" s="8"/>
      <c r="O1369" s="10"/>
      <c r="Q1369" s="12"/>
    </row>
    <row r="1370" spans="2:17" ht="16" x14ac:dyDescent="0.2">
      <c r="B1370" s="3"/>
      <c r="C1370" s="3"/>
      <c r="D1370" s="6"/>
      <c r="E1370" s="8"/>
      <c r="O1370" s="10"/>
      <c r="Q1370" s="12"/>
    </row>
    <row r="1371" spans="2:17" ht="16" x14ac:dyDescent="0.2">
      <c r="B1371" s="3"/>
      <c r="C1371" s="3"/>
      <c r="D1371" s="6"/>
      <c r="E1371" s="8"/>
      <c r="O1371" s="10"/>
      <c r="Q1371" s="12"/>
    </row>
    <row r="1372" spans="2:17" ht="16" x14ac:dyDescent="0.2">
      <c r="B1372" s="3"/>
      <c r="C1372" s="3"/>
      <c r="D1372" s="6"/>
      <c r="E1372" s="8"/>
      <c r="O1372" s="10"/>
      <c r="Q1372" s="12"/>
    </row>
    <row r="1373" spans="2:17" ht="16" x14ac:dyDescent="0.2">
      <c r="B1373" s="3"/>
      <c r="C1373" s="3"/>
      <c r="D1373" s="6"/>
      <c r="E1373" s="8"/>
      <c r="O1373" s="10"/>
      <c r="Q1373" s="12"/>
    </row>
    <row r="1374" spans="2:17" ht="16" x14ac:dyDescent="0.2">
      <c r="B1374" s="3"/>
      <c r="C1374" s="3"/>
      <c r="D1374" s="6"/>
      <c r="E1374" s="8"/>
      <c r="O1374" s="10"/>
      <c r="Q1374" s="12"/>
    </row>
    <row r="1375" spans="2:17" ht="16" x14ac:dyDescent="0.2">
      <c r="B1375" s="3"/>
      <c r="C1375" s="3"/>
      <c r="D1375" s="6"/>
      <c r="E1375" s="8"/>
      <c r="O1375" s="10"/>
      <c r="Q1375" s="12"/>
    </row>
    <row r="1376" spans="2:17" ht="16" x14ac:dyDescent="0.2">
      <c r="B1376" s="3"/>
      <c r="C1376" s="3"/>
      <c r="D1376" s="6"/>
      <c r="E1376" s="8"/>
      <c r="O1376" s="10"/>
      <c r="Q1376" s="12"/>
    </row>
    <row r="1377" spans="2:17" ht="16" x14ac:dyDescent="0.2">
      <c r="B1377" s="3"/>
      <c r="C1377" s="3"/>
      <c r="D1377" s="6"/>
      <c r="E1377" s="8"/>
      <c r="O1377" s="10"/>
      <c r="Q1377" s="12"/>
    </row>
    <row r="1378" spans="2:17" ht="16" x14ac:dyDescent="0.2">
      <c r="B1378" s="3"/>
      <c r="C1378" s="3"/>
      <c r="D1378" s="6"/>
      <c r="E1378" s="8"/>
      <c r="O1378" s="10"/>
      <c r="Q1378" s="12"/>
    </row>
    <row r="1379" spans="2:17" ht="16" x14ac:dyDescent="0.2">
      <c r="B1379" s="3"/>
      <c r="C1379" s="3"/>
      <c r="D1379" s="6"/>
      <c r="E1379" s="8"/>
      <c r="O1379" s="10"/>
      <c r="Q1379" s="12"/>
    </row>
    <row r="1380" spans="2:17" ht="16" x14ac:dyDescent="0.2">
      <c r="B1380" s="3"/>
      <c r="C1380" s="3"/>
      <c r="D1380" s="6"/>
      <c r="E1380" s="8"/>
      <c r="O1380" s="10"/>
      <c r="Q1380" s="12"/>
    </row>
    <row r="1381" spans="2:17" ht="16" x14ac:dyDescent="0.2">
      <c r="B1381" s="3"/>
      <c r="C1381" s="3"/>
      <c r="D1381" s="6"/>
      <c r="E1381" s="8"/>
      <c r="O1381" s="10"/>
      <c r="Q1381" s="12"/>
    </row>
    <row r="1382" spans="2:17" ht="16" x14ac:dyDescent="0.2">
      <c r="B1382" s="3"/>
      <c r="C1382" s="3"/>
      <c r="D1382" s="6"/>
      <c r="E1382" s="8"/>
      <c r="O1382" s="10"/>
      <c r="Q1382" s="12"/>
    </row>
    <row r="1383" spans="2:17" ht="16" x14ac:dyDescent="0.2">
      <c r="B1383" s="3"/>
      <c r="C1383" s="3"/>
      <c r="D1383" s="6"/>
      <c r="E1383" s="8"/>
      <c r="O1383" s="10"/>
      <c r="Q1383" s="12"/>
    </row>
    <row r="1384" spans="2:17" ht="16" x14ac:dyDescent="0.2">
      <c r="B1384" s="3"/>
      <c r="C1384" s="3"/>
      <c r="D1384" s="6"/>
      <c r="E1384" s="8"/>
      <c r="O1384" s="10"/>
      <c r="Q1384" s="12"/>
    </row>
    <row r="1385" spans="2:17" ht="16" x14ac:dyDescent="0.2">
      <c r="B1385" s="3"/>
      <c r="C1385" s="3"/>
      <c r="D1385" s="6"/>
      <c r="E1385" s="8"/>
      <c r="O1385" s="10"/>
      <c r="Q1385" s="12"/>
    </row>
    <row r="1386" spans="2:17" ht="16" x14ac:dyDescent="0.2">
      <c r="B1386" s="3"/>
      <c r="C1386" s="3"/>
      <c r="D1386" s="6"/>
      <c r="E1386" s="8"/>
      <c r="O1386" s="10"/>
      <c r="Q1386" s="12"/>
    </row>
    <row r="1387" spans="2:17" ht="16" x14ac:dyDescent="0.2">
      <c r="B1387" s="3"/>
      <c r="C1387" s="3"/>
      <c r="D1387" s="6"/>
      <c r="E1387" s="8"/>
      <c r="O1387" s="10"/>
      <c r="Q1387" s="12"/>
    </row>
    <row r="1388" spans="2:17" ht="16" x14ac:dyDescent="0.2">
      <c r="B1388" s="3"/>
      <c r="C1388" s="3"/>
      <c r="D1388" s="6"/>
      <c r="E1388" s="8"/>
      <c r="O1388" s="10"/>
      <c r="Q1388" s="12"/>
    </row>
    <row r="1389" spans="2:17" ht="16" x14ac:dyDescent="0.2">
      <c r="B1389" s="3"/>
      <c r="C1389" s="3"/>
      <c r="D1389" s="6"/>
      <c r="E1389" s="8"/>
      <c r="O1389" s="10"/>
      <c r="Q1389" s="12"/>
    </row>
    <row r="1390" spans="2:17" ht="16" x14ac:dyDescent="0.2">
      <c r="B1390" s="3"/>
      <c r="C1390" s="3"/>
      <c r="D1390" s="6"/>
      <c r="E1390" s="8"/>
      <c r="O1390" s="10"/>
      <c r="Q1390" s="12"/>
    </row>
    <row r="1391" spans="2:17" ht="16" x14ac:dyDescent="0.2">
      <c r="B1391" s="3"/>
      <c r="C1391" s="3"/>
      <c r="D1391" s="6"/>
      <c r="E1391" s="8"/>
      <c r="O1391" s="10"/>
      <c r="Q1391" s="12"/>
    </row>
    <row r="1392" spans="2:17" ht="16" x14ac:dyDescent="0.2">
      <c r="B1392" s="3"/>
      <c r="C1392" s="3"/>
      <c r="D1392" s="6"/>
      <c r="E1392" s="8"/>
      <c r="O1392" s="10"/>
      <c r="Q1392" s="12"/>
    </row>
    <row r="1393" spans="2:17" ht="16" x14ac:dyDescent="0.2">
      <c r="B1393" s="3"/>
      <c r="C1393" s="3"/>
      <c r="D1393" s="6"/>
      <c r="E1393" s="8"/>
      <c r="O1393" s="10"/>
      <c r="Q1393" s="12"/>
    </row>
    <row r="1394" spans="2:17" ht="16" x14ac:dyDescent="0.2">
      <c r="B1394" s="3"/>
      <c r="C1394" s="3"/>
      <c r="D1394" s="6"/>
      <c r="E1394" s="8"/>
      <c r="O1394" s="10"/>
      <c r="Q1394" s="12"/>
    </row>
    <row r="1395" spans="2:17" ht="16" x14ac:dyDescent="0.2">
      <c r="B1395" s="3"/>
      <c r="C1395" s="3"/>
      <c r="D1395" s="6"/>
      <c r="E1395" s="8"/>
      <c r="O1395" s="10"/>
      <c r="Q1395" s="12"/>
    </row>
    <row r="1396" spans="2:17" ht="16" x14ac:dyDescent="0.2">
      <c r="B1396" s="3"/>
      <c r="C1396" s="3"/>
      <c r="D1396" s="6"/>
      <c r="E1396" s="8"/>
      <c r="O1396" s="10"/>
      <c r="Q1396" s="12"/>
    </row>
    <row r="1397" spans="2:17" ht="16" x14ac:dyDescent="0.2">
      <c r="B1397" s="3"/>
      <c r="C1397" s="3"/>
      <c r="D1397" s="6"/>
      <c r="E1397" s="8"/>
      <c r="O1397" s="10"/>
      <c r="Q1397" s="12"/>
    </row>
    <row r="1398" spans="2:17" ht="16" x14ac:dyDescent="0.2">
      <c r="B1398" s="3"/>
      <c r="C1398" s="3"/>
      <c r="D1398" s="6"/>
      <c r="E1398" s="8"/>
      <c r="O1398" s="10"/>
      <c r="Q1398" s="12"/>
    </row>
    <row r="1399" spans="2:17" ht="16" x14ac:dyDescent="0.2">
      <c r="B1399" s="3"/>
      <c r="C1399" s="3"/>
      <c r="D1399" s="6"/>
      <c r="E1399" s="8"/>
      <c r="O1399" s="10"/>
      <c r="Q1399" s="12"/>
    </row>
    <row r="1400" spans="2:17" ht="16" x14ac:dyDescent="0.2">
      <c r="B1400" s="3"/>
      <c r="C1400" s="3"/>
      <c r="D1400" s="6"/>
      <c r="E1400" s="8"/>
      <c r="O1400" s="10"/>
      <c r="Q1400" s="12"/>
    </row>
    <row r="1401" spans="2:17" ht="16" x14ac:dyDescent="0.2">
      <c r="B1401" s="3"/>
      <c r="C1401" s="3"/>
      <c r="D1401" s="6"/>
      <c r="E1401" s="8"/>
      <c r="O1401" s="10"/>
      <c r="Q1401" s="12"/>
    </row>
    <row r="1402" spans="2:17" ht="16" x14ac:dyDescent="0.2">
      <c r="B1402" s="3"/>
      <c r="C1402" s="3"/>
      <c r="D1402" s="6"/>
      <c r="E1402" s="8"/>
      <c r="O1402" s="10"/>
      <c r="Q1402" s="12"/>
    </row>
    <row r="1403" spans="2:17" ht="16" x14ac:dyDescent="0.2">
      <c r="B1403" s="3"/>
      <c r="C1403" s="3"/>
      <c r="D1403" s="6"/>
      <c r="E1403" s="8"/>
      <c r="O1403" s="10"/>
      <c r="Q1403" s="12"/>
    </row>
    <row r="1404" spans="2:17" ht="16" x14ac:dyDescent="0.2">
      <c r="B1404" s="3"/>
      <c r="C1404" s="3"/>
      <c r="D1404" s="6"/>
      <c r="E1404" s="8"/>
      <c r="O1404" s="10"/>
      <c r="Q1404" s="12"/>
    </row>
    <row r="1405" spans="2:17" ht="16" x14ac:dyDescent="0.2">
      <c r="B1405" s="3"/>
      <c r="C1405" s="3"/>
      <c r="D1405" s="6"/>
      <c r="E1405" s="8"/>
      <c r="O1405" s="10"/>
      <c r="Q1405" s="12"/>
    </row>
    <row r="1406" spans="2:17" ht="16" x14ac:dyDescent="0.2">
      <c r="B1406" s="3"/>
      <c r="C1406" s="3"/>
      <c r="D1406" s="6"/>
      <c r="E1406" s="8"/>
      <c r="O1406" s="10"/>
      <c r="Q1406" s="12"/>
    </row>
    <row r="1407" spans="2:17" ht="16" x14ac:dyDescent="0.2">
      <c r="B1407" s="3"/>
      <c r="C1407" s="3"/>
      <c r="D1407" s="6"/>
      <c r="E1407" s="8"/>
      <c r="O1407" s="10"/>
      <c r="Q1407" s="12"/>
    </row>
    <row r="1408" spans="2:17" ht="16" x14ac:dyDescent="0.2">
      <c r="B1408" s="3"/>
      <c r="C1408" s="3"/>
      <c r="D1408" s="6"/>
      <c r="E1408" s="8"/>
      <c r="O1408" s="10"/>
      <c r="Q1408" s="12"/>
    </row>
    <row r="1409" spans="2:17" ht="16" x14ac:dyDescent="0.2">
      <c r="B1409" s="3"/>
      <c r="C1409" s="3"/>
      <c r="D1409" s="6"/>
      <c r="E1409" s="8"/>
      <c r="O1409" s="10"/>
      <c r="Q1409" s="12"/>
    </row>
    <row r="1410" spans="2:17" ht="16" x14ac:dyDescent="0.2">
      <c r="B1410" s="3"/>
      <c r="C1410" s="3"/>
      <c r="D1410" s="6"/>
      <c r="E1410" s="8"/>
      <c r="O1410" s="10"/>
      <c r="Q1410" s="12"/>
    </row>
    <row r="1411" spans="2:17" ht="16" x14ac:dyDescent="0.2">
      <c r="B1411" s="3"/>
      <c r="C1411" s="3"/>
      <c r="D1411" s="6"/>
      <c r="E1411" s="8"/>
      <c r="O1411" s="10"/>
      <c r="Q1411" s="12"/>
    </row>
    <row r="1412" spans="2:17" ht="16" x14ac:dyDescent="0.2">
      <c r="B1412" s="3"/>
      <c r="C1412" s="3"/>
      <c r="D1412" s="6"/>
      <c r="E1412" s="8"/>
      <c r="O1412" s="10"/>
      <c r="Q1412" s="12"/>
    </row>
    <row r="1413" spans="2:17" ht="16" x14ac:dyDescent="0.2">
      <c r="B1413" s="3"/>
      <c r="C1413" s="3"/>
      <c r="D1413" s="6"/>
      <c r="E1413" s="8"/>
      <c r="O1413" s="10"/>
      <c r="Q1413" s="12"/>
    </row>
    <row r="1414" spans="2:17" ht="16" x14ac:dyDescent="0.2">
      <c r="B1414" s="3"/>
      <c r="C1414" s="3"/>
      <c r="D1414" s="6"/>
      <c r="E1414" s="8"/>
      <c r="O1414" s="10"/>
      <c r="Q1414" s="12"/>
    </row>
    <row r="1415" spans="2:17" ht="16" x14ac:dyDescent="0.2">
      <c r="B1415" s="3"/>
      <c r="C1415" s="3"/>
      <c r="D1415" s="6"/>
      <c r="E1415" s="8"/>
      <c r="O1415" s="10"/>
      <c r="Q1415" s="12"/>
    </row>
    <row r="1416" spans="2:17" ht="16" x14ac:dyDescent="0.2">
      <c r="B1416" s="3"/>
      <c r="C1416" s="3"/>
      <c r="D1416" s="6"/>
      <c r="E1416" s="8"/>
      <c r="O1416" s="10"/>
      <c r="Q1416" s="12"/>
    </row>
    <row r="1417" spans="2:17" ht="16" x14ac:dyDescent="0.2">
      <c r="B1417" s="3"/>
      <c r="C1417" s="3"/>
      <c r="D1417" s="6"/>
      <c r="E1417" s="8"/>
      <c r="O1417" s="10"/>
      <c r="Q1417" s="12"/>
    </row>
    <row r="1418" spans="2:17" ht="16" x14ac:dyDescent="0.2">
      <c r="B1418" s="3"/>
      <c r="C1418" s="3"/>
      <c r="D1418" s="6"/>
      <c r="E1418" s="8"/>
      <c r="O1418" s="10"/>
      <c r="Q1418" s="12"/>
    </row>
    <row r="1419" spans="2:17" ht="16" x14ac:dyDescent="0.2">
      <c r="B1419" s="3"/>
      <c r="C1419" s="3"/>
      <c r="D1419" s="6"/>
      <c r="E1419" s="8"/>
      <c r="O1419" s="10"/>
      <c r="Q1419" s="12"/>
    </row>
    <row r="1420" spans="2:17" ht="16" x14ac:dyDescent="0.2">
      <c r="B1420" s="3"/>
      <c r="C1420" s="3"/>
      <c r="D1420" s="6"/>
      <c r="E1420" s="8"/>
      <c r="O1420" s="10"/>
      <c r="Q1420" s="12"/>
    </row>
    <row r="1421" spans="2:17" ht="16" x14ac:dyDescent="0.2">
      <c r="B1421" s="3"/>
      <c r="C1421" s="3"/>
      <c r="D1421" s="6"/>
      <c r="E1421" s="8"/>
      <c r="O1421" s="10"/>
      <c r="Q1421" s="12"/>
    </row>
    <row r="1422" spans="2:17" ht="16" x14ac:dyDescent="0.2">
      <c r="B1422" s="3"/>
      <c r="C1422" s="3"/>
      <c r="D1422" s="6"/>
      <c r="E1422" s="8"/>
      <c r="O1422" s="10"/>
      <c r="Q1422" s="12"/>
    </row>
    <row r="1423" spans="2:17" ht="16" x14ac:dyDescent="0.2">
      <c r="B1423" s="3"/>
      <c r="C1423" s="3"/>
      <c r="D1423" s="6"/>
      <c r="E1423" s="8"/>
      <c r="O1423" s="10"/>
      <c r="Q1423" s="12"/>
    </row>
    <row r="1424" spans="2:17" ht="16" x14ac:dyDescent="0.2">
      <c r="B1424" s="3"/>
      <c r="C1424" s="3"/>
      <c r="D1424" s="6"/>
      <c r="E1424" s="8"/>
      <c r="O1424" s="10"/>
      <c r="Q1424" s="12"/>
    </row>
    <row r="1425" spans="2:17" ht="16" x14ac:dyDescent="0.2">
      <c r="B1425" s="3"/>
      <c r="C1425" s="3"/>
      <c r="D1425" s="6"/>
      <c r="E1425" s="8"/>
      <c r="O1425" s="10"/>
      <c r="Q1425" s="12"/>
    </row>
    <row r="1426" spans="2:17" ht="16" x14ac:dyDescent="0.2">
      <c r="B1426" s="3"/>
      <c r="C1426" s="3"/>
      <c r="D1426" s="6"/>
      <c r="E1426" s="8"/>
      <c r="O1426" s="10"/>
      <c r="Q1426" s="12"/>
    </row>
    <row r="1427" spans="2:17" ht="16" x14ac:dyDescent="0.2">
      <c r="B1427" s="3"/>
      <c r="C1427" s="3"/>
      <c r="D1427" s="6"/>
      <c r="E1427" s="8"/>
      <c r="O1427" s="10"/>
      <c r="Q1427" s="12"/>
    </row>
    <row r="1428" spans="2:17" ht="16" x14ac:dyDescent="0.2">
      <c r="B1428" s="3"/>
      <c r="C1428" s="3"/>
      <c r="D1428" s="6"/>
      <c r="E1428" s="8"/>
      <c r="O1428" s="10"/>
      <c r="Q1428" s="12"/>
    </row>
    <row r="1429" spans="2:17" ht="16" x14ac:dyDescent="0.2">
      <c r="B1429" s="3"/>
      <c r="C1429" s="3"/>
      <c r="D1429" s="6"/>
      <c r="E1429" s="8"/>
      <c r="O1429" s="10"/>
      <c r="Q1429" s="12"/>
    </row>
    <row r="1430" spans="2:17" ht="16" x14ac:dyDescent="0.2">
      <c r="B1430" s="3"/>
      <c r="C1430" s="3"/>
      <c r="D1430" s="6"/>
      <c r="E1430" s="8"/>
      <c r="O1430" s="10"/>
      <c r="Q1430" s="12"/>
    </row>
    <row r="1431" spans="2:17" ht="16" x14ac:dyDescent="0.2">
      <c r="B1431" s="3"/>
      <c r="C1431" s="3"/>
      <c r="D1431" s="6"/>
      <c r="E1431" s="8"/>
      <c r="O1431" s="10"/>
      <c r="Q1431" s="12"/>
    </row>
    <row r="1432" spans="2:17" ht="16" x14ac:dyDescent="0.2">
      <c r="B1432" s="3"/>
      <c r="C1432" s="3"/>
      <c r="D1432" s="6"/>
      <c r="E1432" s="8"/>
      <c r="O1432" s="10"/>
      <c r="Q1432" s="12"/>
    </row>
    <row r="1433" spans="2:17" ht="16" x14ac:dyDescent="0.2">
      <c r="B1433" s="3"/>
      <c r="C1433" s="3"/>
      <c r="D1433" s="6"/>
      <c r="E1433" s="8"/>
      <c r="O1433" s="10"/>
      <c r="Q1433" s="12"/>
    </row>
    <row r="1434" spans="2:17" ht="16" x14ac:dyDescent="0.2">
      <c r="B1434" s="3"/>
      <c r="C1434" s="3"/>
      <c r="D1434" s="6"/>
      <c r="E1434" s="8"/>
      <c r="O1434" s="10"/>
      <c r="Q1434" s="12"/>
    </row>
    <row r="1435" spans="2:17" ht="16" x14ac:dyDescent="0.2">
      <c r="B1435" s="3"/>
      <c r="C1435" s="3"/>
      <c r="D1435" s="6"/>
      <c r="E1435" s="8"/>
      <c r="O1435" s="10"/>
      <c r="Q1435" s="12"/>
    </row>
    <row r="1436" spans="2:17" ht="16" x14ac:dyDescent="0.2">
      <c r="B1436" s="3"/>
      <c r="C1436" s="3"/>
      <c r="D1436" s="6"/>
      <c r="E1436" s="8"/>
      <c r="O1436" s="10"/>
      <c r="Q1436" s="12"/>
    </row>
    <row r="1437" spans="2:17" ht="16" x14ac:dyDescent="0.2">
      <c r="B1437" s="3"/>
      <c r="C1437" s="3"/>
      <c r="D1437" s="6"/>
      <c r="E1437" s="8"/>
      <c r="O1437" s="10"/>
      <c r="Q1437" s="12"/>
    </row>
    <row r="1438" spans="2:17" ht="16" x14ac:dyDescent="0.2">
      <c r="B1438" s="3"/>
      <c r="C1438" s="3"/>
      <c r="D1438" s="6"/>
      <c r="E1438" s="8"/>
      <c r="O1438" s="10"/>
      <c r="Q1438" s="12"/>
    </row>
    <row r="1439" spans="2:17" ht="16" x14ac:dyDescent="0.2">
      <c r="B1439" s="3"/>
      <c r="C1439" s="3"/>
      <c r="D1439" s="6"/>
      <c r="E1439" s="8"/>
      <c r="O1439" s="10"/>
      <c r="Q1439" s="12"/>
    </row>
    <row r="1440" spans="2:17" ht="16" x14ac:dyDescent="0.2">
      <c r="B1440" s="3"/>
      <c r="C1440" s="3"/>
      <c r="D1440" s="6"/>
      <c r="E1440" s="8"/>
      <c r="O1440" s="10"/>
      <c r="Q1440" s="12"/>
    </row>
    <row r="1441" spans="2:17" ht="16" x14ac:dyDescent="0.2">
      <c r="B1441" s="3"/>
      <c r="C1441" s="3"/>
      <c r="D1441" s="6"/>
      <c r="E1441" s="8"/>
      <c r="O1441" s="10"/>
      <c r="Q1441" s="12"/>
    </row>
    <row r="1442" spans="2:17" ht="16" x14ac:dyDescent="0.2">
      <c r="B1442" s="3"/>
      <c r="C1442" s="3"/>
      <c r="D1442" s="6"/>
      <c r="E1442" s="8"/>
      <c r="O1442" s="10"/>
      <c r="Q1442" s="12"/>
    </row>
    <row r="1443" spans="2:17" ht="16" x14ac:dyDescent="0.2">
      <c r="B1443" s="3"/>
      <c r="C1443" s="3"/>
      <c r="D1443" s="6"/>
      <c r="E1443" s="8"/>
      <c r="O1443" s="10"/>
      <c r="Q1443" s="12"/>
    </row>
    <row r="1444" spans="2:17" ht="16" x14ac:dyDescent="0.2">
      <c r="B1444" s="3"/>
      <c r="C1444" s="3"/>
      <c r="D1444" s="6"/>
      <c r="E1444" s="8"/>
      <c r="O1444" s="10"/>
      <c r="Q1444" s="12"/>
    </row>
    <row r="1445" spans="2:17" ht="16" x14ac:dyDescent="0.2">
      <c r="B1445" s="3"/>
      <c r="C1445" s="3"/>
      <c r="D1445" s="6"/>
      <c r="E1445" s="8"/>
      <c r="O1445" s="10"/>
      <c r="Q1445" s="12"/>
    </row>
    <row r="1446" spans="2:17" ht="16" x14ac:dyDescent="0.2">
      <c r="B1446" s="3"/>
      <c r="C1446" s="3"/>
      <c r="D1446" s="6"/>
      <c r="E1446" s="8"/>
      <c r="O1446" s="10"/>
      <c r="Q1446" s="12"/>
    </row>
    <row r="1447" spans="2:17" ht="16" x14ac:dyDescent="0.2">
      <c r="B1447" s="3"/>
      <c r="C1447" s="3"/>
      <c r="D1447" s="6"/>
      <c r="E1447" s="8"/>
      <c r="O1447" s="10"/>
      <c r="Q1447" s="12"/>
    </row>
    <row r="1448" spans="2:17" ht="16" x14ac:dyDescent="0.2">
      <c r="B1448" s="3"/>
      <c r="C1448" s="3"/>
      <c r="D1448" s="6"/>
      <c r="E1448" s="8"/>
      <c r="O1448" s="10"/>
      <c r="Q1448" s="12"/>
    </row>
    <row r="1449" spans="2:17" ht="16" x14ac:dyDescent="0.2">
      <c r="B1449" s="3"/>
      <c r="C1449" s="3"/>
      <c r="D1449" s="6"/>
      <c r="E1449" s="8"/>
      <c r="O1449" s="10"/>
      <c r="Q1449" s="12"/>
    </row>
    <row r="1450" spans="2:17" ht="16" x14ac:dyDescent="0.2">
      <c r="B1450" s="3"/>
      <c r="C1450" s="3"/>
      <c r="D1450" s="6"/>
      <c r="E1450" s="8"/>
      <c r="O1450" s="10"/>
      <c r="Q1450" s="12"/>
    </row>
    <row r="1451" spans="2:17" ht="16" x14ac:dyDescent="0.2">
      <c r="B1451" s="3"/>
      <c r="C1451" s="3"/>
      <c r="D1451" s="6"/>
      <c r="E1451" s="8"/>
      <c r="O1451" s="10"/>
      <c r="Q1451" s="12"/>
    </row>
    <row r="1452" spans="2:17" ht="16" x14ac:dyDescent="0.2">
      <c r="B1452" s="3"/>
      <c r="C1452" s="3"/>
      <c r="D1452" s="6"/>
      <c r="E1452" s="8"/>
      <c r="O1452" s="10"/>
      <c r="Q1452" s="12"/>
    </row>
    <row r="1453" spans="2:17" ht="16" x14ac:dyDescent="0.2">
      <c r="B1453" s="3"/>
      <c r="C1453" s="3"/>
      <c r="D1453" s="6"/>
      <c r="E1453" s="8"/>
      <c r="O1453" s="10"/>
      <c r="Q1453" s="12"/>
    </row>
    <row r="1454" spans="2:17" ht="16" x14ac:dyDescent="0.2">
      <c r="B1454" s="3"/>
      <c r="C1454" s="3"/>
      <c r="D1454" s="6"/>
      <c r="E1454" s="8"/>
      <c r="O1454" s="10"/>
      <c r="Q1454" s="12"/>
    </row>
    <row r="1455" spans="2:17" ht="16" x14ac:dyDescent="0.2">
      <c r="B1455" s="3"/>
      <c r="C1455" s="3"/>
      <c r="D1455" s="6"/>
      <c r="E1455" s="8"/>
      <c r="O1455" s="10"/>
      <c r="Q1455" s="12"/>
    </row>
    <row r="1456" spans="2:17" ht="16" x14ac:dyDescent="0.2">
      <c r="B1456" s="3"/>
      <c r="C1456" s="3"/>
      <c r="D1456" s="6"/>
      <c r="E1456" s="8"/>
      <c r="O1456" s="10"/>
      <c r="Q1456" s="12"/>
    </row>
    <row r="1457" spans="2:17" ht="16" x14ac:dyDescent="0.2">
      <c r="B1457" s="3"/>
      <c r="C1457" s="3"/>
      <c r="D1457" s="6"/>
      <c r="E1457" s="8"/>
      <c r="O1457" s="10"/>
      <c r="Q1457" s="12"/>
    </row>
    <row r="1458" spans="2:17" ht="16" x14ac:dyDescent="0.2">
      <c r="B1458" s="3"/>
      <c r="C1458" s="3"/>
      <c r="D1458" s="6"/>
      <c r="E1458" s="8"/>
      <c r="O1458" s="10"/>
      <c r="Q1458" s="12"/>
    </row>
    <row r="1459" spans="2:17" ht="16" x14ac:dyDescent="0.2">
      <c r="B1459" s="3"/>
      <c r="C1459" s="3"/>
      <c r="D1459" s="6"/>
      <c r="E1459" s="8"/>
      <c r="O1459" s="10"/>
      <c r="Q1459" s="12"/>
    </row>
    <row r="1460" spans="2:17" ht="16" x14ac:dyDescent="0.2">
      <c r="B1460" s="3"/>
      <c r="C1460" s="3"/>
      <c r="D1460" s="6"/>
      <c r="E1460" s="8"/>
      <c r="O1460" s="10"/>
      <c r="Q1460" s="12"/>
    </row>
    <row r="1461" spans="2:17" ht="16" x14ac:dyDescent="0.2">
      <c r="B1461" s="3"/>
      <c r="C1461" s="3"/>
      <c r="D1461" s="6"/>
      <c r="E1461" s="8"/>
      <c r="O1461" s="10"/>
      <c r="Q1461" s="12"/>
    </row>
    <row r="1462" spans="2:17" ht="16" x14ac:dyDescent="0.2">
      <c r="B1462" s="3"/>
      <c r="C1462" s="3"/>
      <c r="D1462" s="6"/>
      <c r="E1462" s="8"/>
      <c r="O1462" s="10"/>
      <c r="Q1462" s="12"/>
    </row>
    <row r="1463" spans="2:17" ht="16" x14ac:dyDescent="0.2">
      <c r="B1463" s="3"/>
      <c r="C1463" s="3"/>
      <c r="D1463" s="6"/>
      <c r="E1463" s="8"/>
      <c r="O1463" s="10"/>
      <c r="Q1463" s="12"/>
    </row>
    <row r="1464" spans="2:17" ht="16" x14ac:dyDescent="0.2">
      <c r="B1464" s="3"/>
      <c r="C1464" s="3"/>
      <c r="D1464" s="6"/>
      <c r="E1464" s="8"/>
      <c r="O1464" s="10"/>
      <c r="Q1464" s="12"/>
    </row>
    <row r="1465" spans="2:17" ht="16" x14ac:dyDescent="0.2">
      <c r="B1465" s="3"/>
      <c r="C1465" s="3"/>
      <c r="D1465" s="6"/>
      <c r="E1465" s="8"/>
      <c r="O1465" s="10"/>
      <c r="Q1465" s="12"/>
    </row>
    <row r="1466" spans="2:17" ht="16" x14ac:dyDescent="0.2">
      <c r="B1466" s="3"/>
      <c r="C1466" s="3"/>
      <c r="D1466" s="6"/>
      <c r="E1466" s="8"/>
      <c r="O1466" s="10"/>
      <c r="Q1466" s="12"/>
    </row>
    <row r="1467" spans="2:17" ht="16" x14ac:dyDescent="0.2">
      <c r="B1467" s="3"/>
      <c r="C1467" s="3"/>
      <c r="D1467" s="6"/>
      <c r="E1467" s="8"/>
      <c r="O1467" s="10"/>
      <c r="Q1467" s="12"/>
    </row>
    <row r="1468" spans="2:17" ht="16" x14ac:dyDescent="0.2">
      <c r="B1468" s="3"/>
      <c r="C1468" s="3"/>
      <c r="D1468" s="6"/>
      <c r="E1468" s="8"/>
      <c r="O1468" s="10"/>
      <c r="Q1468" s="12"/>
    </row>
    <row r="1469" spans="2:17" ht="16" x14ac:dyDescent="0.2">
      <c r="B1469" s="3"/>
      <c r="C1469" s="3"/>
      <c r="D1469" s="6"/>
      <c r="E1469" s="8"/>
      <c r="O1469" s="10"/>
      <c r="Q1469" s="12"/>
    </row>
    <row r="1470" spans="2:17" ht="16" x14ac:dyDescent="0.2">
      <c r="B1470" s="3"/>
      <c r="C1470" s="3"/>
      <c r="D1470" s="6"/>
      <c r="E1470" s="8"/>
      <c r="O1470" s="10"/>
      <c r="Q1470" s="12"/>
    </row>
    <row r="1471" spans="2:17" ht="16" x14ac:dyDescent="0.2">
      <c r="B1471" s="3"/>
      <c r="C1471" s="3"/>
      <c r="D1471" s="6"/>
      <c r="E1471" s="8"/>
      <c r="O1471" s="10"/>
      <c r="Q1471" s="12"/>
    </row>
    <row r="1472" spans="2:17" ht="16" x14ac:dyDescent="0.2">
      <c r="B1472" s="3"/>
      <c r="C1472" s="3"/>
      <c r="D1472" s="6"/>
      <c r="E1472" s="8"/>
      <c r="O1472" s="10"/>
      <c r="Q1472" s="12"/>
    </row>
    <row r="1473" spans="2:17" ht="16" x14ac:dyDescent="0.2">
      <c r="B1473" s="3"/>
      <c r="C1473" s="3"/>
      <c r="D1473" s="6"/>
      <c r="E1473" s="8"/>
      <c r="O1473" s="10"/>
      <c r="Q1473" s="12"/>
    </row>
    <row r="1474" spans="2:17" ht="16" x14ac:dyDescent="0.2">
      <c r="B1474" s="3"/>
      <c r="C1474" s="3"/>
      <c r="D1474" s="6"/>
      <c r="E1474" s="8"/>
      <c r="O1474" s="10"/>
      <c r="Q1474" s="12"/>
    </row>
    <row r="1475" spans="2:17" ht="16" x14ac:dyDescent="0.2">
      <c r="B1475" s="3"/>
      <c r="C1475" s="3"/>
      <c r="D1475" s="6"/>
      <c r="E1475" s="8"/>
      <c r="O1475" s="10"/>
      <c r="Q1475" s="12"/>
    </row>
    <row r="1476" spans="2:17" ht="16" x14ac:dyDescent="0.2">
      <c r="B1476" s="3"/>
      <c r="C1476" s="3"/>
      <c r="D1476" s="6"/>
      <c r="E1476" s="8"/>
      <c r="O1476" s="10"/>
      <c r="Q1476" s="12"/>
    </row>
    <row r="1477" spans="2:17" ht="16" x14ac:dyDescent="0.2">
      <c r="B1477" s="3"/>
      <c r="C1477" s="3"/>
      <c r="D1477" s="6"/>
      <c r="E1477" s="8"/>
      <c r="O1477" s="10"/>
      <c r="Q1477" s="12"/>
    </row>
    <row r="1478" spans="2:17" ht="16" x14ac:dyDescent="0.2">
      <c r="B1478" s="3"/>
      <c r="C1478" s="3"/>
      <c r="D1478" s="6"/>
      <c r="E1478" s="8"/>
      <c r="O1478" s="10"/>
      <c r="Q1478" s="12"/>
    </row>
    <row r="1479" spans="2:17" ht="16" x14ac:dyDescent="0.2">
      <c r="B1479" s="3"/>
      <c r="C1479" s="3"/>
      <c r="D1479" s="6"/>
      <c r="E1479" s="8"/>
      <c r="O1479" s="10"/>
      <c r="Q1479" s="12"/>
    </row>
    <row r="1480" spans="2:17" ht="16" x14ac:dyDescent="0.2">
      <c r="B1480" s="3"/>
      <c r="C1480" s="3"/>
      <c r="D1480" s="6"/>
      <c r="E1480" s="8"/>
      <c r="O1480" s="10"/>
      <c r="Q1480" s="12"/>
    </row>
    <row r="1481" spans="2:17" ht="16" x14ac:dyDescent="0.2">
      <c r="B1481" s="3"/>
      <c r="C1481" s="3"/>
      <c r="D1481" s="6"/>
      <c r="E1481" s="8"/>
      <c r="O1481" s="10"/>
      <c r="Q1481" s="12"/>
    </row>
    <row r="1482" spans="2:17" ht="16" x14ac:dyDescent="0.2">
      <c r="B1482" s="3"/>
      <c r="C1482" s="3"/>
      <c r="D1482" s="6"/>
      <c r="E1482" s="8"/>
      <c r="O1482" s="10"/>
      <c r="Q1482" s="12"/>
    </row>
    <row r="1483" spans="2:17" ht="16" x14ac:dyDescent="0.2">
      <c r="B1483" s="3"/>
      <c r="C1483" s="3"/>
      <c r="D1483" s="6"/>
      <c r="E1483" s="8"/>
      <c r="O1483" s="10"/>
      <c r="Q1483" s="12"/>
    </row>
    <row r="1484" spans="2:17" ht="16" x14ac:dyDescent="0.2">
      <c r="B1484" s="3"/>
      <c r="C1484" s="3"/>
      <c r="D1484" s="6"/>
      <c r="E1484" s="8"/>
      <c r="O1484" s="10"/>
      <c r="Q1484" s="12"/>
    </row>
    <row r="1485" spans="2:17" ht="16" x14ac:dyDescent="0.2">
      <c r="B1485" s="3"/>
      <c r="C1485" s="3"/>
      <c r="D1485" s="6"/>
      <c r="E1485" s="8"/>
      <c r="O1485" s="10"/>
      <c r="Q1485" s="12"/>
    </row>
    <row r="1486" spans="2:17" ht="16" x14ac:dyDescent="0.2">
      <c r="B1486" s="3"/>
      <c r="C1486" s="3"/>
      <c r="D1486" s="6"/>
      <c r="E1486" s="8"/>
      <c r="O1486" s="10"/>
      <c r="Q1486" s="12"/>
    </row>
    <row r="1487" spans="2:17" ht="16" x14ac:dyDescent="0.2">
      <c r="B1487" s="3"/>
      <c r="C1487" s="3"/>
      <c r="D1487" s="6"/>
      <c r="E1487" s="8"/>
      <c r="O1487" s="10"/>
      <c r="Q1487" s="12"/>
    </row>
    <row r="1488" spans="2:17" ht="16" x14ac:dyDescent="0.2">
      <c r="B1488" s="3"/>
      <c r="C1488" s="3"/>
      <c r="D1488" s="6"/>
      <c r="E1488" s="8"/>
      <c r="O1488" s="10"/>
      <c r="Q1488" s="12"/>
    </row>
    <row r="1489" spans="2:17" ht="16" x14ac:dyDescent="0.2">
      <c r="B1489" s="3"/>
      <c r="C1489" s="3"/>
      <c r="D1489" s="6"/>
      <c r="E1489" s="8"/>
      <c r="O1489" s="10"/>
      <c r="Q1489" s="12"/>
    </row>
    <row r="1490" spans="2:17" ht="16" x14ac:dyDescent="0.2">
      <c r="B1490" s="3"/>
      <c r="C1490" s="3"/>
      <c r="D1490" s="6"/>
      <c r="E1490" s="8"/>
      <c r="O1490" s="10"/>
      <c r="Q1490" s="12"/>
    </row>
    <row r="1491" spans="2:17" ht="16" x14ac:dyDescent="0.2">
      <c r="B1491" s="3"/>
      <c r="C1491" s="3"/>
      <c r="D1491" s="6"/>
      <c r="E1491" s="8"/>
      <c r="O1491" s="10"/>
      <c r="Q1491" s="12"/>
    </row>
    <row r="1492" spans="2:17" ht="16" x14ac:dyDescent="0.2">
      <c r="B1492" s="3"/>
      <c r="C1492" s="3"/>
      <c r="D1492" s="6"/>
      <c r="E1492" s="8"/>
      <c r="O1492" s="10"/>
      <c r="Q1492" s="12"/>
    </row>
    <row r="1493" spans="2:17" ht="16" x14ac:dyDescent="0.2">
      <c r="B1493" s="3"/>
      <c r="C1493" s="3"/>
      <c r="D1493" s="6"/>
      <c r="E1493" s="8"/>
      <c r="O1493" s="10"/>
      <c r="Q1493" s="12"/>
    </row>
    <row r="1494" spans="2:17" ht="16" x14ac:dyDescent="0.2">
      <c r="B1494" s="3"/>
      <c r="C1494" s="3"/>
      <c r="D1494" s="6"/>
      <c r="E1494" s="8"/>
      <c r="O1494" s="10"/>
      <c r="Q1494" s="12"/>
    </row>
    <row r="1495" spans="2:17" ht="16" x14ac:dyDescent="0.2">
      <c r="B1495" s="3"/>
      <c r="C1495" s="3"/>
      <c r="D1495" s="6"/>
      <c r="E1495" s="8"/>
      <c r="O1495" s="10"/>
      <c r="Q1495" s="12"/>
    </row>
    <row r="1496" spans="2:17" ht="16" x14ac:dyDescent="0.2">
      <c r="B1496" s="3"/>
      <c r="C1496" s="3"/>
      <c r="D1496" s="6"/>
      <c r="E1496" s="8"/>
      <c r="O1496" s="10"/>
      <c r="Q1496" s="12"/>
    </row>
    <row r="1497" spans="2:17" ht="16" x14ac:dyDescent="0.2">
      <c r="B1497" s="3"/>
      <c r="C1497" s="3"/>
      <c r="D1497" s="6"/>
      <c r="E1497" s="8"/>
      <c r="O1497" s="10"/>
      <c r="Q1497" s="12"/>
    </row>
    <row r="1498" spans="2:17" ht="16" x14ac:dyDescent="0.2">
      <c r="B1498" s="3"/>
      <c r="C1498" s="3"/>
      <c r="D1498" s="6"/>
      <c r="E1498" s="8"/>
      <c r="O1498" s="10"/>
      <c r="Q1498" s="12"/>
    </row>
    <row r="1499" spans="2:17" ht="16" x14ac:dyDescent="0.2">
      <c r="B1499" s="3"/>
      <c r="C1499" s="3"/>
      <c r="D1499" s="6"/>
      <c r="E1499" s="8"/>
      <c r="O1499" s="10"/>
      <c r="Q1499" s="12"/>
    </row>
    <row r="1500" spans="2:17" ht="16" x14ac:dyDescent="0.2">
      <c r="B1500" s="3"/>
      <c r="C1500" s="3"/>
      <c r="D1500" s="6"/>
      <c r="E1500" s="8"/>
      <c r="O1500" s="10"/>
      <c r="Q1500" s="12"/>
    </row>
    <row r="1501" spans="2:17" ht="16" x14ac:dyDescent="0.2">
      <c r="B1501" s="3"/>
      <c r="C1501" s="3"/>
      <c r="D1501" s="6"/>
      <c r="E1501" s="8"/>
      <c r="O1501" s="10"/>
      <c r="Q1501" s="12"/>
    </row>
    <row r="1502" spans="2:17" ht="16" x14ac:dyDescent="0.2">
      <c r="B1502" s="3"/>
      <c r="C1502" s="3"/>
      <c r="D1502" s="6"/>
      <c r="E1502" s="8"/>
      <c r="O1502" s="10"/>
      <c r="Q1502" s="12"/>
    </row>
    <row r="1503" spans="2:17" ht="16" x14ac:dyDescent="0.2">
      <c r="B1503" s="3"/>
      <c r="C1503" s="3"/>
      <c r="D1503" s="6"/>
      <c r="E1503" s="8"/>
      <c r="O1503" s="10"/>
      <c r="Q1503" s="12"/>
    </row>
    <row r="1504" spans="2:17" ht="16" x14ac:dyDescent="0.2">
      <c r="B1504" s="3"/>
      <c r="C1504" s="3"/>
      <c r="D1504" s="6"/>
      <c r="E1504" s="8"/>
      <c r="O1504" s="10"/>
      <c r="Q1504" s="12"/>
    </row>
    <row r="1505" spans="2:17" ht="16" x14ac:dyDescent="0.2">
      <c r="B1505" s="3"/>
      <c r="C1505" s="3"/>
      <c r="D1505" s="6"/>
      <c r="E1505" s="8"/>
      <c r="O1505" s="10"/>
      <c r="Q1505" s="12"/>
    </row>
    <row r="1506" spans="2:17" ht="16" x14ac:dyDescent="0.2">
      <c r="B1506" s="3"/>
      <c r="C1506" s="3"/>
      <c r="D1506" s="6"/>
      <c r="E1506" s="8"/>
      <c r="O1506" s="10"/>
      <c r="Q1506" s="12"/>
    </row>
    <row r="1507" spans="2:17" ht="16" x14ac:dyDescent="0.2">
      <c r="B1507" s="3"/>
      <c r="C1507" s="3"/>
      <c r="D1507" s="6"/>
      <c r="E1507" s="8"/>
      <c r="O1507" s="10"/>
      <c r="Q1507" s="12"/>
    </row>
    <row r="1508" spans="2:17" ht="16" x14ac:dyDescent="0.2">
      <c r="B1508" s="3"/>
      <c r="C1508" s="3"/>
      <c r="D1508" s="6"/>
      <c r="E1508" s="8"/>
      <c r="O1508" s="10"/>
      <c r="Q1508" s="12"/>
    </row>
    <row r="1509" spans="2:17" ht="16" x14ac:dyDescent="0.2">
      <c r="B1509" s="3"/>
      <c r="C1509" s="3"/>
      <c r="D1509" s="6"/>
      <c r="E1509" s="8"/>
      <c r="O1509" s="10"/>
      <c r="Q1509" s="12"/>
    </row>
    <row r="1510" spans="2:17" ht="16" x14ac:dyDescent="0.2">
      <c r="B1510" s="3"/>
      <c r="C1510" s="3"/>
      <c r="D1510" s="6"/>
      <c r="E1510" s="8"/>
      <c r="O1510" s="10"/>
      <c r="Q1510" s="12"/>
    </row>
    <row r="1511" spans="2:17" ht="16" x14ac:dyDescent="0.2">
      <c r="B1511" s="3"/>
      <c r="C1511" s="3"/>
      <c r="D1511" s="6"/>
      <c r="E1511" s="8"/>
      <c r="O1511" s="10"/>
      <c r="Q1511" s="12"/>
    </row>
    <row r="1512" spans="2:17" ht="16" x14ac:dyDescent="0.2">
      <c r="B1512" s="3"/>
      <c r="C1512" s="3"/>
      <c r="D1512" s="6"/>
      <c r="E1512" s="8"/>
      <c r="O1512" s="10"/>
      <c r="Q1512" s="12"/>
    </row>
    <row r="1513" spans="2:17" ht="16" x14ac:dyDescent="0.2">
      <c r="B1513" s="3"/>
      <c r="C1513" s="3"/>
      <c r="D1513" s="6"/>
      <c r="E1513" s="8"/>
      <c r="O1513" s="10"/>
      <c r="Q1513" s="12"/>
    </row>
    <row r="1514" spans="2:17" ht="16" x14ac:dyDescent="0.2">
      <c r="B1514" s="3"/>
      <c r="C1514" s="3"/>
      <c r="D1514" s="6"/>
      <c r="E1514" s="8"/>
      <c r="O1514" s="10"/>
      <c r="Q1514" s="12"/>
    </row>
    <row r="1515" spans="2:17" ht="16" x14ac:dyDescent="0.2">
      <c r="B1515" s="3"/>
      <c r="C1515" s="3"/>
      <c r="D1515" s="6"/>
      <c r="E1515" s="8"/>
      <c r="O1515" s="10"/>
      <c r="Q1515" s="12"/>
    </row>
    <row r="1516" spans="2:17" ht="16" x14ac:dyDescent="0.2">
      <c r="B1516" s="3"/>
      <c r="C1516" s="3"/>
      <c r="D1516" s="6"/>
      <c r="E1516" s="8"/>
      <c r="O1516" s="10"/>
      <c r="Q1516" s="12"/>
    </row>
    <row r="1517" spans="2:17" ht="16" x14ac:dyDescent="0.2">
      <c r="B1517" s="3"/>
      <c r="C1517" s="3"/>
      <c r="D1517" s="6"/>
      <c r="E1517" s="8"/>
      <c r="O1517" s="10"/>
      <c r="Q1517" s="12"/>
    </row>
    <row r="1518" spans="2:17" ht="16" x14ac:dyDescent="0.2">
      <c r="B1518" s="3"/>
      <c r="C1518" s="3"/>
      <c r="D1518" s="6"/>
      <c r="E1518" s="8"/>
      <c r="O1518" s="10"/>
      <c r="Q1518" s="12"/>
    </row>
    <row r="1519" spans="2:17" ht="16" x14ac:dyDescent="0.2">
      <c r="B1519" s="3"/>
      <c r="C1519" s="3"/>
      <c r="D1519" s="6"/>
      <c r="E1519" s="8"/>
      <c r="O1519" s="10"/>
      <c r="Q1519" s="12"/>
    </row>
    <row r="1520" spans="2:17" ht="16" x14ac:dyDescent="0.2">
      <c r="B1520" s="3"/>
      <c r="C1520" s="3"/>
      <c r="D1520" s="6"/>
      <c r="E1520" s="8"/>
      <c r="O1520" s="10"/>
      <c r="Q1520" s="12"/>
    </row>
    <row r="1521" spans="2:17" ht="16" x14ac:dyDescent="0.2">
      <c r="B1521" s="3"/>
      <c r="C1521" s="3"/>
      <c r="D1521" s="6"/>
      <c r="E1521" s="8"/>
      <c r="O1521" s="10"/>
      <c r="Q1521" s="12"/>
    </row>
    <row r="1522" spans="2:17" ht="16" x14ac:dyDescent="0.2">
      <c r="B1522" s="3"/>
      <c r="C1522" s="3"/>
      <c r="D1522" s="6"/>
      <c r="E1522" s="8"/>
      <c r="O1522" s="10"/>
      <c r="Q1522" s="12"/>
    </row>
    <row r="1523" spans="2:17" ht="16" x14ac:dyDescent="0.2">
      <c r="B1523" s="3"/>
      <c r="C1523" s="3"/>
      <c r="D1523" s="6"/>
      <c r="E1523" s="8"/>
      <c r="O1523" s="10"/>
      <c r="Q1523" s="12"/>
    </row>
    <row r="1524" spans="2:17" ht="16" x14ac:dyDescent="0.2">
      <c r="B1524" s="3"/>
      <c r="C1524" s="3"/>
      <c r="D1524" s="6"/>
      <c r="E1524" s="8"/>
      <c r="O1524" s="10"/>
      <c r="Q1524" s="12"/>
    </row>
    <row r="1525" spans="2:17" ht="16" x14ac:dyDescent="0.2">
      <c r="B1525" s="3"/>
      <c r="C1525" s="3"/>
      <c r="D1525" s="6"/>
      <c r="E1525" s="8"/>
      <c r="O1525" s="10"/>
      <c r="Q1525" s="12"/>
    </row>
    <row r="1526" spans="2:17" ht="16" x14ac:dyDescent="0.2">
      <c r="B1526" s="3"/>
      <c r="C1526" s="3"/>
      <c r="D1526" s="6"/>
      <c r="E1526" s="8"/>
      <c r="O1526" s="10"/>
      <c r="Q1526" s="12"/>
    </row>
    <row r="1527" spans="2:17" ht="16" x14ac:dyDescent="0.2">
      <c r="B1527" s="3"/>
      <c r="C1527" s="3"/>
      <c r="D1527" s="6"/>
      <c r="E1527" s="8"/>
      <c r="O1527" s="10"/>
      <c r="Q1527" s="12"/>
    </row>
    <row r="1528" spans="2:17" ht="16" x14ac:dyDescent="0.2">
      <c r="B1528" s="3"/>
      <c r="C1528" s="3"/>
      <c r="D1528" s="6"/>
      <c r="E1528" s="8"/>
      <c r="O1528" s="10"/>
      <c r="Q1528" s="12"/>
    </row>
    <row r="1529" spans="2:17" ht="16" x14ac:dyDescent="0.2">
      <c r="B1529" s="3"/>
      <c r="C1529" s="3"/>
      <c r="D1529" s="6"/>
      <c r="E1529" s="8"/>
      <c r="O1529" s="10"/>
      <c r="Q1529" s="12"/>
    </row>
    <row r="1530" spans="2:17" ht="16" x14ac:dyDescent="0.2">
      <c r="B1530" s="3"/>
      <c r="C1530" s="3"/>
      <c r="D1530" s="6"/>
      <c r="E1530" s="8"/>
      <c r="O1530" s="10"/>
      <c r="Q1530" s="12"/>
    </row>
    <row r="1531" spans="2:17" ht="16" x14ac:dyDescent="0.2">
      <c r="B1531" s="3"/>
      <c r="C1531" s="3"/>
      <c r="D1531" s="6"/>
      <c r="E1531" s="8"/>
      <c r="O1531" s="10"/>
      <c r="Q1531" s="12"/>
    </row>
    <row r="1532" spans="2:17" ht="16" x14ac:dyDescent="0.2">
      <c r="B1532" s="3"/>
      <c r="C1532" s="3"/>
      <c r="D1532" s="6"/>
      <c r="E1532" s="8"/>
      <c r="O1532" s="10"/>
      <c r="Q1532" s="12"/>
    </row>
    <row r="1533" spans="2:17" ht="16" x14ac:dyDescent="0.2">
      <c r="B1533" s="3"/>
      <c r="C1533" s="3"/>
      <c r="D1533" s="6"/>
      <c r="E1533" s="8"/>
      <c r="O1533" s="10"/>
      <c r="Q1533" s="12"/>
    </row>
    <row r="1534" spans="2:17" ht="16" x14ac:dyDescent="0.2">
      <c r="B1534" s="3"/>
      <c r="C1534" s="3"/>
      <c r="D1534" s="6"/>
      <c r="E1534" s="8"/>
      <c r="O1534" s="10"/>
      <c r="Q1534" s="12"/>
    </row>
    <row r="1535" spans="2:17" ht="16" x14ac:dyDescent="0.2">
      <c r="B1535" s="3"/>
      <c r="C1535" s="3"/>
      <c r="D1535" s="6"/>
      <c r="E1535" s="8"/>
      <c r="O1535" s="10"/>
      <c r="Q1535" s="12"/>
    </row>
    <row r="1536" spans="2:17" ht="16" x14ac:dyDescent="0.2">
      <c r="B1536" s="3"/>
      <c r="C1536" s="3"/>
      <c r="D1536" s="6"/>
      <c r="E1536" s="8"/>
      <c r="O1536" s="10"/>
      <c r="Q1536" s="12"/>
    </row>
    <row r="1537" spans="2:17" ht="16" x14ac:dyDescent="0.2">
      <c r="B1537" s="3"/>
      <c r="C1537" s="3"/>
      <c r="D1537" s="6"/>
      <c r="E1537" s="8"/>
      <c r="O1537" s="10"/>
      <c r="Q1537" s="12"/>
    </row>
    <row r="1538" spans="2:17" ht="16" x14ac:dyDescent="0.2">
      <c r="B1538" s="3"/>
      <c r="C1538" s="3"/>
      <c r="D1538" s="6"/>
      <c r="E1538" s="8"/>
      <c r="O1538" s="10"/>
      <c r="Q1538" s="12"/>
    </row>
    <row r="1539" spans="2:17" ht="16" x14ac:dyDescent="0.2">
      <c r="B1539" s="3"/>
      <c r="C1539" s="3"/>
      <c r="D1539" s="6"/>
      <c r="E1539" s="8"/>
      <c r="O1539" s="10"/>
      <c r="Q1539" s="12"/>
    </row>
    <row r="1540" spans="2:17" ht="16" x14ac:dyDescent="0.2">
      <c r="B1540" s="3"/>
      <c r="C1540" s="3"/>
      <c r="D1540" s="6"/>
      <c r="E1540" s="8"/>
      <c r="O1540" s="10"/>
      <c r="Q1540" s="12"/>
    </row>
    <row r="1541" spans="2:17" ht="16" x14ac:dyDescent="0.2">
      <c r="B1541" s="3"/>
      <c r="C1541" s="3"/>
      <c r="D1541" s="6"/>
      <c r="E1541" s="8"/>
      <c r="O1541" s="10"/>
      <c r="Q1541" s="12"/>
    </row>
    <row r="1542" spans="2:17" ht="16" x14ac:dyDescent="0.2">
      <c r="B1542" s="3"/>
      <c r="C1542" s="3"/>
      <c r="D1542" s="6"/>
      <c r="E1542" s="8"/>
      <c r="O1542" s="10"/>
      <c r="Q1542" s="12"/>
    </row>
    <row r="1543" spans="2:17" ht="16" x14ac:dyDescent="0.2">
      <c r="B1543" s="3"/>
      <c r="C1543" s="3"/>
      <c r="D1543" s="6"/>
      <c r="E1543" s="8"/>
      <c r="O1543" s="10"/>
      <c r="Q1543" s="12"/>
    </row>
    <row r="1544" spans="2:17" ht="16" x14ac:dyDescent="0.2">
      <c r="B1544" s="3"/>
      <c r="C1544" s="3"/>
      <c r="D1544" s="6"/>
      <c r="E1544" s="8"/>
      <c r="O1544" s="10"/>
      <c r="Q1544" s="12"/>
    </row>
    <row r="1545" spans="2:17" ht="16" x14ac:dyDescent="0.2">
      <c r="B1545" s="3"/>
      <c r="C1545" s="3"/>
      <c r="D1545" s="6"/>
      <c r="E1545" s="8"/>
      <c r="O1545" s="10"/>
      <c r="Q1545" s="12"/>
    </row>
    <row r="1546" spans="2:17" ht="16" x14ac:dyDescent="0.2">
      <c r="B1546" s="3"/>
      <c r="C1546" s="3"/>
      <c r="D1546" s="6"/>
      <c r="E1546" s="8"/>
      <c r="O1546" s="10"/>
      <c r="Q1546" s="12"/>
    </row>
    <row r="1547" spans="2:17" ht="16" x14ac:dyDescent="0.2">
      <c r="B1547" s="3"/>
      <c r="C1547" s="3"/>
      <c r="D1547" s="6"/>
      <c r="E1547" s="8"/>
      <c r="O1547" s="10"/>
      <c r="Q1547" s="12"/>
    </row>
    <row r="1548" spans="2:17" ht="16" x14ac:dyDescent="0.2">
      <c r="B1548" s="3"/>
      <c r="C1548" s="3"/>
      <c r="D1548" s="6"/>
      <c r="E1548" s="8"/>
      <c r="O1548" s="10"/>
      <c r="Q1548" s="12"/>
    </row>
    <row r="1549" spans="2:17" ht="16" x14ac:dyDescent="0.2">
      <c r="B1549" s="3"/>
      <c r="C1549" s="3"/>
      <c r="D1549" s="6"/>
      <c r="E1549" s="8"/>
      <c r="O1549" s="10"/>
      <c r="Q1549" s="12"/>
    </row>
    <row r="1550" spans="2:17" ht="16" x14ac:dyDescent="0.2">
      <c r="B1550" s="3"/>
      <c r="C1550" s="3"/>
      <c r="D1550" s="6"/>
      <c r="E1550" s="8"/>
      <c r="O1550" s="10"/>
      <c r="Q1550" s="12"/>
    </row>
    <row r="1551" spans="2:17" ht="16" x14ac:dyDescent="0.2">
      <c r="B1551" s="3"/>
      <c r="C1551" s="3"/>
      <c r="D1551" s="6"/>
      <c r="E1551" s="8"/>
      <c r="O1551" s="10"/>
      <c r="Q1551" s="12"/>
    </row>
    <row r="1552" spans="2:17" ht="16" x14ac:dyDescent="0.2">
      <c r="B1552" s="3"/>
      <c r="C1552" s="3"/>
      <c r="D1552" s="6"/>
      <c r="E1552" s="8"/>
      <c r="O1552" s="10"/>
      <c r="Q1552" s="12"/>
    </row>
    <row r="1553" spans="2:17" ht="16" x14ac:dyDescent="0.2">
      <c r="B1553" s="3"/>
      <c r="C1553" s="3"/>
      <c r="D1553" s="6"/>
      <c r="E1553" s="8"/>
      <c r="O1553" s="10"/>
      <c r="Q1553" s="12"/>
    </row>
    <row r="1554" spans="2:17" ht="16" x14ac:dyDescent="0.2">
      <c r="B1554" s="3"/>
      <c r="C1554" s="3"/>
      <c r="D1554" s="6"/>
      <c r="E1554" s="8"/>
      <c r="O1554" s="10"/>
      <c r="Q1554" s="12"/>
    </row>
    <row r="1555" spans="2:17" ht="16" x14ac:dyDescent="0.2">
      <c r="B1555" s="3"/>
      <c r="C1555" s="3"/>
      <c r="D1555" s="6"/>
      <c r="E1555" s="8"/>
      <c r="O1555" s="10"/>
      <c r="Q1555" s="12"/>
    </row>
    <row r="1556" spans="2:17" ht="16" x14ac:dyDescent="0.2">
      <c r="B1556" s="3"/>
      <c r="C1556" s="3"/>
      <c r="D1556" s="6"/>
      <c r="E1556" s="8"/>
      <c r="O1556" s="10"/>
      <c r="Q1556" s="12"/>
    </row>
    <row r="1557" spans="2:17" ht="16" x14ac:dyDescent="0.2">
      <c r="B1557" s="3"/>
      <c r="C1557" s="3"/>
      <c r="D1557" s="6"/>
      <c r="E1557" s="8"/>
      <c r="O1557" s="10"/>
      <c r="Q1557" s="12"/>
    </row>
    <row r="1558" spans="2:17" ht="16" x14ac:dyDescent="0.2">
      <c r="B1558" s="3"/>
      <c r="C1558" s="3"/>
      <c r="D1558" s="6"/>
      <c r="E1558" s="8"/>
      <c r="O1558" s="10"/>
      <c r="Q1558" s="12"/>
    </row>
    <row r="1559" spans="2:17" ht="16" x14ac:dyDescent="0.2">
      <c r="B1559" s="3"/>
      <c r="C1559" s="3"/>
      <c r="D1559" s="6"/>
      <c r="E1559" s="8"/>
      <c r="O1559" s="10"/>
      <c r="Q1559" s="12"/>
    </row>
    <row r="1560" spans="2:17" ht="16" x14ac:dyDescent="0.2">
      <c r="B1560" s="3"/>
      <c r="C1560" s="3"/>
      <c r="D1560" s="6"/>
      <c r="E1560" s="8"/>
      <c r="O1560" s="10"/>
      <c r="Q1560" s="12"/>
    </row>
    <row r="1561" spans="2:17" ht="16" x14ac:dyDescent="0.2">
      <c r="B1561" s="3"/>
      <c r="C1561" s="3"/>
      <c r="D1561" s="6"/>
      <c r="E1561" s="8"/>
      <c r="O1561" s="10"/>
      <c r="Q1561" s="12"/>
    </row>
    <row r="1562" spans="2:17" ht="16" x14ac:dyDescent="0.2">
      <c r="B1562" s="3"/>
      <c r="C1562" s="3"/>
      <c r="D1562" s="6"/>
      <c r="E1562" s="8"/>
      <c r="O1562" s="10"/>
      <c r="Q1562" s="12"/>
    </row>
    <row r="1563" spans="2:17" ht="16" x14ac:dyDescent="0.2">
      <c r="B1563" s="3"/>
      <c r="C1563" s="3"/>
      <c r="D1563" s="6"/>
      <c r="E1563" s="8"/>
      <c r="O1563" s="10"/>
      <c r="Q1563" s="12"/>
    </row>
    <row r="1564" spans="2:17" ht="16" x14ac:dyDescent="0.2">
      <c r="B1564" s="3"/>
      <c r="C1564" s="3"/>
      <c r="D1564" s="6"/>
      <c r="E1564" s="8"/>
      <c r="O1564" s="10"/>
      <c r="Q1564" s="12"/>
    </row>
    <row r="1565" spans="2:17" ht="16" x14ac:dyDescent="0.2">
      <c r="B1565" s="3"/>
      <c r="C1565" s="3"/>
      <c r="D1565" s="6"/>
      <c r="E1565" s="8"/>
      <c r="O1565" s="10"/>
      <c r="Q1565" s="12"/>
    </row>
    <row r="1566" spans="2:17" ht="16" x14ac:dyDescent="0.2">
      <c r="B1566" s="3"/>
      <c r="C1566" s="3"/>
      <c r="D1566" s="6"/>
      <c r="E1566" s="8"/>
      <c r="O1566" s="10"/>
      <c r="Q1566" s="12"/>
    </row>
    <row r="1567" spans="2:17" ht="16" x14ac:dyDescent="0.2">
      <c r="B1567" s="3"/>
      <c r="C1567" s="3"/>
      <c r="D1567" s="6"/>
      <c r="E1567" s="8"/>
      <c r="O1567" s="10"/>
      <c r="Q1567" s="12"/>
    </row>
    <row r="1568" spans="2:17" ht="16" x14ac:dyDescent="0.2">
      <c r="B1568" s="3"/>
      <c r="C1568" s="3"/>
      <c r="D1568" s="6"/>
      <c r="E1568" s="8"/>
      <c r="O1568" s="10"/>
      <c r="Q1568" s="12"/>
    </row>
    <row r="1569" spans="2:17" ht="16" x14ac:dyDescent="0.2">
      <c r="B1569" s="3"/>
      <c r="C1569" s="3"/>
      <c r="D1569" s="6"/>
      <c r="E1569" s="8"/>
      <c r="O1569" s="10"/>
      <c r="Q1569" s="12"/>
    </row>
    <row r="1570" spans="2:17" ht="16" x14ac:dyDescent="0.2">
      <c r="B1570" s="3"/>
      <c r="C1570" s="3"/>
      <c r="D1570" s="6"/>
      <c r="E1570" s="8"/>
      <c r="O1570" s="10"/>
      <c r="Q1570" s="12"/>
    </row>
    <row r="1571" spans="2:17" ht="16" x14ac:dyDescent="0.2">
      <c r="B1571" s="3"/>
      <c r="C1571" s="3"/>
      <c r="D1571" s="6"/>
      <c r="E1571" s="8"/>
      <c r="O1571" s="10"/>
      <c r="Q1571" s="12"/>
    </row>
    <row r="1572" spans="2:17" ht="16" x14ac:dyDescent="0.2">
      <c r="B1572" s="3"/>
      <c r="C1572" s="3"/>
      <c r="D1572" s="6"/>
      <c r="E1572" s="8"/>
      <c r="O1572" s="10"/>
      <c r="Q1572" s="12"/>
    </row>
    <row r="1573" spans="2:17" ht="16" x14ac:dyDescent="0.2">
      <c r="B1573" s="3"/>
      <c r="C1573" s="3"/>
      <c r="D1573" s="6"/>
      <c r="E1573" s="8"/>
      <c r="O1573" s="10"/>
      <c r="Q1573" s="12"/>
    </row>
    <row r="1574" spans="2:17" ht="16" x14ac:dyDescent="0.2">
      <c r="B1574" s="3"/>
      <c r="C1574" s="3"/>
      <c r="D1574" s="6"/>
      <c r="E1574" s="8"/>
      <c r="O1574" s="10"/>
      <c r="Q1574" s="12"/>
    </row>
    <row r="1575" spans="2:17" ht="16" x14ac:dyDescent="0.2">
      <c r="B1575" s="3"/>
      <c r="C1575" s="3"/>
      <c r="D1575" s="6"/>
      <c r="E1575" s="8"/>
      <c r="O1575" s="10"/>
      <c r="Q1575" s="12"/>
    </row>
    <row r="1576" spans="2:17" ht="16" x14ac:dyDescent="0.2">
      <c r="B1576" s="3"/>
      <c r="C1576" s="3"/>
      <c r="D1576" s="6"/>
      <c r="E1576" s="8"/>
      <c r="O1576" s="10"/>
      <c r="Q1576" s="12"/>
    </row>
    <row r="1577" spans="2:17" ht="16" x14ac:dyDescent="0.2">
      <c r="B1577" s="3"/>
      <c r="C1577" s="3"/>
      <c r="D1577" s="6"/>
      <c r="E1577" s="8"/>
      <c r="O1577" s="10"/>
      <c r="Q1577" s="12"/>
    </row>
    <row r="1578" spans="2:17" ht="16" x14ac:dyDescent="0.2">
      <c r="B1578" s="3"/>
      <c r="C1578" s="3"/>
      <c r="D1578" s="6"/>
      <c r="E1578" s="8"/>
      <c r="O1578" s="10"/>
      <c r="Q1578" s="12"/>
    </row>
    <row r="1579" spans="2:17" ht="16" x14ac:dyDescent="0.2">
      <c r="B1579" s="3"/>
      <c r="C1579" s="3"/>
      <c r="D1579" s="6"/>
      <c r="E1579" s="8"/>
      <c r="O1579" s="10"/>
      <c r="Q1579" s="12"/>
    </row>
    <row r="1580" spans="2:17" ht="16" x14ac:dyDescent="0.2">
      <c r="B1580" s="3"/>
      <c r="C1580" s="3"/>
      <c r="D1580" s="6"/>
      <c r="E1580" s="8"/>
      <c r="O1580" s="10"/>
      <c r="Q1580" s="12"/>
    </row>
    <row r="1581" spans="2:17" ht="16" x14ac:dyDescent="0.2">
      <c r="B1581" s="3"/>
      <c r="C1581" s="3"/>
      <c r="D1581" s="6"/>
      <c r="E1581" s="8"/>
      <c r="O1581" s="10"/>
      <c r="Q1581" s="12"/>
    </row>
    <row r="1582" spans="2:17" ht="16" x14ac:dyDescent="0.2">
      <c r="B1582" s="3"/>
      <c r="C1582" s="3"/>
      <c r="D1582" s="6"/>
      <c r="E1582" s="8"/>
      <c r="O1582" s="10"/>
      <c r="Q1582" s="12"/>
    </row>
    <row r="1583" spans="2:17" ht="16" x14ac:dyDescent="0.2">
      <c r="B1583" s="3"/>
      <c r="C1583" s="3"/>
      <c r="D1583" s="6"/>
      <c r="E1583" s="8"/>
      <c r="O1583" s="10"/>
      <c r="Q1583" s="12"/>
    </row>
    <row r="1584" spans="2:17" ht="16" x14ac:dyDescent="0.2">
      <c r="B1584" s="3"/>
      <c r="C1584" s="3"/>
      <c r="D1584" s="6"/>
      <c r="E1584" s="8"/>
      <c r="O1584" s="10"/>
      <c r="Q1584" s="12"/>
    </row>
    <row r="1585" spans="2:17" ht="16" x14ac:dyDescent="0.2">
      <c r="B1585" s="3"/>
      <c r="C1585" s="3"/>
      <c r="D1585" s="6"/>
      <c r="E1585" s="8"/>
      <c r="O1585" s="10"/>
      <c r="Q1585" s="12"/>
    </row>
    <row r="1586" spans="2:17" ht="16" x14ac:dyDescent="0.2">
      <c r="B1586" s="3"/>
      <c r="C1586" s="3"/>
      <c r="D1586" s="6"/>
      <c r="E1586" s="8"/>
      <c r="O1586" s="10"/>
      <c r="Q1586" s="12"/>
    </row>
    <row r="1587" spans="2:17" ht="16" x14ac:dyDescent="0.2">
      <c r="B1587" s="3"/>
      <c r="C1587" s="3"/>
      <c r="D1587" s="6"/>
      <c r="E1587" s="8"/>
      <c r="O1587" s="10"/>
      <c r="Q1587" s="12"/>
    </row>
    <row r="1588" spans="2:17" ht="16" x14ac:dyDescent="0.2">
      <c r="B1588" s="3"/>
      <c r="C1588" s="3"/>
      <c r="D1588" s="6"/>
      <c r="E1588" s="8"/>
      <c r="O1588" s="10"/>
      <c r="Q1588" s="12"/>
    </row>
    <row r="1589" spans="2:17" ht="16" x14ac:dyDescent="0.2">
      <c r="B1589" s="3"/>
      <c r="C1589" s="3"/>
      <c r="D1589" s="6"/>
      <c r="E1589" s="8"/>
      <c r="O1589" s="10"/>
      <c r="Q1589" s="12"/>
    </row>
    <row r="1590" spans="2:17" ht="16" x14ac:dyDescent="0.2">
      <c r="B1590" s="3"/>
      <c r="C1590" s="3"/>
      <c r="D1590" s="6"/>
      <c r="E1590" s="8"/>
      <c r="O1590" s="10"/>
      <c r="Q1590" s="12"/>
    </row>
    <row r="1591" spans="2:17" ht="16" x14ac:dyDescent="0.2">
      <c r="B1591" s="3"/>
      <c r="C1591" s="3"/>
      <c r="D1591" s="6"/>
      <c r="E1591" s="8"/>
      <c r="O1591" s="10"/>
      <c r="Q1591" s="12"/>
    </row>
    <row r="1592" spans="2:17" ht="16" x14ac:dyDescent="0.2">
      <c r="B1592" s="3"/>
      <c r="C1592" s="3"/>
      <c r="D1592" s="6"/>
      <c r="E1592" s="8"/>
      <c r="O1592" s="10"/>
      <c r="Q1592" s="12"/>
    </row>
    <row r="1593" spans="2:17" ht="16" x14ac:dyDescent="0.2">
      <c r="B1593" s="3"/>
      <c r="C1593" s="3"/>
      <c r="D1593" s="6"/>
      <c r="E1593" s="8"/>
      <c r="O1593" s="10"/>
      <c r="Q1593" s="12"/>
    </row>
    <row r="1594" spans="2:17" ht="16" x14ac:dyDescent="0.2">
      <c r="B1594" s="3"/>
      <c r="C1594" s="3"/>
      <c r="D1594" s="6"/>
      <c r="E1594" s="8"/>
      <c r="O1594" s="10"/>
      <c r="Q1594" s="12"/>
    </row>
    <row r="1595" spans="2:17" ht="16" x14ac:dyDescent="0.2">
      <c r="B1595" s="3"/>
      <c r="C1595" s="3"/>
      <c r="D1595" s="6"/>
      <c r="E1595" s="8"/>
      <c r="O1595" s="10"/>
      <c r="Q1595" s="12"/>
    </row>
    <row r="1596" spans="2:17" ht="16" x14ac:dyDescent="0.2">
      <c r="B1596" s="3"/>
      <c r="C1596" s="3"/>
      <c r="D1596" s="6"/>
      <c r="E1596" s="8"/>
      <c r="O1596" s="10"/>
      <c r="Q1596" s="12"/>
    </row>
    <row r="1597" spans="2:17" ht="16" x14ac:dyDescent="0.2">
      <c r="B1597" s="3"/>
      <c r="C1597" s="3"/>
      <c r="D1597" s="6"/>
      <c r="E1597" s="8"/>
      <c r="O1597" s="10"/>
      <c r="Q1597" s="12"/>
    </row>
    <row r="1598" spans="2:17" ht="16" x14ac:dyDescent="0.2">
      <c r="B1598" s="3"/>
      <c r="C1598" s="3"/>
      <c r="D1598" s="6"/>
      <c r="E1598" s="8"/>
      <c r="O1598" s="10"/>
      <c r="Q1598" s="12"/>
    </row>
    <row r="1599" spans="2:17" ht="16" x14ac:dyDescent="0.2">
      <c r="B1599" s="3"/>
      <c r="C1599" s="3"/>
      <c r="D1599" s="6"/>
      <c r="E1599" s="8"/>
      <c r="O1599" s="10"/>
      <c r="Q1599" s="12"/>
    </row>
    <row r="1600" spans="2:17" ht="16" x14ac:dyDescent="0.2">
      <c r="B1600" s="3"/>
      <c r="C1600" s="3"/>
      <c r="D1600" s="6"/>
      <c r="E1600" s="8"/>
      <c r="O1600" s="10"/>
      <c r="Q1600" s="12"/>
    </row>
    <row r="1601" spans="2:17" ht="16" x14ac:dyDescent="0.2">
      <c r="B1601" s="3"/>
      <c r="C1601" s="3"/>
      <c r="D1601" s="6"/>
      <c r="E1601" s="8"/>
      <c r="O1601" s="10"/>
      <c r="Q1601" s="12"/>
    </row>
    <row r="1602" spans="2:17" ht="16" x14ac:dyDescent="0.2">
      <c r="B1602" s="3"/>
      <c r="C1602" s="3"/>
      <c r="D1602" s="6"/>
      <c r="E1602" s="8"/>
      <c r="O1602" s="10"/>
      <c r="Q1602" s="12"/>
    </row>
    <row r="1603" spans="2:17" ht="16" x14ac:dyDescent="0.2">
      <c r="B1603" s="3"/>
      <c r="C1603" s="3"/>
      <c r="D1603" s="6"/>
      <c r="E1603" s="8"/>
      <c r="O1603" s="10"/>
      <c r="Q1603" s="12"/>
    </row>
    <row r="1604" spans="2:17" ht="16" x14ac:dyDescent="0.2">
      <c r="B1604" s="3"/>
      <c r="C1604" s="3"/>
      <c r="D1604" s="6"/>
      <c r="E1604" s="8"/>
      <c r="O1604" s="10"/>
      <c r="Q1604" s="12"/>
    </row>
    <row r="1605" spans="2:17" ht="16" x14ac:dyDescent="0.2">
      <c r="B1605" s="3"/>
      <c r="C1605" s="3"/>
      <c r="D1605" s="6"/>
      <c r="E1605" s="8"/>
      <c r="O1605" s="10"/>
      <c r="Q1605" s="12"/>
    </row>
    <row r="1606" spans="2:17" ht="16" x14ac:dyDescent="0.2">
      <c r="B1606" s="3"/>
      <c r="C1606" s="3"/>
      <c r="D1606" s="6"/>
      <c r="E1606" s="8"/>
      <c r="O1606" s="10"/>
      <c r="Q1606" s="12"/>
    </row>
    <row r="1607" spans="2:17" ht="16" x14ac:dyDescent="0.2">
      <c r="B1607" s="3"/>
      <c r="C1607" s="3"/>
      <c r="D1607" s="6"/>
      <c r="E1607" s="8"/>
      <c r="O1607" s="10"/>
      <c r="Q1607" s="12"/>
    </row>
    <row r="1608" spans="2:17" ht="16" x14ac:dyDescent="0.2">
      <c r="B1608" s="3"/>
      <c r="C1608" s="3"/>
      <c r="D1608" s="6"/>
      <c r="E1608" s="8"/>
      <c r="O1608" s="10"/>
      <c r="Q1608" s="12"/>
    </row>
    <row r="1609" spans="2:17" ht="16" x14ac:dyDescent="0.2">
      <c r="B1609" s="3"/>
      <c r="C1609" s="3"/>
      <c r="D1609" s="6"/>
      <c r="E1609" s="8"/>
      <c r="O1609" s="10"/>
      <c r="Q1609" s="12"/>
    </row>
    <row r="1610" spans="2:17" ht="16" x14ac:dyDescent="0.2">
      <c r="B1610" s="3"/>
      <c r="C1610" s="3"/>
      <c r="D1610" s="6"/>
      <c r="E1610" s="8"/>
      <c r="O1610" s="10"/>
      <c r="Q1610" s="12"/>
    </row>
    <row r="1611" spans="2:17" ht="16" x14ac:dyDescent="0.2">
      <c r="B1611" s="3"/>
      <c r="C1611" s="3"/>
      <c r="D1611" s="6"/>
      <c r="E1611" s="8"/>
      <c r="O1611" s="10"/>
      <c r="Q1611" s="12"/>
    </row>
    <row r="1612" spans="2:17" ht="16" x14ac:dyDescent="0.2">
      <c r="B1612" s="3"/>
      <c r="C1612" s="3"/>
      <c r="D1612" s="6"/>
      <c r="E1612" s="8"/>
      <c r="O1612" s="10"/>
      <c r="Q1612" s="12"/>
    </row>
    <row r="1613" spans="2:17" ht="16" x14ac:dyDescent="0.2">
      <c r="B1613" s="3"/>
      <c r="C1613" s="3"/>
      <c r="D1613" s="6"/>
      <c r="E1613" s="8"/>
      <c r="O1613" s="10"/>
      <c r="Q1613" s="12"/>
    </row>
    <row r="1614" spans="2:17" ht="16" x14ac:dyDescent="0.2">
      <c r="B1614" s="3"/>
      <c r="C1614" s="3"/>
      <c r="D1614" s="6"/>
      <c r="E1614" s="8"/>
      <c r="O1614" s="10"/>
      <c r="Q1614" s="12"/>
    </row>
    <row r="1615" spans="2:17" ht="16" x14ac:dyDescent="0.2">
      <c r="B1615" s="3"/>
      <c r="C1615" s="3"/>
      <c r="D1615" s="6"/>
      <c r="E1615" s="8"/>
      <c r="O1615" s="10"/>
      <c r="Q1615" s="12"/>
    </row>
    <row r="1616" spans="2:17" ht="16" x14ac:dyDescent="0.2">
      <c r="B1616" s="3"/>
      <c r="C1616" s="3"/>
      <c r="D1616" s="6"/>
      <c r="E1616" s="8"/>
      <c r="O1616" s="10"/>
      <c r="Q1616" s="12"/>
    </row>
    <row r="1617" spans="2:17" ht="16" x14ac:dyDescent="0.2">
      <c r="B1617" s="3"/>
      <c r="C1617" s="3"/>
      <c r="D1617" s="6"/>
      <c r="E1617" s="8"/>
      <c r="O1617" s="10"/>
      <c r="Q1617" s="12"/>
    </row>
    <row r="1618" spans="2:17" ht="16" x14ac:dyDescent="0.2">
      <c r="B1618" s="3"/>
      <c r="C1618" s="3"/>
      <c r="D1618" s="6"/>
      <c r="E1618" s="8"/>
      <c r="O1618" s="10"/>
      <c r="Q1618" s="12"/>
    </row>
    <row r="1619" spans="2:17" ht="16" x14ac:dyDescent="0.2">
      <c r="B1619" s="3"/>
      <c r="C1619" s="3"/>
      <c r="D1619" s="6"/>
      <c r="E1619" s="8"/>
      <c r="O1619" s="10"/>
      <c r="Q1619" s="12"/>
    </row>
    <row r="1620" spans="2:17" ht="16" x14ac:dyDescent="0.2">
      <c r="B1620" s="3"/>
      <c r="C1620" s="3"/>
      <c r="D1620" s="6"/>
      <c r="E1620" s="8"/>
      <c r="O1620" s="10"/>
      <c r="Q1620" s="12"/>
    </row>
    <row r="1621" spans="2:17" ht="16" x14ac:dyDescent="0.2">
      <c r="B1621" s="3"/>
      <c r="C1621" s="3"/>
      <c r="D1621" s="6"/>
      <c r="E1621" s="8"/>
      <c r="O1621" s="10"/>
      <c r="Q1621" s="12"/>
    </row>
    <row r="1622" spans="2:17" ht="16" x14ac:dyDescent="0.2">
      <c r="B1622" s="3"/>
      <c r="C1622" s="3"/>
      <c r="D1622" s="6"/>
      <c r="E1622" s="8"/>
      <c r="O1622" s="10"/>
      <c r="Q1622" s="12"/>
    </row>
    <row r="1623" spans="2:17" ht="16" x14ac:dyDescent="0.2">
      <c r="B1623" s="3"/>
      <c r="C1623" s="3"/>
      <c r="D1623" s="6"/>
      <c r="E1623" s="8"/>
      <c r="O1623" s="10"/>
      <c r="Q1623" s="12"/>
    </row>
    <row r="1624" spans="2:17" ht="16" x14ac:dyDescent="0.2">
      <c r="B1624" s="3"/>
      <c r="C1624" s="3"/>
      <c r="D1624" s="6"/>
      <c r="E1624" s="8"/>
      <c r="O1624" s="10"/>
      <c r="Q1624" s="12"/>
    </row>
    <row r="1625" spans="2:17" ht="16" x14ac:dyDescent="0.2">
      <c r="B1625" s="3"/>
      <c r="C1625" s="3"/>
      <c r="D1625" s="6"/>
      <c r="E1625" s="8"/>
      <c r="O1625" s="10"/>
      <c r="Q1625" s="12"/>
    </row>
    <row r="1626" spans="2:17" ht="16" x14ac:dyDescent="0.2">
      <c r="B1626" s="3"/>
      <c r="C1626" s="3"/>
      <c r="D1626" s="6"/>
      <c r="E1626" s="8"/>
      <c r="O1626" s="10"/>
      <c r="Q1626" s="12"/>
    </row>
    <row r="1627" spans="2:17" ht="16" x14ac:dyDescent="0.2">
      <c r="B1627" s="3"/>
      <c r="C1627" s="3"/>
      <c r="D1627" s="6"/>
      <c r="E1627" s="8"/>
      <c r="O1627" s="10"/>
      <c r="Q1627" s="12"/>
    </row>
    <row r="1628" spans="2:17" ht="16" x14ac:dyDescent="0.2">
      <c r="B1628" s="3"/>
      <c r="C1628" s="3"/>
      <c r="D1628" s="6"/>
      <c r="E1628" s="8"/>
      <c r="O1628" s="10"/>
      <c r="Q1628" s="12"/>
    </row>
    <row r="1629" spans="2:17" ht="16" x14ac:dyDescent="0.2">
      <c r="B1629" s="3"/>
      <c r="C1629" s="3"/>
      <c r="D1629" s="6"/>
      <c r="E1629" s="8"/>
      <c r="O1629" s="10"/>
      <c r="Q1629" s="12"/>
    </row>
    <row r="1630" spans="2:17" ht="16" x14ac:dyDescent="0.2">
      <c r="B1630" s="3"/>
      <c r="C1630" s="3"/>
      <c r="D1630" s="6"/>
      <c r="E1630" s="8"/>
      <c r="O1630" s="10"/>
      <c r="Q1630" s="12"/>
    </row>
    <row r="1631" spans="2:17" ht="16" x14ac:dyDescent="0.2">
      <c r="B1631" s="3"/>
      <c r="C1631" s="3"/>
      <c r="D1631" s="6"/>
      <c r="E1631" s="8"/>
      <c r="O1631" s="10"/>
      <c r="Q1631" s="12"/>
    </row>
    <row r="1632" spans="2:17" ht="16" x14ac:dyDescent="0.2">
      <c r="B1632" s="3"/>
      <c r="C1632" s="3"/>
      <c r="D1632" s="6"/>
      <c r="E1632" s="8"/>
      <c r="O1632" s="10"/>
      <c r="Q1632" s="12"/>
    </row>
    <row r="1633" spans="2:17" ht="16" x14ac:dyDescent="0.2">
      <c r="B1633" s="3"/>
      <c r="C1633" s="3"/>
      <c r="D1633" s="6"/>
      <c r="E1633" s="8"/>
      <c r="O1633" s="10"/>
      <c r="Q1633" s="12"/>
    </row>
    <row r="1634" spans="2:17" ht="16" x14ac:dyDescent="0.2">
      <c r="B1634" s="3"/>
      <c r="C1634" s="3"/>
      <c r="D1634" s="6"/>
      <c r="E1634" s="8"/>
      <c r="O1634" s="10"/>
      <c r="Q1634" s="12"/>
    </row>
    <row r="1635" spans="2:17" ht="16" x14ac:dyDescent="0.2">
      <c r="B1635" s="3"/>
      <c r="C1635" s="3"/>
      <c r="D1635" s="6"/>
      <c r="E1635" s="8"/>
      <c r="O1635" s="10"/>
      <c r="Q1635" s="12"/>
    </row>
    <row r="1636" spans="2:17" ht="16" x14ac:dyDescent="0.2">
      <c r="B1636" s="3"/>
      <c r="C1636" s="3"/>
      <c r="D1636" s="6"/>
      <c r="E1636" s="8"/>
      <c r="O1636" s="10"/>
      <c r="Q1636" s="12"/>
    </row>
    <row r="1637" spans="2:17" ht="16" x14ac:dyDescent="0.2">
      <c r="B1637" s="3"/>
      <c r="C1637" s="3"/>
      <c r="D1637" s="6"/>
      <c r="E1637" s="8"/>
      <c r="O1637" s="10"/>
      <c r="Q1637" s="12"/>
    </row>
    <row r="1638" spans="2:17" ht="16" x14ac:dyDescent="0.2">
      <c r="B1638" s="3"/>
      <c r="C1638" s="3"/>
      <c r="D1638" s="6"/>
      <c r="E1638" s="8"/>
      <c r="O1638" s="10"/>
      <c r="Q1638" s="12"/>
    </row>
    <row r="1639" spans="2:17" ht="16" x14ac:dyDescent="0.2">
      <c r="B1639" s="3"/>
      <c r="C1639" s="3"/>
      <c r="D1639" s="6"/>
      <c r="E1639" s="8"/>
      <c r="O1639" s="10"/>
      <c r="Q1639" s="12"/>
    </row>
    <row r="1640" spans="2:17" ht="16" x14ac:dyDescent="0.2">
      <c r="B1640" s="3"/>
      <c r="C1640" s="3"/>
      <c r="D1640" s="6"/>
      <c r="E1640" s="8"/>
      <c r="O1640" s="10"/>
      <c r="Q1640" s="12"/>
    </row>
    <row r="1641" spans="2:17" ht="16" x14ac:dyDescent="0.2">
      <c r="B1641" s="3"/>
      <c r="C1641" s="3"/>
      <c r="D1641" s="6"/>
      <c r="E1641" s="8"/>
      <c r="O1641" s="10"/>
      <c r="Q1641" s="12"/>
    </row>
    <row r="1642" spans="2:17" ht="16" x14ac:dyDescent="0.2">
      <c r="B1642" s="3"/>
      <c r="C1642" s="3"/>
      <c r="D1642" s="6"/>
      <c r="E1642" s="8"/>
      <c r="O1642" s="10"/>
      <c r="Q1642" s="12"/>
    </row>
    <row r="1643" spans="2:17" ht="16" x14ac:dyDescent="0.2">
      <c r="B1643" s="3"/>
      <c r="C1643" s="3"/>
      <c r="D1643" s="6"/>
      <c r="E1643" s="8"/>
      <c r="O1643" s="10"/>
      <c r="Q1643" s="12"/>
    </row>
    <row r="1644" spans="2:17" ht="16" x14ac:dyDescent="0.2">
      <c r="B1644" s="3"/>
      <c r="C1644" s="3"/>
      <c r="D1644" s="6"/>
      <c r="E1644" s="8"/>
      <c r="O1644" s="10"/>
      <c r="Q1644" s="12"/>
    </row>
    <row r="1645" spans="2:17" ht="16" x14ac:dyDescent="0.2">
      <c r="B1645" s="3"/>
      <c r="C1645" s="3"/>
      <c r="D1645" s="6"/>
      <c r="E1645" s="8"/>
      <c r="O1645" s="10"/>
      <c r="Q1645" s="12"/>
    </row>
    <row r="1646" spans="2:17" ht="16" x14ac:dyDescent="0.2">
      <c r="B1646" s="3"/>
      <c r="C1646" s="3"/>
      <c r="D1646" s="6"/>
      <c r="E1646" s="8"/>
      <c r="O1646" s="10"/>
      <c r="Q1646" s="12"/>
    </row>
    <row r="1647" spans="2:17" ht="16" x14ac:dyDescent="0.2">
      <c r="B1647" s="3"/>
      <c r="C1647" s="3"/>
      <c r="D1647" s="6"/>
      <c r="E1647" s="8"/>
      <c r="O1647" s="10"/>
      <c r="Q1647" s="12"/>
    </row>
    <row r="1648" spans="2:17" ht="16" x14ac:dyDescent="0.2">
      <c r="B1648" s="3"/>
      <c r="C1648" s="3"/>
      <c r="D1648" s="6"/>
      <c r="E1648" s="8"/>
      <c r="O1648" s="10"/>
      <c r="Q1648" s="12"/>
    </row>
    <row r="1649" spans="2:17" ht="16" x14ac:dyDescent="0.2">
      <c r="B1649" s="3"/>
      <c r="C1649" s="3"/>
      <c r="D1649" s="6"/>
      <c r="E1649" s="8"/>
      <c r="O1649" s="10"/>
      <c r="Q1649" s="12"/>
    </row>
    <row r="1650" spans="2:17" ht="16" x14ac:dyDescent="0.2">
      <c r="B1650" s="3"/>
      <c r="C1650" s="3"/>
      <c r="D1650" s="6"/>
      <c r="E1650" s="8"/>
      <c r="O1650" s="10"/>
      <c r="Q1650" s="12"/>
    </row>
    <row r="1651" spans="2:17" ht="16" x14ac:dyDescent="0.2">
      <c r="B1651" s="3"/>
      <c r="C1651" s="3"/>
      <c r="D1651" s="6"/>
      <c r="E1651" s="8"/>
      <c r="O1651" s="10"/>
      <c r="Q1651" s="12"/>
    </row>
    <row r="1652" spans="2:17" ht="16" x14ac:dyDescent="0.2">
      <c r="B1652" s="3"/>
      <c r="C1652" s="3"/>
      <c r="D1652" s="6"/>
      <c r="E1652" s="8"/>
      <c r="O1652" s="10"/>
      <c r="Q1652" s="12"/>
    </row>
  </sheetData>
  <conditionalFormatting sqref="F414:F1652">
    <cfRule type="containsText" dxfId="19" priority="8" operator="containsText" text="canceled">
      <formula>NOT(ISERROR(SEARCH("canceled",F414)))</formula>
    </cfRule>
    <cfRule type="containsText" dxfId="18" priority="9" operator="containsText" text="failed">
      <formula>NOT(ISERROR(SEARCH("failed",F414)))</formula>
    </cfRule>
    <cfRule type="containsText" dxfId="17" priority="10" operator="containsText" text="canceled">
      <formula>NOT(ISERROR(SEARCH("canceled",F414)))</formula>
    </cfRule>
    <cfRule type="containsText" dxfId="16" priority="11" operator="containsText" text="successful">
      <formula>NOT(ISERROR(SEARCH("successful",F414)))</formula>
    </cfRule>
    <cfRule type="containsText" dxfId="15" priority="12" operator="containsText" text="live">
      <formula>NOT(ISERROR(SEARCH("live",F414)))</formula>
    </cfRule>
  </conditionalFormatting>
  <conditionalFormatting sqref="O414:O1652">
    <cfRule type="colorScale" priority="7">
      <colorScale>
        <cfvo type="min"/>
        <cfvo type="percentile" val="90"/>
        <color rgb="FFFF0000"/>
        <color rgb="FF0070C0"/>
      </colorScale>
    </cfRule>
  </conditionalFormatting>
  <conditionalFormatting sqref="F1:F413">
    <cfRule type="containsText" dxfId="14" priority="2" operator="containsText" text="canceled">
      <formula>NOT(ISERROR(SEARCH("canceled",F1)))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canceled">
      <formula>NOT(ISERROR(SEARCH("canceled",F1)))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1903F-EC7E-7843-BADE-EA41C5DA3143}">
  <dimension ref="A1:T251"/>
  <sheetViews>
    <sheetView workbookViewId="0">
      <selection activeCell="C6" sqref="C6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2.6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6640625" bestFit="1" customWidth="1"/>
    <col min="16" max="16" width="15.33203125" bestFit="1" customWidth="1"/>
    <col min="17" max="17" width="13.83203125" bestFit="1" customWidth="1"/>
    <col min="18" max="18" width="14.5" bestFit="1" customWidth="1"/>
    <col min="19" max="19" width="20.5" bestFit="1" customWidth="1"/>
    <col min="20" max="20" width="18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f t="shared" ref="O2:O65" si="0">ROUND(E2/D2*100,0)</f>
        <v>0</v>
      </c>
      <c r="P2" s="10">
        <f t="shared" ref="P2:P65" si="1">IFERROR(ROUND(E2/L2,2),0)</f>
        <v>0</v>
      </c>
      <c r="Q2" s="12" t="s">
        <v>8315</v>
      </c>
      <c r="R2" t="s">
        <v>8316</v>
      </c>
      <c r="S2" s="16">
        <f t="shared" ref="S2:S65" si="2">(((J2/60)/60)/24)+DATE(1970,1,1)</f>
        <v>42492.737847222219</v>
      </c>
      <c r="T2" s="16">
        <f t="shared" ref="T2:T65" si="3">(((I2/60)/60)/24)+DATE(1970,1,1)</f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f t="shared" si="0"/>
        <v>32</v>
      </c>
      <c r="P3" s="10">
        <f t="shared" si="1"/>
        <v>60.67</v>
      </c>
      <c r="Q3" s="12" t="s">
        <v>8315</v>
      </c>
      <c r="R3" t="s">
        <v>8316</v>
      </c>
      <c r="S3" s="16">
        <f t="shared" si="2"/>
        <v>42103.016585648147</v>
      </c>
      <c r="T3" s="16">
        <f t="shared" si="3"/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f t="shared" si="0"/>
        <v>0</v>
      </c>
      <c r="P4" s="10">
        <f t="shared" si="1"/>
        <v>0</v>
      </c>
      <c r="Q4" s="12" t="s">
        <v>8315</v>
      </c>
      <c r="R4" t="s">
        <v>8316</v>
      </c>
      <c r="S4" s="16">
        <f t="shared" si="2"/>
        <v>42108.692060185189</v>
      </c>
      <c r="T4" s="16">
        <f t="shared" si="3"/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f t="shared" si="0"/>
        <v>0</v>
      </c>
      <c r="P5" s="10">
        <f t="shared" si="1"/>
        <v>0</v>
      </c>
      <c r="Q5" s="12" t="s">
        <v>8315</v>
      </c>
      <c r="R5" t="s">
        <v>8316</v>
      </c>
      <c r="S5" s="16">
        <f t="shared" si="2"/>
        <v>42453.806307870371</v>
      </c>
      <c r="T5" s="16">
        <f t="shared" si="3"/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f t="shared" si="0"/>
        <v>0</v>
      </c>
      <c r="P6" s="10">
        <f t="shared" si="1"/>
        <v>23.33</v>
      </c>
      <c r="Q6" s="12" t="s">
        <v>8315</v>
      </c>
      <c r="R6" t="s">
        <v>8316</v>
      </c>
      <c r="S6" s="16">
        <f t="shared" si="2"/>
        <v>42123.648831018523</v>
      </c>
      <c r="T6" s="16">
        <f t="shared" si="3"/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f t="shared" si="0"/>
        <v>4</v>
      </c>
      <c r="P7" s="10">
        <f t="shared" si="1"/>
        <v>23.92</v>
      </c>
      <c r="Q7" s="12" t="s">
        <v>8315</v>
      </c>
      <c r="R7" t="s">
        <v>8316</v>
      </c>
      <c r="S7" s="16">
        <f t="shared" si="2"/>
        <v>41858.007071759261</v>
      </c>
      <c r="T7" s="16">
        <f t="shared" si="3"/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f t="shared" si="0"/>
        <v>2</v>
      </c>
      <c r="P8" s="10">
        <f t="shared" si="1"/>
        <v>15.83</v>
      </c>
      <c r="Q8" s="12" t="s">
        <v>8315</v>
      </c>
      <c r="R8" t="s">
        <v>8316</v>
      </c>
      <c r="S8" s="16">
        <f t="shared" si="2"/>
        <v>41781.045173611114</v>
      </c>
      <c r="T8" s="16">
        <f t="shared" si="3"/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f t="shared" si="0"/>
        <v>50</v>
      </c>
      <c r="P9" s="10">
        <f t="shared" si="1"/>
        <v>60</v>
      </c>
      <c r="Q9" s="12" t="s">
        <v>8315</v>
      </c>
      <c r="R9" t="s">
        <v>8316</v>
      </c>
      <c r="S9" s="16">
        <f t="shared" si="2"/>
        <v>42370.007766203707</v>
      </c>
      <c r="T9" s="16">
        <f t="shared" si="3"/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f t="shared" si="0"/>
        <v>5</v>
      </c>
      <c r="P10" s="10">
        <f t="shared" si="1"/>
        <v>24.33</v>
      </c>
      <c r="Q10" s="12" t="s">
        <v>8315</v>
      </c>
      <c r="R10" t="s">
        <v>8316</v>
      </c>
      <c r="S10" s="16">
        <f t="shared" si="2"/>
        <v>42165.037581018521</v>
      </c>
      <c r="T10" s="16">
        <f t="shared" si="3"/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f t="shared" si="0"/>
        <v>7</v>
      </c>
      <c r="P11" s="10">
        <f t="shared" si="1"/>
        <v>29.56</v>
      </c>
      <c r="Q11" s="12" t="s">
        <v>8315</v>
      </c>
      <c r="R11" t="s">
        <v>8316</v>
      </c>
      <c r="S11" s="16">
        <f t="shared" si="2"/>
        <v>42480.800648148142</v>
      </c>
      <c r="T11" s="16">
        <f t="shared" si="3"/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f t="shared" si="0"/>
        <v>0</v>
      </c>
      <c r="P12" s="10">
        <f t="shared" si="1"/>
        <v>18.329999999999998</v>
      </c>
      <c r="Q12" s="12" t="s">
        <v>8315</v>
      </c>
      <c r="R12" t="s">
        <v>8316</v>
      </c>
      <c r="S12" s="16">
        <f t="shared" si="2"/>
        <v>41784.789687500001</v>
      </c>
      <c r="T12" s="16">
        <f t="shared" si="3"/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f t="shared" si="0"/>
        <v>0</v>
      </c>
      <c r="P13" s="10">
        <f t="shared" si="1"/>
        <v>20</v>
      </c>
      <c r="Q13" s="12" t="s">
        <v>8315</v>
      </c>
      <c r="R13" t="s">
        <v>8316</v>
      </c>
      <c r="S13" s="16">
        <f t="shared" si="2"/>
        <v>41831.675034722226</v>
      </c>
      <c r="T13" s="16">
        <f t="shared" si="3"/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f t="shared" si="0"/>
        <v>0</v>
      </c>
      <c r="P14" s="10">
        <f t="shared" si="1"/>
        <v>0</v>
      </c>
      <c r="Q14" s="12" t="s">
        <v>8315</v>
      </c>
      <c r="R14" t="s">
        <v>8316</v>
      </c>
      <c r="S14" s="16">
        <f t="shared" si="2"/>
        <v>41950.114108796297</v>
      </c>
      <c r="T14" s="16">
        <f t="shared" si="3"/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f t="shared" si="0"/>
        <v>1</v>
      </c>
      <c r="P15" s="10">
        <f t="shared" si="1"/>
        <v>22.5</v>
      </c>
      <c r="Q15" s="12" t="s">
        <v>8315</v>
      </c>
      <c r="R15" t="s">
        <v>8316</v>
      </c>
      <c r="S15" s="16">
        <f t="shared" si="2"/>
        <v>42627.955104166671</v>
      </c>
      <c r="T15" s="16">
        <f t="shared" si="3"/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f t="shared" si="0"/>
        <v>20</v>
      </c>
      <c r="P16" s="10">
        <f t="shared" si="1"/>
        <v>50.4</v>
      </c>
      <c r="Q16" s="12" t="s">
        <v>8315</v>
      </c>
      <c r="R16" t="s">
        <v>8316</v>
      </c>
      <c r="S16" s="16">
        <f t="shared" si="2"/>
        <v>42531.195277777777</v>
      </c>
      <c r="T16" s="16">
        <f t="shared" si="3"/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f t="shared" si="0"/>
        <v>42</v>
      </c>
      <c r="P17" s="10">
        <f t="shared" si="1"/>
        <v>105.03</v>
      </c>
      <c r="Q17" s="12" t="s">
        <v>8315</v>
      </c>
      <c r="R17" t="s">
        <v>8316</v>
      </c>
      <c r="S17" s="16">
        <f t="shared" si="2"/>
        <v>42618.827013888891</v>
      </c>
      <c r="T17" s="16">
        <f t="shared" si="3"/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f t="shared" si="0"/>
        <v>1</v>
      </c>
      <c r="P18" s="10">
        <f t="shared" si="1"/>
        <v>35.4</v>
      </c>
      <c r="Q18" s="12" t="s">
        <v>8315</v>
      </c>
      <c r="R18" t="s">
        <v>8316</v>
      </c>
      <c r="S18" s="16">
        <f t="shared" si="2"/>
        <v>42540.593530092592</v>
      </c>
      <c r="T18" s="16">
        <f t="shared" si="3"/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f t="shared" si="0"/>
        <v>15</v>
      </c>
      <c r="P19" s="10">
        <f t="shared" si="1"/>
        <v>83.33</v>
      </c>
      <c r="Q19" s="12" t="s">
        <v>8315</v>
      </c>
      <c r="R19" t="s">
        <v>8316</v>
      </c>
      <c r="S19" s="16">
        <f t="shared" si="2"/>
        <v>41746.189409722225</v>
      </c>
      <c r="T19" s="16">
        <f t="shared" si="3"/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f t="shared" si="0"/>
        <v>5</v>
      </c>
      <c r="P20" s="10">
        <f t="shared" si="1"/>
        <v>35.92</v>
      </c>
      <c r="Q20" s="12" t="s">
        <v>8315</v>
      </c>
      <c r="R20" t="s">
        <v>8316</v>
      </c>
      <c r="S20" s="16">
        <f t="shared" si="2"/>
        <v>41974.738576388889</v>
      </c>
      <c r="T20" s="16">
        <f t="shared" si="3"/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f t="shared" si="0"/>
        <v>0</v>
      </c>
      <c r="P21" s="10">
        <f t="shared" si="1"/>
        <v>0</v>
      </c>
      <c r="Q21" s="12" t="s">
        <v>8315</v>
      </c>
      <c r="R21" t="s">
        <v>8316</v>
      </c>
      <c r="S21" s="16">
        <f t="shared" si="2"/>
        <v>42115.11618055556</v>
      </c>
      <c r="T21" s="16">
        <f t="shared" si="3"/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f t="shared" si="0"/>
        <v>38</v>
      </c>
      <c r="P22" s="10">
        <f t="shared" si="1"/>
        <v>119.13</v>
      </c>
      <c r="Q22" s="12" t="s">
        <v>8315</v>
      </c>
      <c r="R22" t="s">
        <v>8316</v>
      </c>
      <c r="S22" s="16">
        <f t="shared" si="2"/>
        <v>42002.817488425921</v>
      </c>
      <c r="T22" s="16">
        <f t="shared" si="3"/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f t="shared" si="0"/>
        <v>5</v>
      </c>
      <c r="P23" s="10">
        <f t="shared" si="1"/>
        <v>90.33</v>
      </c>
      <c r="Q23" s="12" t="s">
        <v>8315</v>
      </c>
      <c r="R23" t="s">
        <v>8316</v>
      </c>
      <c r="S23" s="16">
        <f t="shared" si="2"/>
        <v>42722.84474537037</v>
      </c>
      <c r="T23" s="16">
        <f t="shared" si="3"/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f t="shared" si="0"/>
        <v>0</v>
      </c>
      <c r="P24" s="10">
        <f t="shared" si="1"/>
        <v>2.33</v>
      </c>
      <c r="Q24" s="12" t="s">
        <v>8315</v>
      </c>
      <c r="R24" t="s">
        <v>8316</v>
      </c>
      <c r="S24" s="16">
        <f t="shared" si="2"/>
        <v>42465.128391203703</v>
      </c>
      <c r="T24" s="16">
        <f t="shared" si="3"/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f t="shared" si="0"/>
        <v>0</v>
      </c>
      <c r="P25" s="10">
        <f t="shared" si="1"/>
        <v>0</v>
      </c>
      <c r="Q25" s="12" t="s">
        <v>8315</v>
      </c>
      <c r="R25" t="s">
        <v>8316</v>
      </c>
      <c r="S25" s="16">
        <f t="shared" si="2"/>
        <v>42171.743969907402</v>
      </c>
      <c r="T25" s="16">
        <f t="shared" si="3"/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f t="shared" si="0"/>
        <v>11</v>
      </c>
      <c r="P26" s="10">
        <f t="shared" si="1"/>
        <v>108.33</v>
      </c>
      <c r="Q26" s="12" t="s">
        <v>8315</v>
      </c>
      <c r="R26" t="s">
        <v>8316</v>
      </c>
      <c r="S26" s="16">
        <f t="shared" si="2"/>
        <v>42672.955138888887</v>
      </c>
      <c r="T26" s="16">
        <f t="shared" si="3"/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f t="shared" si="0"/>
        <v>0</v>
      </c>
      <c r="P27" s="10">
        <f t="shared" si="1"/>
        <v>29</v>
      </c>
      <c r="Q27" s="12" t="s">
        <v>8315</v>
      </c>
      <c r="R27" t="s">
        <v>8316</v>
      </c>
      <c r="S27" s="16">
        <f t="shared" si="2"/>
        <v>42359.725243055553</v>
      </c>
      <c r="T27" s="16">
        <f t="shared" si="3"/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f t="shared" si="0"/>
        <v>23</v>
      </c>
      <c r="P28" s="10">
        <f t="shared" si="1"/>
        <v>96.55</v>
      </c>
      <c r="Q28" s="12" t="s">
        <v>8315</v>
      </c>
      <c r="R28" t="s">
        <v>8316</v>
      </c>
      <c r="S28" s="16">
        <f t="shared" si="2"/>
        <v>42192.905694444446</v>
      </c>
      <c r="T28" s="16">
        <f t="shared" si="3"/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f t="shared" si="0"/>
        <v>0</v>
      </c>
      <c r="P29" s="10">
        <f t="shared" si="1"/>
        <v>0</v>
      </c>
      <c r="Q29" s="12" t="s">
        <v>8315</v>
      </c>
      <c r="R29" t="s">
        <v>8316</v>
      </c>
      <c r="S29" s="16">
        <f t="shared" si="2"/>
        <v>41916.597638888888</v>
      </c>
      <c r="T29" s="16">
        <f t="shared" si="3"/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f t="shared" si="0"/>
        <v>34</v>
      </c>
      <c r="P30" s="10">
        <f t="shared" si="1"/>
        <v>63</v>
      </c>
      <c r="Q30" s="12" t="s">
        <v>8315</v>
      </c>
      <c r="R30" t="s">
        <v>8316</v>
      </c>
      <c r="S30" s="16">
        <f t="shared" si="2"/>
        <v>42461.596273148149</v>
      </c>
      <c r="T30" s="16">
        <f t="shared" si="3"/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f t="shared" si="0"/>
        <v>19</v>
      </c>
      <c r="P31" s="10">
        <f t="shared" si="1"/>
        <v>381.6</v>
      </c>
      <c r="Q31" s="12" t="s">
        <v>8315</v>
      </c>
      <c r="R31" t="s">
        <v>8316</v>
      </c>
      <c r="S31" s="16">
        <f t="shared" si="2"/>
        <v>42370.90320601852</v>
      </c>
      <c r="T31" s="16">
        <f t="shared" si="3"/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f t="shared" si="0"/>
        <v>0</v>
      </c>
      <c r="P32" s="10">
        <f t="shared" si="1"/>
        <v>46.25</v>
      </c>
      <c r="Q32" s="12" t="s">
        <v>8315</v>
      </c>
      <c r="R32" t="s">
        <v>8316</v>
      </c>
      <c r="S32" s="16">
        <f t="shared" si="2"/>
        <v>41948.727256944447</v>
      </c>
      <c r="T32" s="16">
        <f t="shared" si="3"/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f t="shared" si="0"/>
        <v>33</v>
      </c>
      <c r="P33" s="10">
        <f t="shared" si="1"/>
        <v>26</v>
      </c>
      <c r="Q33" s="12" t="s">
        <v>8315</v>
      </c>
      <c r="R33" t="s">
        <v>8316</v>
      </c>
      <c r="S33" s="16">
        <f t="shared" si="2"/>
        <v>42047.07640046296</v>
      </c>
      <c r="T33" s="16">
        <f t="shared" si="3"/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f t="shared" si="0"/>
        <v>5</v>
      </c>
      <c r="P34" s="10">
        <f t="shared" si="1"/>
        <v>10</v>
      </c>
      <c r="Q34" s="12" t="s">
        <v>8315</v>
      </c>
      <c r="R34" t="s">
        <v>8316</v>
      </c>
      <c r="S34" s="16">
        <f t="shared" si="2"/>
        <v>42261.632916666669</v>
      </c>
      <c r="T34" s="16">
        <f t="shared" si="3"/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f t="shared" si="0"/>
        <v>0</v>
      </c>
      <c r="P35" s="10">
        <f t="shared" si="1"/>
        <v>5</v>
      </c>
      <c r="Q35" s="12" t="s">
        <v>8315</v>
      </c>
      <c r="R35" t="s">
        <v>8316</v>
      </c>
      <c r="S35" s="16">
        <f t="shared" si="2"/>
        <v>41985.427361111113</v>
      </c>
      <c r="T35" s="16">
        <f t="shared" si="3"/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f t="shared" si="0"/>
        <v>0</v>
      </c>
      <c r="P36" s="10">
        <f t="shared" si="1"/>
        <v>0</v>
      </c>
      <c r="Q36" s="12" t="s">
        <v>8315</v>
      </c>
      <c r="R36" t="s">
        <v>8316</v>
      </c>
      <c r="S36" s="16">
        <f t="shared" si="2"/>
        <v>41922.535185185188</v>
      </c>
      <c r="T36" s="16">
        <f t="shared" si="3"/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f t="shared" si="0"/>
        <v>38</v>
      </c>
      <c r="P37" s="10">
        <f t="shared" si="1"/>
        <v>81.569999999999993</v>
      </c>
      <c r="Q37" s="12" t="s">
        <v>8315</v>
      </c>
      <c r="R37" t="s">
        <v>8316</v>
      </c>
      <c r="S37" s="16">
        <f t="shared" si="2"/>
        <v>41850.863252314812</v>
      </c>
      <c r="T37" s="16">
        <f t="shared" si="3"/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f t="shared" si="0"/>
        <v>1</v>
      </c>
      <c r="P38" s="10">
        <f t="shared" si="1"/>
        <v>7</v>
      </c>
      <c r="Q38" s="12" t="s">
        <v>8315</v>
      </c>
      <c r="R38" t="s">
        <v>8316</v>
      </c>
      <c r="S38" s="16">
        <f t="shared" si="2"/>
        <v>41831.742962962962</v>
      </c>
      <c r="T38" s="16">
        <f t="shared" si="3"/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f t="shared" si="0"/>
        <v>3</v>
      </c>
      <c r="P39" s="10">
        <f t="shared" si="1"/>
        <v>27.3</v>
      </c>
      <c r="Q39" s="12" t="s">
        <v>8315</v>
      </c>
      <c r="R39" t="s">
        <v>8316</v>
      </c>
      <c r="S39" s="16">
        <f t="shared" si="2"/>
        <v>42415.883425925931</v>
      </c>
      <c r="T39" s="16">
        <f t="shared" si="3"/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f t="shared" si="0"/>
        <v>9</v>
      </c>
      <c r="P40" s="10">
        <f t="shared" si="1"/>
        <v>29.41</v>
      </c>
      <c r="Q40" s="12" t="s">
        <v>8315</v>
      </c>
      <c r="R40" t="s">
        <v>8316</v>
      </c>
      <c r="S40" s="16">
        <f t="shared" si="2"/>
        <v>41869.714166666665</v>
      </c>
      <c r="T40" s="16">
        <f t="shared" si="3"/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f t="shared" si="0"/>
        <v>1</v>
      </c>
      <c r="P41" s="10">
        <f t="shared" si="1"/>
        <v>12.5</v>
      </c>
      <c r="Q41" s="12" t="s">
        <v>8315</v>
      </c>
      <c r="R41" t="s">
        <v>8316</v>
      </c>
      <c r="S41" s="16">
        <f t="shared" si="2"/>
        <v>41953.773090277777</v>
      </c>
      <c r="T41" s="16">
        <f t="shared" si="3"/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f t="shared" si="0"/>
        <v>0</v>
      </c>
      <c r="P42" s="10">
        <f t="shared" si="1"/>
        <v>0</v>
      </c>
      <c r="Q42" s="12" t="s">
        <v>8315</v>
      </c>
      <c r="R42" t="s">
        <v>8316</v>
      </c>
      <c r="S42" s="16">
        <f t="shared" si="2"/>
        <v>42037.986284722225</v>
      </c>
      <c r="T42" s="16">
        <f t="shared" si="3"/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f t="shared" si="0"/>
        <v>5</v>
      </c>
      <c r="P43" s="10">
        <f t="shared" si="1"/>
        <v>5.75</v>
      </c>
      <c r="Q43" s="12" t="s">
        <v>8315</v>
      </c>
      <c r="R43" t="s">
        <v>8316</v>
      </c>
      <c r="S43" s="16">
        <f t="shared" si="2"/>
        <v>41811.555462962962</v>
      </c>
      <c r="T43" s="16">
        <f t="shared" si="3"/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f t="shared" si="0"/>
        <v>21</v>
      </c>
      <c r="P44" s="10">
        <f t="shared" si="1"/>
        <v>52.08</v>
      </c>
      <c r="Q44" s="12" t="s">
        <v>8315</v>
      </c>
      <c r="R44" t="s">
        <v>8316</v>
      </c>
      <c r="S44" s="16">
        <f t="shared" si="2"/>
        <v>42701.908807870372</v>
      </c>
      <c r="T44" s="16">
        <f t="shared" si="3"/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f t="shared" si="0"/>
        <v>5</v>
      </c>
      <c r="P45" s="10">
        <f t="shared" si="1"/>
        <v>183.33</v>
      </c>
      <c r="Q45" s="12" t="s">
        <v>8315</v>
      </c>
      <c r="R45" t="s">
        <v>8316</v>
      </c>
      <c r="S45" s="16">
        <f t="shared" si="2"/>
        <v>42258.646504629629</v>
      </c>
      <c r="T45" s="16">
        <f t="shared" si="3"/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f t="shared" si="0"/>
        <v>4</v>
      </c>
      <c r="P46" s="10">
        <f t="shared" si="1"/>
        <v>26.33</v>
      </c>
      <c r="Q46" s="12" t="s">
        <v>8315</v>
      </c>
      <c r="R46" t="s">
        <v>8316</v>
      </c>
      <c r="S46" s="16">
        <f t="shared" si="2"/>
        <v>42278.664965277778</v>
      </c>
      <c r="T46" s="16">
        <f t="shared" si="3"/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f t="shared" si="0"/>
        <v>0</v>
      </c>
      <c r="P47" s="10">
        <f t="shared" si="1"/>
        <v>0</v>
      </c>
      <c r="Q47" s="12" t="s">
        <v>8315</v>
      </c>
      <c r="R47" t="s">
        <v>8316</v>
      </c>
      <c r="S47" s="16">
        <f t="shared" si="2"/>
        <v>42515.078217592592</v>
      </c>
      <c r="T47" s="16">
        <f t="shared" si="3"/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f t="shared" si="0"/>
        <v>62</v>
      </c>
      <c r="P48" s="10">
        <f t="shared" si="1"/>
        <v>486.43</v>
      </c>
      <c r="Q48" s="12" t="s">
        <v>8315</v>
      </c>
      <c r="R48" t="s">
        <v>8316</v>
      </c>
      <c r="S48" s="16">
        <f t="shared" si="2"/>
        <v>41830.234166666669</v>
      </c>
      <c r="T48" s="16">
        <f t="shared" si="3"/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f t="shared" si="0"/>
        <v>1</v>
      </c>
      <c r="P49" s="10">
        <f t="shared" si="1"/>
        <v>3</v>
      </c>
      <c r="Q49" s="12" t="s">
        <v>8315</v>
      </c>
      <c r="R49" t="s">
        <v>8316</v>
      </c>
      <c r="S49" s="16">
        <f t="shared" si="2"/>
        <v>41982.904386574075</v>
      </c>
      <c r="T49" s="16">
        <f t="shared" si="3"/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f t="shared" si="0"/>
        <v>0</v>
      </c>
      <c r="P50" s="10">
        <f t="shared" si="1"/>
        <v>25</v>
      </c>
      <c r="Q50" s="12" t="s">
        <v>8315</v>
      </c>
      <c r="R50" t="s">
        <v>8316</v>
      </c>
      <c r="S50" s="16">
        <f t="shared" si="2"/>
        <v>42210.439768518518</v>
      </c>
      <c r="T50" s="16">
        <f t="shared" si="3"/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f t="shared" si="0"/>
        <v>1</v>
      </c>
      <c r="P51" s="10">
        <f t="shared" si="1"/>
        <v>9.75</v>
      </c>
      <c r="Q51" s="12" t="s">
        <v>8315</v>
      </c>
      <c r="R51" t="s">
        <v>8316</v>
      </c>
      <c r="S51" s="16">
        <f t="shared" si="2"/>
        <v>42196.166874999995</v>
      </c>
      <c r="T51" s="16">
        <f t="shared" si="3"/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f t="shared" si="0"/>
        <v>18</v>
      </c>
      <c r="P52" s="10">
        <f t="shared" si="1"/>
        <v>36.590000000000003</v>
      </c>
      <c r="Q52" s="12" t="s">
        <v>8315</v>
      </c>
      <c r="R52" t="s">
        <v>8316</v>
      </c>
      <c r="S52" s="16">
        <f t="shared" si="2"/>
        <v>42606.056863425925</v>
      </c>
      <c r="T52" s="16">
        <f t="shared" si="3"/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f t="shared" si="0"/>
        <v>9</v>
      </c>
      <c r="P53" s="10">
        <f t="shared" si="1"/>
        <v>80.709999999999994</v>
      </c>
      <c r="Q53" s="12" t="s">
        <v>8315</v>
      </c>
      <c r="R53" t="s">
        <v>8316</v>
      </c>
      <c r="S53" s="16">
        <f t="shared" si="2"/>
        <v>42199.648912037039</v>
      </c>
      <c r="T53" s="16">
        <f t="shared" si="3"/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f t="shared" si="0"/>
        <v>0</v>
      </c>
      <c r="P54" s="10">
        <f t="shared" si="1"/>
        <v>1</v>
      </c>
      <c r="Q54" s="12" t="s">
        <v>8315</v>
      </c>
      <c r="R54" t="s">
        <v>8316</v>
      </c>
      <c r="S54" s="16">
        <f t="shared" si="2"/>
        <v>42444.877743055549</v>
      </c>
      <c r="T54" s="16">
        <f t="shared" si="3"/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f t="shared" si="0"/>
        <v>3</v>
      </c>
      <c r="P55" s="10">
        <f t="shared" si="1"/>
        <v>52.8</v>
      </c>
      <c r="Q55" s="12" t="s">
        <v>8315</v>
      </c>
      <c r="R55" t="s">
        <v>8316</v>
      </c>
      <c r="S55" s="16">
        <f t="shared" si="2"/>
        <v>42499.731701388882</v>
      </c>
      <c r="T55" s="16">
        <f t="shared" si="3"/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f t="shared" si="0"/>
        <v>0</v>
      </c>
      <c r="P56" s="10">
        <f t="shared" si="1"/>
        <v>20</v>
      </c>
      <c r="Q56" s="12" t="s">
        <v>8315</v>
      </c>
      <c r="R56" t="s">
        <v>8316</v>
      </c>
      <c r="S56" s="16">
        <f t="shared" si="2"/>
        <v>41929.266215277778</v>
      </c>
      <c r="T56" s="16">
        <f t="shared" si="3"/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f t="shared" si="0"/>
        <v>37</v>
      </c>
      <c r="P57" s="10">
        <f t="shared" si="1"/>
        <v>46.93</v>
      </c>
      <c r="Q57" s="12" t="s">
        <v>8315</v>
      </c>
      <c r="R57" t="s">
        <v>8316</v>
      </c>
      <c r="S57" s="16">
        <f t="shared" si="2"/>
        <v>42142.768819444449</v>
      </c>
      <c r="T57" s="16">
        <f t="shared" si="3"/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f t="shared" si="0"/>
        <v>14</v>
      </c>
      <c r="P58" s="10">
        <f t="shared" si="1"/>
        <v>78.08</v>
      </c>
      <c r="Q58" s="12" t="s">
        <v>8315</v>
      </c>
      <c r="R58" t="s">
        <v>8316</v>
      </c>
      <c r="S58" s="16">
        <f t="shared" si="2"/>
        <v>42354.131643518514</v>
      </c>
      <c r="T58" s="16">
        <f t="shared" si="3"/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f t="shared" si="0"/>
        <v>0</v>
      </c>
      <c r="P59" s="10">
        <f t="shared" si="1"/>
        <v>1</v>
      </c>
      <c r="Q59" s="12" t="s">
        <v>8315</v>
      </c>
      <c r="R59" t="s">
        <v>8316</v>
      </c>
      <c r="S59" s="16">
        <f t="shared" si="2"/>
        <v>41828.922905092593</v>
      </c>
      <c r="T59" s="16">
        <f t="shared" si="3"/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f t="shared" si="0"/>
        <v>22</v>
      </c>
      <c r="P60" s="10">
        <f t="shared" si="1"/>
        <v>48.56</v>
      </c>
      <c r="Q60" s="12" t="s">
        <v>8315</v>
      </c>
      <c r="R60" t="s">
        <v>8316</v>
      </c>
      <c r="S60" s="16">
        <f t="shared" si="2"/>
        <v>42245.234340277777</v>
      </c>
      <c r="T60" s="16">
        <f t="shared" si="3"/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f t="shared" si="0"/>
        <v>27</v>
      </c>
      <c r="P61" s="10">
        <f t="shared" si="1"/>
        <v>68.099999999999994</v>
      </c>
      <c r="Q61" s="12" t="s">
        <v>8315</v>
      </c>
      <c r="R61" t="s">
        <v>8316</v>
      </c>
      <c r="S61" s="16">
        <f t="shared" si="2"/>
        <v>42278.629710648151</v>
      </c>
      <c r="T61" s="16">
        <f t="shared" si="3"/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f t="shared" si="0"/>
        <v>9</v>
      </c>
      <c r="P62" s="10">
        <f t="shared" si="1"/>
        <v>8.5</v>
      </c>
      <c r="Q62" s="12" t="s">
        <v>8315</v>
      </c>
      <c r="R62" t="s">
        <v>8316</v>
      </c>
      <c r="S62" s="16">
        <f t="shared" si="2"/>
        <v>41826.61954861111</v>
      </c>
      <c r="T62" s="16">
        <f t="shared" si="3"/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f t="shared" si="0"/>
        <v>9</v>
      </c>
      <c r="P63" s="10">
        <f t="shared" si="1"/>
        <v>60.06</v>
      </c>
      <c r="Q63" s="12" t="s">
        <v>8315</v>
      </c>
      <c r="R63" t="s">
        <v>8316</v>
      </c>
      <c r="S63" s="16">
        <f t="shared" si="2"/>
        <v>42205.171018518522</v>
      </c>
      <c r="T63" s="16">
        <f t="shared" si="3"/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f t="shared" si="0"/>
        <v>7</v>
      </c>
      <c r="P64" s="10">
        <f t="shared" si="1"/>
        <v>72.400000000000006</v>
      </c>
      <c r="Q64" s="12" t="s">
        <v>8315</v>
      </c>
      <c r="R64" t="s">
        <v>8316</v>
      </c>
      <c r="S64" s="16">
        <f t="shared" si="2"/>
        <v>42041.205000000002</v>
      </c>
      <c r="T64" s="16">
        <f t="shared" si="3"/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f t="shared" si="0"/>
        <v>10</v>
      </c>
      <c r="P65" s="10">
        <f t="shared" si="1"/>
        <v>100</v>
      </c>
      <c r="Q65" s="12" t="s">
        <v>8315</v>
      </c>
      <c r="R65" t="s">
        <v>8316</v>
      </c>
      <c r="S65" s="16">
        <f t="shared" si="2"/>
        <v>42203.677766203706</v>
      </c>
      <c r="T65" s="16">
        <f t="shared" si="3"/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f t="shared" ref="O66:O129" si="4">ROUND(E66/D66*100,0)</f>
        <v>11</v>
      </c>
      <c r="P66" s="10">
        <f t="shared" ref="P66:P129" si="5">IFERROR(ROUND(E66/L66,2),0)</f>
        <v>51.67</v>
      </c>
      <c r="Q66" s="12" t="s">
        <v>8315</v>
      </c>
      <c r="R66" t="s">
        <v>8316</v>
      </c>
      <c r="S66" s="16">
        <f t="shared" ref="S66:S129" si="6">(((J66/60)/60)/24)+DATE(1970,1,1)</f>
        <v>41983.752847222218</v>
      </c>
      <c r="T66" s="16">
        <f t="shared" ref="T66:T129" si="7">(((I66/60)/60)/24)+DATE(1970,1,1)</f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f t="shared" si="4"/>
        <v>0</v>
      </c>
      <c r="P67" s="10">
        <f t="shared" si="5"/>
        <v>0</v>
      </c>
      <c r="Q67" s="12" t="s">
        <v>8315</v>
      </c>
      <c r="R67" t="s">
        <v>8316</v>
      </c>
      <c r="S67" s="16">
        <f t="shared" si="6"/>
        <v>42103.024398148147</v>
      </c>
      <c r="T67" s="16">
        <f t="shared" si="7"/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f t="shared" si="4"/>
        <v>28</v>
      </c>
      <c r="P68" s="10">
        <f t="shared" si="5"/>
        <v>61</v>
      </c>
      <c r="Q68" s="12" t="s">
        <v>8315</v>
      </c>
      <c r="R68" t="s">
        <v>8316</v>
      </c>
      <c r="S68" s="16">
        <f t="shared" si="6"/>
        <v>42089.901574074072</v>
      </c>
      <c r="T68" s="16">
        <f t="shared" si="7"/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f t="shared" si="4"/>
        <v>21</v>
      </c>
      <c r="P69" s="10">
        <f t="shared" si="5"/>
        <v>37.5</v>
      </c>
      <c r="Q69" s="12" t="s">
        <v>8315</v>
      </c>
      <c r="R69" t="s">
        <v>8316</v>
      </c>
      <c r="S69" s="16">
        <f t="shared" si="6"/>
        <v>42297.691006944442</v>
      </c>
      <c r="T69" s="16">
        <f t="shared" si="7"/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f t="shared" si="4"/>
        <v>18</v>
      </c>
      <c r="P70" s="10">
        <f t="shared" si="5"/>
        <v>25.57</v>
      </c>
      <c r="Q70" s="12" t="s">
        <v>8315</v>
      </c>
      <c r="R70" t="s">
        <v>8316</v>
      </c>
      <c r="S70" s="16">
        <f t="shared" si="6"/>
        <v>41833.089756944442</v>
      </c>
      <c r="T70" s="16">
        <f t="shared" si="7"/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f t="shared" si="4"/>
        <v>0</v>
      </c>
      <c r="P71" s="10">
        <f t="shared" si="5"/>
        <v>0</v>
      </c>
      <c r="Q71" s="12" t="s">
        <v>8315</v>
      </c>
      <c r="R71" t="s">
        <v>8316</v>
      </c>
      <c r="S71" s="16">
        <f t="shared" si="6"/>
        <v>42325.920717592591</v>
      </c>
      <c r="T71" s="16">
        <f t="shared" si="7"/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f t="shared" si="4"/>
        <v>2</v>
      </c>
      <c r="P72" s="10">
        <f t="shared" si="5"/>
        <v>25</v>
      </c>
      <c r="Q72" s="12" t="s">
        <v>8315</v>
      </c>
      <c r="R72" t="s">
        <v>8316</v>
      </c>
      <c r="S72" s="16">
        <f t="shared" si="6"/>
        <v>41858.214629629627</v>
      </c>
      <c r="T72" s="16">
        <f t="shared" si="7"/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f t="shared" si="4"/>
        <v>0</v>
      </c>
      <c r="P73" s="10">
        <f t="shared" si="5"/>
        <v>0</v>
      </c>
      <c r="Q73" s="12" t="s">
        <v>8315</v>
      </c>
      <c r="R73" t="s">
        <v>8316</v>
      </c>
      <c r="S73" s="16">
        <f t="shared" si="6"/>
        <v>41793.710231481484</v>
      </c>
      <c r="T73" s="16">
        <f t="shared" si="7"/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f t="shared" si="4"/>
        <v>0</v>
      </c>
      <c r="P74" s="10">
        <f t="shared" si="5"/>
        <v>0</v>
      </c>
      <c r="Q74" s="12" t="s">
        <v>8315</v>
      </c>
      <c r="R74" t="s">
        <v>8316</v>
      </c>
      <c r="S74" s="16">
        <f t="shared" si="6"/>
        <v>41793.814259259263</v>
      </c>
      <c r="T74" s="16">
        <f t="shared" si="7"/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f t="shared" si="4"/>
        <v>10</v>
      </c>
      <c r="P75" s="10">
        <f t="shared" si="5"/>
        <v>10</v>
      </c>
      <c r="Q75" s="12" t="s">
        <v>8315</v>
      </c>
      <c r="R75" t="s">
        <v>8316</v>
      </c>
      <c r="S75" s="16">
        <f t="shared" si="6"/>
        <v>41831.697939814818</v>
      </c>
      <c r="T75" s="16">
        <f t="shared" si="7"/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f t="shared" si="4"/>
        <v>2</v>
      </c>
      <c r="P76" s="10">
        <f t="shared" si="5"/>
        <v>202</v>
      </c>
      <c r="Q76" s="12" t="s">
        <v>8315</v>
      </c>
      <c r="R76" t="s">
        <v>8316</v>
      </c>
      <c r="S76" s="16">
        <f t="shared" si="6"/>
        <v>42621.389340277776</v>
      </c>
      <c r="T76" s="16">
        <f t="shared" si="7"/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f t="shared" si="4"/>
        <v>9</v>
      </c>
      <c r="P77" s="10">
        <f t="shared" si="5"/>
        <v>25.65</v>
      </c>
      <c r="Q77" s="12" t="s">
        <v>8315</v>
      </c>
      <c r="R77" t="s">
        <v>8316</v>
      </c>
      <c r="S77" s="16">
        <f t="shared" si="6"/>
        <v>41780.785729166666</v>
      </c>
      <c r="T77" s="16">
        <f t="shared" si="7"/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f t="shared" si="4"/>
        <v>21</v>
      </c>
      <c r="P78" s="10">
        <f t="shared" si="5"/>
        <v>56.05</v>
      </c>
      <c r="Q78" s="12" t="s">
        <v>8315</v>
      </c>
      <c r="R78" t="s">
        <v>8316</v>
      </c>
      <c r="S78" s="16">
        <f t="shared" si="6"/>
        <v>41766.072500000002</v>
      </c>
      <c r="T78" s="16">
        <f t="shared" si="7"/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f t="shared" si="4"/>
        <v>41</v>
      </c>
      <c r="P79" s="10">
        <f t="shared" si="5"/>
        <v>81.319999999999993</v>
      </c>
      <c r="Q79" s="12" t="s">
        <v>8315</v>
      </c>
      <c r="R79" t="s">
        <v>8316</v>
      </c>
      <c r="S79" s="16">
        <f t="shared" si="6"/>
        <v>41766.617291666669</v>
      </c>
      <c r="T79" s="16">
        <f t="shared" si="7"/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f t="shared" si="4"/>
        <v>2</v>
      </c>
      <c r="P80" s="10">
        <f t="shared" si="5"/>
        <v>70.17</v>
      </c>
      <c r="Q80" s="12" t="s">
        <v>8315</v>
      </c>
      <c r="R80" t="s">
        <v>8316</v>
      </c>
      <c r="S80" s="16">
        <f t="shared" si="6"/>
        <v>42248.627013888887</v>
      </c>
      <c r="T80" s="16">
        <f t="shared" si="7"/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f t="shared" si="4"/>
        <v>3</v>
      </c>
      <c r="P81" s="10">
        <f t="shared" si="5"/>
        <v>23.63</v>
      </c>
      <c r="Q81" s="12" t="s">
        <v>8315</v>
      </c>
      <c r="R81" t="s">
        <v>8316</v>
      </c>
      <c r="S81" s="16">
        <f t="shared" si="6"/>
        <v>41885.221550925926</v>
      </c>
      <c r="T81" s="16">
        <f t="shared" si="7"/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f t="shared" si="4"/>
        <v>16</v>
      </c>
      <c r="P82" s="10">
        <f t="shared" si="5"/>
        <v>188.56</v>
      </c>
      <c r="Q82" s="12" t="s">
        <v>8315</v>
      </c>
      <c r="R82" t="s">
        <v>8316</v>
      </c>
      <c r="S82" s="16">
        <f t="shared" si="6"/>
        <v>42159.224432870367</v>
      </c>
      <c r="T82" s="16">
        <f t="shared" si="7"/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f t="shared" si="4"/>
        <v>16</v>
      </c>
      <c r="P83" s="10">
        <f t="shared" si="5"/>
        <v>49.51</v>
      </c>
      <c r="Q83" s="12" t="s">
        <v>8315</v>
      </c>
      <c r="R83" t="s">
        <v>8316</v>
      </c>
      <c r="S83" s="16">
        <f t="shared" si="6"/>
        <v>42265.817002314812</v>
      </c>
      <c r="T83" s="16">
        <f t="shared" si="7"/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f t="shared" si="4"/>
        <v>4</v>
      </c>
      <c r="P84" s="10">
        <f t="shared" si="5"/>
        <v>9.5</v>
      </c>
      <c r="Q84" s="12" t="s">
        <v>8315</v>
      </c>
      <c r="R84" t="s">
        <v>8316</v>
      </c>
      <c r="S84" s="16">
        <f t="shared" si="6"/>
        <v>41975.124340277776</v>
      </c>
      <c r="T84" s="16">
        <f t="shared" si="7"/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f t="shared" si="4"/>
        <v>0</v>
      </c>
      <c r="P85" s="10">
        <f t="shared" si="5"/>
        <v>10</v>
      </c>
      <c r="Q85" s="12" t="s">
        <v>8315</v>
      </c>
      <c r="R85" t="s">
        <v>8316</v>
      </c>
      <c r="S85" s="16">
        <f t="shared" si="6"/>
        <v>42065.190694444449</v>
      </c>
      <c r="T85" s="16">
        <f t="shared" si="7"/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f t="shared" si="4"/>
        <v>0</v>
      </c>
      <c r="P86" s="10">
        <f t="shared" si="5"/>
        <v>13</v>
      </c>
      <c r="Q86" s="12" t="s">
        <v>8315</v>
      </c>
      <c r="R86" t="s">
        <v>8316</v>
      </c>
      <c r="S86" s="16">
        <f t="shared" si="6"/>
        <v>41848.84002314815</v>
      </c>
      <c r="T86" s="16">
        <f t="shared" si="7"/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f t="shared" si="4"/>
        <v>16</v>
      </c>
      <c r="P87" s="10">
        <f t="shared" si="5"/>
        <v>89.4</v>
      </c>
      <c r="Q87" s="12" t="s">
        <v>8315</v>
      </c>
      <c r="R87" t="s">
        <v>8316</v>
      </c>
      <c r="S87" s="16">
        <f t="shared" si="6"/>
        <v>42103.884930555556</v>
      </c>
      <c r="T87" s="16">
        <f t="shared" si="7"/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f t="shared" si="4"/>
        <v>3</v>
      </c>
      <c r="P88" s="10">
        <f t="shared" si="5"/>
        <v>25</v>
      </c>
      <c r="Q88" s="12" t="s">
        <v>8315</v>
      </c>
      <c r="R88" t="s">
        <v>8316</v>
      </c>
      <c r="S88" s="16">
        <f t="shared" si="6"/>
        <v>42059.970729166671</v>
      </c>
      <c r="T88" s="16">
        <f t="shared" si="7"/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f t="shared" si="4"/>
        <v>0</v>
      </c>
      <c r="P89" s="10">
        <f t="shared" si="5"/>
        <v>1</v>
      </c>
      <c r="Q89" s="12" t="s">
        <v>8315</v>
      </c>
      <c r="R89" t="s">
        <v>8316</v>
      </c>
      <c r="S89" s="16">
        <f t="shared" si="6"/>
        <v>42041.743090277778</v>
      </c>
      <c r="T89" s="16">
        <f t="shared" si="7"/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f t="shared" si="4"/>
        <v>5</v>
      </c>
      <c r="P90" s="10">
        <f t="shared" si="5"/>
        <v>65</v>
      </c>
      <c r="Q90" s="12" t="s">
        <v>8315</v>
      </c>
      <c r="R90" t="s">
        <v>8316</v>
      </c>
      <c r="S90" s="16">
        <f t="shared" si="6"/>
        <v>41829.73715277778</v>
      </c>
      <c r="T90" s="16">
        <f t="shared" si="7"/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f t="shared" si="4"/>
        <v>0</v>
      </c>
      <c r="P91" s="10">
        <f t="shared" si="5"/>
        <v>1</v>
      </c>
      <c r="Q91" s="12" t="s">
        <v>8315</v>
      </c>
      <c r="R91" t="s">
        <v>8316</v>
      </c>
      <c r="S91" s="16">
        <f t="shared" si="6"/>
        <v>41789.893599537041</v>
      </c>
      <c r="T91" s="16">
        <f t="shared" si="7"/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f t="shared" si="4"/>
        <v>18</v>
      </c>
      <c r="P92" s="10">
        <f t="shared" si="5"/>
        <v>81.540000000000006</v>
      </c>
      <c r="Q92" s="12" t="s">
        <v>8315</v>
      </c>
      <c r="R92" t="s">
        <v>8316</v>
      </c>
      <c r="S92" s="16">
        <f t="shared" si="6"/>
        <v>41833.660995370366</v>
      </c>
      <c r="T92" s="16">
        <f t="shared" si="7"/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f t="shared" si="4"/>
        <v>5</v>
      </c>
      <c r="P93" s="10">
        <f t="shared" si="5"/>
        <v>100</v>
      </c>
      <c r="Q93" s="12" t="s">
        <v>8315</v>
      </c>
      <c r="R93" t="s">
        <v>8316</v>
      </c>
      <c r="S93" s="16">
        <f t="shared" si="6"/>
        <v>41914.590011574073</v>
      </c>
      <c r="T93" s="16">
        <f t="shared" si="7"/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f t="shared" si="4"/>
        <v>0</v>
      </c>
      <c r="P94" s="10">
        <f t="shared" si="5"/>
        <v>1</v>
      </c>
      <c r="Q94" s="12" t="s">
        <v>8315</v>
      </c>
      <c r="R94" t="s">
        <v>8316</v>
      </c>
      <c r="S94" s="16">
        <f t="shared" si="6"/>
        <v>42611.261064814811</v>
      </c>
      <c r="T94" s="16">
        <f t="shared" si="7"/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f t="shared" si="4"/>
        <v>0</v>
      </c>
      <c r="P95" s="10">
        <f t="shared" si="5"/>
        <v>0</v>
      </c>
      <c r="Q95" s="12" t="s">
        <v>8315</v>
      </c>
      <c r="R95" t="s">
        <v>8316</v>
      </c>
      <c r="S95" s="16">
        <f t="shared" si="6"/>
        <v>42253.633159722223</v>
      </c>
      <c r="T95" s="16">
        <f t="shared" si="7"/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f t="shared" si="4"/>
        <v>1</v>
      </c>
      <c r="P96" s="10">
        <f t="shared" si="5"/>
        <v>20</v>
      </c>
      <c r="Q96" s="12" t="s">
        <v>8315</v>
      </c>
      <c r="R96" t="s">
        <v>8316</v>
      </c>
      <c r="S96" s="16">
        <f t="shared" si="6"/>
        <v>42295.891828703709</v>
      </c>
      <c r="T96" s="16">
        <f t="shared" si="7"/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f t="shared" si="4"/>
        <v>1</v>
      </c>
      <c r="P97" s="10">
        <f t="shared" si="5"/>
        <v>5.5</v>
      </c>
      <c r="Q97" s="12" t="s">
        <v>8315</v>
      </c>
      <c r="R97" t="s">
        <v>8316</v>
      </c>
      <c r="S97" s="16">
        <f t="shared" si="6"/>
        <v>42402.947002314817</v>
      </c>
      <c r="T97" s="16">
        <f t="shared" si="7"/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f t="shared" si="4"/>
        <v>13</v>
      </c>
      <c r="P98" s="10">
        <f t="shared" si="5"/>
        <v>50.2</v>
      </c>
      <c r="Q98" s="12" t="s">
        <v>8315</v>
      </c>
      <c r="R98" t="s">
        <v>8316</v>
      </c>
      <c r="S98" s="16">
        <f t="shared" si="6"/>
        <v>42509.814108796301</v>
      </c>
      <c r="T98" s="16">
        <f t="shared" si="7"/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f t="shared" si="4"/>
        <v>1</v>
      </c>
      <c r="P99" s="10">
        <f t="shared" si="5"/>
        <v>13.11</v>
      </c>
      <c r="Q99" s="12" t="s">
        <v>8315</v>
      </c>
      <c r="R99" t="s">
        <v>8316</v>
      </c>
      <c r="S99" s="16">
        <f t="shared" si="6"/>
        <v>41977.004976851851</v>
      </c>
      <c r="T99" s="16">
        <f t="shared" si="7"/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f t="shared" si="4"/>
        <v>17</v>
      </c>
      <c r="P100" s="10">
        <f t="shared" si="5"/>
        <v>315.5</v>
      </c>
      <c r="Q100" s="12" t="s">
        <v>8315</v>
      </c>
      <c r="R100" t="s">
        <v>8316</v>
      </c>
      <c r="S100" s="16">
        <f t="shared" si="6"/>
        <v>42171.758611111116</v>
      </c>
      <c r="T100" s="16">
        <f t="shared" si="7"/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f t="shared" si="4"/>
        <v>33</v>
      </c>
      <c r="P101" s="10">
        <f t="shared" si="5"/>
        <v>37.14</v>
      </c>
      <c r="Q101" s="12" t="s">
        <v>8315</v>
      </c>
      <c r="R101" t="s">
        <v>8316</v>
      </c>
      <c r="S101" s="16">
        <f t="shared" si="6"/>
        <v>42056.1324537037</v>
      </c>
      <c r="T101" s="16">
        <f t="shared" si="7"/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f t="shared" si="4"/>
        <v>0</v>
      </c>
      <c r="P102" s="10">
        <f t="shared" si="5"/>
        <v>0</v>
      </c>
      <c r="Q102" s="12" t="s">
        <v>8315</v>
      </c>
      <c r="R102" t="s">
        <v>8316</v>
      </c>
      <c r="S102" s="16">
        <f t="shared" si="6"/>
        <v>41867.652280092596</v>
      </c>
      <c r="T102" s="16">
        <f t="shared" si="7"/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f t="shared" si="4"/>
        <v>22</v>
      </c>
      <c r="P103" s="10">
        <f t="shared" si="5"/>
        <v>128.27000000000001</v>
      </c>
      <c r="Q103" s="12" t="s">
        <v>8315</v>
      </c>
      <c r="R103" t="s">
        <v>8316</v>
      </c>
      <c r="S103" s="16">
        <f t="shared" si="6"/>
        <v>41779.657870370371</v>
      </c>
      <c r="T103" s="16">
        <f t="shared" si="7"/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f t="shared" si="4"/>
        <v>3</v>
      </c>
      <c r="P104" s="10">
        <f t="shared" si="5"/>
        <v>47.27</v>
      </c>
      <c r="Q104" s="12" t="s">
        <v>8315</v>
      </c>
      <c r="R104" t="s">
        <v>8316</v>
      </c>
      <c r="S104" s="16">
        <f t="shared" si="6"/>
        <v>42679.958472222221</v>
      </c>
      <c r="T104" s="16">
        <f t="shared" si="7"/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f t="shared" si="4"/>
        <v>5</v>
      </c>
      <c r="P105" s="10">
        <f t="shared" si="5"/>
        <v>50</v>
      </c>
      <c r="Q105" s="12" t="s">
        <v>8315</v>
      </c>
      <c r="R105" t="s">
        <v>8316</v>
      </c>
      <c r="S105" s="16">
        <f t="shared" si="6"/>
        <v>42032.250208333338</v>
      </c>
      <c r="T105" s="16">
        <f t="shared" si="7"/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f t="shared" si="4"/>
        <v>11</v>
      </c>
      <c r="P106" s="10">
        <f t="shared" si="5"/>
        <v>42.5</v>
      </c>
      <c r="Q106" s="12" t="s">
        <v>8315</v>
      </c>
      <c r="R106" t="s">
        <v>8316</v>
      </c>
      <c r="S106" s="16">
        <f t="shared" si="6"/>
        <v>41793.191875000004</v>
      </c>
      <c r="T106" s="16">
        <f t="shared" si="7"/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f t="shared" si="4"/>
        <v>1</v>
      </c>
      <c r="P107" s="10">
        <f t="shared" si="5"/>
        <v>62.5</v>
      </c>
      <c r="Q107" s="12" t="s">
        <v>8315</v>
      </c>
      <c r="R107" t="s">
        <v>8316</v>
      </c>
      <c r="S107" s="16">
        <f t="shared" si="6"/>
        <v>41843.775011574071</v>
      </c>
      <c r="T107" s="16">
        <f t="shared" si="7"/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f t="shared" si="4"/>
        <v>5</v>
      </c>
      <c r="P108" s="10">
        <f t="shared" si="5"/>
        <v>27</v>
      </c>
      <c r="Q108" s="12" t="s">
        <v>8315</v>
      </c>
      <c r="R108" t="s">
        <v>8316</v>
      </c>
      <c r="S108" s="16">
        <f t="shared" si="6"/>
        <v>42136.092488425929</v>
      </c>
      <c r="T108" s="16">
        <f t="shared" si="7"/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f t="shared" si="4"/>
        <v>1</v>
      </c>
      <c r="P109" s="10">
        <f t="shared" si="5"/>
        <v>25</v>
      </c>
      <c r="Q109" s="12" t="s">
        <v>8315</v>
      </c>
      <c r="R109" t="s">
        <v>8316</v>
      </c>
      <c r="S109" s="16">
        <f t="shared" si="6"/>
        <v>42317.826377314821</v>
      </c>
      <c r="T109" s="16">
        <f t="shared" si="7"/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f t="shared" si="4"/>
        <v>0</v>
      </c>
      <c r="P110" s="10">
        <f t="shared" si="5"/>
        <v>0</v>
      </c>
      <c r="Q110" s="12" t="s">
        <v>8315</v>
      </c>
      <c r="R110" t="s">
        <v>8316</v>
      </c>
      <c r="S110" s="16">
        <f t="shared" si="6"/>
        <v>42186.01116898148</v>
      </c>
      <c r="T110" s="16">
        <f t="shared" si="7"/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f t="shared" si="4"/>
        <v>0</v>
      </c>
      <c r="P111" s="10">
        <f t="shared" si="5"/>
        <v>1.5</v>
      </c>
      <c r="Q111" s="12" t="s">
        <v>8315</v>
      </c>
      <c r="R111" t="s">
        <v>8316</v>
      </c>
      <c r="S111" s="16">
        <f t="shared" si="6"/>
        <v>42095.229166666672</v>
      </c>
      <c r="T111" s="16">
        <f t="shared" si="7"/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f t="shared" si="4"/>
        <v>15</v>
      </c>
      <c r="P112" s="10">
        <f t="shared" si="5"/>
        <v>38.25</v>
      </c>
      <c r="Q112" s="12" t="s">
        <v>8315</v>
      </c>
      <c r="R112" t="s">
        <v>8316</v>
      </c>
      <c r="S112" s="16">
        <f t="shared" si="6"/>
        <v>41906.819513888891</v>
      </c>
      <c r="T112" s="16">
        <f t="shared" si="7"/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f t="shared" si="4"/>
        <v>9</v>
      </c>
      <c r="P113" s="10">
        <f t="shared" si="5"/>
        <v>16.25</v>
      </c>
      <c r="Q113" s="12" t="s">
        <v>8315</v>
      </c>
      <c r="R113" t="s">
        <v>8316</v>
      </c>
      <c r="S113" s="16">
        <f t="shared" si="6"/>
        <v>41834.135370370372</v>
      </c>
      <c r="T113" s="16">
        <f t="shared" si="7"/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f t="shared" si="4"/>
        <v>0</v>
      </c>
      <c r="P114" s="10">
        <f t="shared" si="5"/>
        <v>33.75</v>
      </c>
      <c r="Q114" s="12" t="s">
        <v>8315</v>
      </c>
      <c r="R114" t="s">
        <v>8316</v>
      </c>
      <c r="S114" s="16">
        <f t="shared" si="6"/>
        <v>41863.359282407408</v>
      </c>
      <c r="T114" s="16">
        <f t="shared" si="7"/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f t="shared" si="4"/>
        <v>3</v>
      </c>
      <c r="P115" s="10">
        <f t="shared" si="5"/>
        <v>61.67</v>
      </c>
      <c r="Q115" s="12" t="s">
        <v>8315</v>
      </c>
      <c r="R115" t="s">
        <v>8316</v>
      </c>
      <c r="S115" s="16">
        <f t="shared" si="6"/>
        <v>42224.756909722222</v>
      </c>
      <c r="T115" s="16">
        <f t="shared" si="7"/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f t="shared" si="4"/>
        <v>37</v>
      </c>
      <c r="P116" s="10">
        <f t="shared" si="5"/>
        <v>83.14</v>
      </c>
      <c r="Q116" s="12" t="s">
        <v>8315</v>
      </c>
      <c r="R116" t="s">
        <v>8316</v>
      </c>
      <c r="S116" s="16">
        <f t="shared" si="6"/>
        <v>41939.8122337963</v>
      </c>
      <c r="T116" s="16">
        <f t="shared" si="7"/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f t="shared" si="4"/>
        <v>0</v>
      </c>
      <c r="P117" s="10">
        <f t="shared" si="5"/>
        <v>1</v>
      </c>
      <c r="Q117" s="12" t="s">
        <v>8315</v>
      </c>
      <c r="R117" t="s">
        <v>8316</v>
      </c>
      <c r="S117" s="16">
        <f t="shared" si="6"/>
        <v>42059.270023148143</v>
      </c>
      <c r="T117" s="16">
        <f t="shared" si="7"/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f t="shared" si="4"/>
        <v>10</v>
      </c>
      <c r="P118" s="10">
        <f t="shared" si="5"/>
        <v>142.86000000000001</v>
      </c>
      <c r="Q118" s="12" t="s">
        <v>8315</v>
      </c>
      <c r="R118" t="s">
        <v>8316</v>
      </c>
      <c r="S118" s="16">
        <f t="shared" si="6"/>
        <v>42308.211215277777</v>
      </c>
      <c r="T118" s="16">
        <f t="shared" si="7"/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f t="shared" si="4"/>
        <v>8</v>
      </c>
      <c r="P119" s="10">
        <f t="shared" si="5"/>
        <v>10.17</v>
      </c>
      <c r="Q119" s="12" t="s">
        <v>8315</v>
      </c>
      <c r="R119" t="s">
        <v>8316</v>
      </c>
      <c r="S119" s="16">
        <f t="shared" si="6"/>
        <v>42020.768634259264</v>
      </c>
      <c r="T119" s="16">
        <f t="shared" si="7"/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f t="shared" si="4"/>
        <v>15</v>
      </c>
      <c r="P120" s="10">
        <f t="shared" si="5"/>
        <v>57.25</v>
      </c>
      <c r="Q120" s="12" t="s">
        <v>8315</v>
      </c>
      <c r="R120" t="s">
        <v>8316</v>
      </c>
      <c r="S120" s="16">
        <f t="shared" si="6"/>
        <v>41786.959745370368</v>
      </c>
      <c r="T120" s="16">
        <f t="shared" si="7"/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f t="shared" si="4"/>
        <v>10</v>
      </c>
      <c r="P121" s="10">
        <f t="shared" si="5"/>
        <v>5</v>
      </c>
      <c r="Q121" s="12" t="s">
        <v>8315</v>
      </c>
      <c r="R121" t="s">
        <v>8316</v>
      </c>
      <c r="S121" s="16">
        <f t="shared" si="6"/>
        <v>41820.870821759258</v>
      </c>
      <c r="T121" s="16">
        <f t="shared" si="7"/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f t="shared" si="4"/>
        <v>13</v>
      </c>
      <c r="P122" s="10">
        <f t="shared" si="5"/>
        <v>93</v>
      </c>
      <c r="Q122" s="12" t="s">
        <v>8315</v>
      </c>
      <c r="R122" t="s">
        <v>8316</v>
      </c>
      <c r="S122" s="16">
        <f t="shared" si="6"/>
        <v>42265.683182870373</v>
      </c>
      <c r="T122" s="16">
        <f t="shared" si="7"/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f t="shared" si="4"/>
        <v>2</v>
      </c>
      <c r="P123" s="10">
        <f t="shared" si="5"/>
        <v>32.36</v>
      </c>
      <c r="Q123" s="12" t="s">
        <v>8315</v>
      </c>
      <c r="R123" t="s">
        <v>8316</v>
      </c>
      <c r="S123" s="16">
        <f t="shared" si="6"/>
        <v>42601.827141203699</v>
      </c>
      <c r="T123" s="16">
        <f t="shared" si="7"/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f t="shared" si="4"/>
        <v>0</v>
      </c>
      <c r="P124" s="10">
        <f t="shared" si="5"/>
        <v>0</v>
      </c>
      <c r="Q124" s="12" t="s">
        <v>8315</v>
      </c>
      <c r="R124" t="s">
        <v>8316</v>
      </c>
      <c r="S124" s="16">
        <f t="shared" si="6"/>
        <v>42228.151701388888</v>
      </c>
      <c r="T124" s="16">
        <f t="shared" si="7"/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f t="shared" si="4"/>
        <v>0</v>
      </c>
      <c r="P125" s="10">
        <f t="shared" si="5"/>
        <v>1</v>
      </c>
      <c r="Q125" s="12" t="s">
        <v>8315</v>
      </c>
      <c r="R125" t="s">
        <v>8316</v>
      </c>
      <c r="S125" s="16">
        <f t="shared" si="6"/>
        <v>42415.168564814812</v>
      </c>
      <c r="T125" s="16">
        <f t="shared" si="7"/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f t="shared" si="4"/>
        <v>16</v>
      </c>
      <c r="P126" s="10">
        <f t="shared" si="5"/>
        <v>91.83</v>
      </c>
      <c r="Q126" s="12" t="s">
        <v>8315</v>
      </c>
      <c r="R126" t="s">
        <v>8316</v>
      </c>
      <c r="S126" s="16">
        <f t="shared" si="6"/>
        <v>42538.968310185184</v>
      </c>
      <c r="T126" s="16">
        <f t="shared" si="7"/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f t="shared" si="4"/>
        <v>11</v>
      </c>
      <c r="P127" s="10">
        <f t="shared" si="5"/>
        <v>45.83</v>
      </c>
      <c r="Q127" s="12" t="s">
        <v>8315</v>
      </c>
      <c r="R127" t="s">
        <v>8316</v>
      </c>
      <c r="S127" s="16">
        <f t="shared" si="6"/>
        <v>42233.671747685185</v>
      </c>
      <c r="T127" s="16">
        <f t="shared" si="7"/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f t="shared" si="4"/>
        <v>0</v>
      </c>
      <c r="P128" s="10">
        <f t="shared" si="5"/>
        <v>0</v>
      </c>
      <c r="Q128" s="12" t="s">
        <v>8315</v>
      </c>
      <c r="R128" t="s">
        <v>8316</v>
      </c>
      <c r="S128" s="16">
        <f t="shared" si="6"/>
        <v>42675.262962962966</v>
      </c>
      <c r="T128" s="16">
        <f t="shared" si="7"/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f t="shared" si="4"/>
        <v>86</v>
      </c>
      <c r="P129" s="10">
        <f t="shared" si="5"/>
        <v>248.5</v>
      </c>
      <c r="Q129" s="12" t="s">
        <v>8315</v>
      </c>
      <c r="R129" t="s">
        <v>8316</v>
      </c>
      <c r="S129" s="16">
        <f t="shared" si="6"/>
        <v>42534.631481481483</v>
      </c>
      <c r="T129" s="16">
        <f t="shared" si="7"/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f t="shared" ref="O130:O193" si="8">ROUND(E130/D130*100,0)</f>
        <v>12</v>
      </c>
      <c r="P130" s="10">
        <f t="shared" ref="P130:P193" si="9">IFERROR(ROUND(E130/L130,2),0)</f>
        <v>79.400000000000006</v>
      </c>
      <c r="Q130" s="12" t="s">
        <v>8315</v>
      </c>
      <c r="R130" t="s">
        <v>8316</v>
      </c>
      <c r="S130" s="16">
        <f t="shared" ref="S130:S193" si="10">(((J130/60)/60)/24)+DATE(1970,1,1)</f>
        <v>42151.905717592599</v>
      </c>
      <c r="T130" s="16">
        <f t="shared" ref="T130:T193" si="11">(((I130/60)/60)/24)+DATE(1970,1,1)</f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f t="shared" si="8"/>
        <v>0</v>
      </c>
      <c r="P131" s="10">
        <f t="shared" si="9"/>
        <v>5.5</v>
      </c>
      <c r="Q131" s="12" t="s">
        <v>8315</v>
      </c>
      <c r="R131" t="s">
        <v>8316</v>
      </c>
      <c r="S131" s="16">
        <f t="shared" si="10"/>
        <v>41961.492488425924</v>
      </c>
      <c r="T131" s="16">
        <f t="shared" si="11"/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f t="shared" si="8"/>
        <v>1</v>
      </c>
      <c r="P132" s="10">
        <f t="shared" si="9"/>
        <v>25</v>
      </c>
      <c r="Q132" s="12" t="s">
        <v>8315</v>
      </c>
      <c r="R132" t="s">
        <v>8316</v>
      </c>
      <c r="S132" s="16">
        <f t="shared" si="10"/>
        <v>41940.587233796294</v>
      </c>
      <c r="T132" s="16">
        <f t="shared" si="11"/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f t="shared" si="8"/>
        <v>0</v>
      </c>
      <c r="P133" s="10">
        <f t="shared" si="9"/>
        <v>0</v>
      </c>
      <c r="Q133" s="12" t="s">
        <v>8315</v>
      </c>
      <c r="R133" t="s">
        <v>8316</v>
      </c>
      <c r="S133" s="16">
        <f t="shared" si="10"/>
        <v>42111.904097222221</v>
      </c>
      <c r="T133" s="16">
        <f t="shared" si="11"/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f t="shared" si="8"/>
        <v>36</v>
      </c>
      <c r="P134" s="10">
        <f t="shared" si="9"/>
        <v>137.08000000000001</v>
      </c>
      <c r="Q134" s="12" t="s">
        <v>8315</v>
      </c>
      <c r="R134" t="s">
        <v>8316</v>
      </c>
      <c r="S134" s="16">
        <f t="shared" si="10"/>
        <v>42279.778564814813</v>
      </c>
      <c r="T134" s="16">
        <f t="shared" si="11"/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f t="shared" si="8"/>
        <v>0</v>
      </c>
      <c r="P135" s="10">
        <f t="shared" si="9"/>
        <v>0</v>
      </c>
      <c r="Q135" s="12" t="s">
        <v>8315</v>
      </c>
      <c r="R135" t="s">
        <v>8316</v>
      </c>
      <c r="S135" s="16">
        <f t="shared" si="10"/>
        <v>42213.662905092591</v>
      </c>
      <c r="T135" s="16">
        <f t="shared" si="11"/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f t="shared" si="8"/>
        <v>0</v>
      </c>
      <c r="P136" s="10">
        <f t="shared" si="9"/>
        <v>5</v>
      </c>
      <c r="Q136" s="12" t="s">
        <v>8315</v>
      </c>
      <c r="R136" t="s">
        <v>8316</v>
      </c>
      <c r="S136" s="16">
        <f t="shared" si="10"/>
        <v>42109.801712962959</v>
      </c>
      <c r="T136" s="16">
        <f t="shared" si="11"/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f t="shared" si="8"/>
        <v>3</v>
      </c>
      <c r="P137" s="10">
        <f t="shared" si="9"/>
        <v>39</v>
      </c>
      <c r="Q137" s="12" t="s">
        <v>8315</v>
      </c>
      <c r="R137" t="s">
        <v>8316</v>
      </c>
      <c r="S137" s="16">
        <f t="shared" si="10"/>
        <v>42031.833587962959</v>
      </c>
      <c r="T137" s="16">
        <f t="shared" si="11"/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f t="shared" si="8"/>
        <v>3</v>
      </c>
      <c r="P138" s="10">
        <f t="shared" si="9"/>
        <v>50.5</v>
      </c>
      <c r="Q138" s="12" t="s">
        <v>8315</v>
      </c>
      <c r="R138" t="s">
        <v>8316</v>
      </c>
      <c r="S138" s="16">
        <f t="shared" si="10"/>
        <v>42615.142870370371</v>
      </c>
      <c r="T138" s="16">
        <f t="shared" si="11"/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f t="shared" si="8"/>
        <v>1</v>
      </c>
      <c r="P139" s="10">
        <f t="shared" si="9"/>
        <v>25</v>
      </c>
      <c r="Q139" s="12" t="s">
        <v>8315</v>
      </c>
      <c r="R139" t="s">
        <v>8316</v>
      </c>
      <c r="S139" s="16">
        <f t="shared" si="10"/>
        <v>42439.702314814815</v>
      </c>
      <c r="T139" s="16">
        <f t="shared" si="11"/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f t="shared" si="8"/>
        <v>0</v>
      </c>
      <c r="P140" s="10">
        <f t="shared" si="9"/>
        <v>25</v>
      </c>
      <c r="Q140" s="12" t="s">
        <v>8315</v>
      </c>
      <c r="R140" t="s">
        <v>8316</v>
      </c>
      <c r="S140" s="16">
        <f t="shared" si="10"/>
        <v>42243.790393518517</v>
      </c>
      <c r="T140" s="16">
        <f t="shared" si="11"/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f t="shared" si="8"/>
        <v>0</v>
      </c>
      <c r="P141" s="10">
        <f t="shared" si="9"/>
        <v>0</v>
      </c>
      <c r="Q141" s="12" t="s">
        <v>8315</v>
      </c>
      <c r="R141" t="s">
        <v>8316</v>
      </c>
      <c r="S141" s="16">
        <f t="shared" si="10"/>
        <v>42550.048449074078</v>
      </c>
      <c r="T141" s="16">
        <f t="shared" si="11"/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f t="shared" si="8"/>
        <v>24</v>
      </c>
      <c r="P142" s="10">
        <f t="shared" si="9"/>
        <v>53.13</v>
      </c>
      <c r="Q142" s="12" t="s">
        <v>8315</v>
      </c>
      <c r="R142" t="s">
        <v>8316</v>
      </c>
      <c r="S142" s="16">
        <f t="shared" si="10"/>
        <v>42306.848854166667</v>
      </c>
      <c r="T142" s="16">
        <f t="shared" si="11"/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f t="shared" si="8"/>
        <v>0</v>
      </c>
      <c r="P143" s="10">
        <f t="shared" si="9"/>
        <v>0</v>
      </c>
      <c r="Q143" s="12" t="s">
        <v>8315</v>
      </c>
      <c r="R143" t="s">
        <v>8316</v>
      </c>
      <c r="S143" s="16">
        <f t="shared" si="10"/>
        <v>42457.932025462964</v>
      </c>
      <c r="T143" s="16">
        <f t="shared" si="11"/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f t="shared" si="8"/>
        <v>0</v>
      </c>
      <c r="P144" s="10">
        <f t="shared" si="9"/>
        <v>7</v>
      </c>
      <c r="Q144" s="12" t="s">
        <v>8315</v>
      </c>
      <c r="R144" t="s">
        <v>8316</v>
      </c>
      <c r="S144" s="16">
        <f t="shared" si="10"/>
        <v>42513.976319444439</v>
      </c>
      <c r="T144" s="16">
        <f t="shared" si="11"/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f t="shared" si="8"/>
        <v>32</v>
      </c>
      <c r="P145" s="10">
        <f t="shared" si="9"/>
        <v>40.06</v>
      </c>
      <c r="Q145" s="12" t="s">
        <v>8315</v>
      </c>
      <c r="R145" t="s">
        <v>8316</v>
      </c>
      <c r="S145" s="16">
        <f t="shared" si="10"/>
        <v>41816.950370370374</v>
      </c>
      <c r="T145" s="16">
        <f t="shared" si="11"/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f t="shared" si="8"/>
        <v>24</v>
      </c>
      <c r="P146" s="10">
        <f t="shared" si="9"/>
        <v>24.33</v>
      </c>
      <c r="Q146" s="12" t="s">
        <v>8315</v>
      </c>
      <c r="R146" t="s">
        <v>8316</v>
      </c>
      <c r="S146" s="16">
        <f t="shared" si="10"/>
        <v>41880.788842592592</v>
      </c>
      <c r="T146" s="16">
        <f t="shared" si="11"/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f t="shared" si="8"/>
        <v>2</v>
      </c>
      <c r="P147" s="10">
        <f t="shared" si="9"/>
        <v>11.25</v>
      </c>
      <c r="Q147" s="12" t="s">
        <v>8315</v>
      </c>
      <c r="R147" t="s">
        <v>8316</v>
      </c>
      <c r="S147" s="16">
        <f t="shared" si="10"/>
        <v>42342.845555555556</v>
      </c>
      <c r="T147" s="16">
        <f t="shared" si="11"/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f t="shared" si="8"/>
        <v>6</v>
      </c>
      <c r="P148" s="10">
        <f t="shared" si="9"/>
        <v>42</v>
      </c>
      <c r="Q148" s="12" t="s">
        <v>8315</v>
      </c>
      <c r="R148" t="s">
        <v>8316</v>
      </c>
      <c r="S148" s="16">
        <f t="shared" si="10"/>
        <v>42053.722060185188</v>
      </c>
      <c r="T148" s="16">
        <f t="shared" si="11"/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f t="shared" si="8"/>
        <v>14</v>
      </c>
      <c r="P149" s="10">
        <f t="shared" si="9"/>
        <v>71.25</v>
      </c>
      <c r="Q149" s="12" t="s">
        <v>8315</v>
      </c>
      <c r="R149" t="s">
        <v>8316</v>
      </c>
      <c r="S149" s="16">
        <f t="shared" si="10"/>
        <v>42414.235879629632</v>
      </c>
      <c r="T149" s="16">
        <f t="shared" si="11"/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f t="shared" si="8"/>
        <v>1</v>
      </c>
      <c r="P150" s="10">
        <f t="shared" si="9"/>
        <v>22.5</v>
      </c>
      <c r="Q150" s="12" t="s">
        <v>8315</v>
      </c>
      <c r="R150" t="s">
        <v>8316</v>
      </c>
      <c r="S150" s="16">
        <f t="shared" si="10"/>
        <v>41801.711550925924</v>
      </c>
      <c r="T150" s="16">
        <f t="shared" si="11"/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f t="shared" si="8"/>
        <v>24</v>
      </c>
      <c r="P151" s="10">
        <f t="shared" si="9"/>
        <v>41</v>
      </c>
      <c r="Q151" s="12" t="s">
        <v>8315</v>
      </c>
      <c r="R151" t="s">
        <v>8316</v>
      </c>
      <c r="S151" s="16">
        <f t="shared" si="10"/>
        <v>42770.290590277778</v>
      </c>
      <c r="T151" s="16">
        <f t="shared" si="11"/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f t="shared" si="8"/>
        <v>11</v>
      </c>
      <c r="P152" s="10">
        <f t="shared" si="9"/>
        <v>47.91</v>
      </c>
      <c r="Q152" s="12" t="s">
        <v>8315</v>
      </c>
      <c r="R152" t="s">
        <v>8316</v>
      </c>
      <c r="S152" s="16">
        <f t="shared" si="10"/>
        <v>42452.815659722226</v>
      </c>
      <c r="T152" s="16">
        <f t="shared" si="11"/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f t="shared" si="8"/>
        <v>7</v>
      </c>
      <c r="P153" s="10">
        <f t="shared" si="9"/>
        <v>35.17</v>
      </c>
      <c r="Q153" s="12" t="s">
        <v>8315</v>
      </c>
      <c r="R153" t="s">
        <v>8316</v>
      </c>
      <c r="S153" s="16">
        <f t="shared" si="10"/>
        <v>42601.854699074072</v>
      </c>
      <c r="T153" s="16">
        <f t="shared" si="11"/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f t="shared" si="8"/>
        <v>0</v>
      </c>
      <c r="P154" s="10">
        <f t="shared" si="9"/>
        <v>5.5</v>
      </c>
      <c r="Q154" s="12" t="s">
        <v>8315</v>
      </c>
      <c r="R154" t="s">
        <v>8316</v>
      </c>
      <c r="S154" s="16">
        <f t="shared" si="10"/>
        <v>42447.863553240735</v>
      </c>
      <c r="T154" s="16">
        <f t="shared" si="11"/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f t="shared" si="8"/>
        <v>1</v>
      </c>
      <c r="P155" s="10">
        <f t="shared" si="9"/>
        <v>22.67</v>
      </c>
      <c r="Q155" s="12" t="s">
        <v>8315</v>
      </c>
      <c r="R155" t="s">
        <v>8316</v>
      </c>
      <c r="S155" s="16">
        <f t="shared" si="10"/>
        <v>41811.536180555559</v>
      </c>
      <c r="T155" s="16">
        <f t="shared" si="11"/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f t="shared" si="8"/>
        <v>21</v>
      </c>
      <c r="P156" s="10">
        <f t="shared" si="9"/>
        <v>26.38</v>
      </c>
      <c r="Q156" s="12" t="s">
        <v>8315</v>
      </c>
      <c r="R156" t="s">
        <v>8316</v>
      </c>
      <c r="S156" s="16">
        <f t="shared" si="10"/>
        <v>41981.067523148144</v>
      </c>
      <c r="T156" s="16">
        <f t="shared" si="11"/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f t="shared" si="8"/>
        <v>78</v>
      </c>
      <c r="P157" s="10">
        <f t="shared" si="9"/>
        <v>105.54</v>
      </c>
      <c r="Q157" s="12" t="s">
        <v>8315</v>
      </c>
      <c r="R157" t="s">
        <v>8316</v>
      </c>
      <c r="S157" s="16">
        <f t="shared" si="10"/>
        <v>42469.68414351852</v>
      </c>
      <c r="T157" s="16">
        <f t="shared" si="11"/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f t="shared" si="8"/>
        <v>0</v>
      </c>
      <c r="P158" s="10">
        <f t="shared" si="9"/>
        <v>0</v>
      </c>
      <c r="Q158" s="12" t="s">
        <v>8315</v>
      </c>
      <c r="R158" t="s">
        <v>8316</v>
      </c>
      <c r="S158" s="16">
        <f t="shared" si="10"/>
        <v>42534.866875</v>
      </c>
      <c r="T158" s="16">
        <f t="shared" si="11"/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f t="shared" si="8"/>
        <v>48</v>
      </c>
      <c r="P159" s="10">
        <f t="shared" si="9"/>
        <v>62</v>
      </c>
      <c r="Q159" s="12" t="s">
        <v>8315</v>
      </c>
      <c r="R159" t="s">
        <v>8316</v>
      </c>
      <c r="S159" s="16">
        <f t="shared" si="10"/>
        <v>41830.858344907407</v>
      </c>
      <c r="T159" s="16">
        <f t="shared" si="11"/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f t="shared" si="8"/>
        <v>1</v>
      </c>
      <c r="P160" s="10">
        <f t="shared" si="9"/>
        <v>217.5</v>
      </c>
      <c r="Q160" s="12" t="s">
        <v>8315</v>
      </c>
      <c r="R160" t="s">
        <v>8316</v>
      </c>
      <c r="S160" s="16">
        <f t="shared" si="10"/>
        <v>42543.788564814815</v>
      </c>
      <c r="T160" s="16">
        <f t="shared" si="11"/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f t="shared" si="8"/>
        <v>11</v>
      </c>
      <c r="P161" s="10">
        <f t="shared" si="9"/>
        <v>26.75</v>
      </c>
      <c r="Q161" s="12" t="s">
        <v>8315</v>
      </c>
      <c r="R161" t="s">
        <v>8316</v>
      </c>
      <c r="S161" s="16">
        <f t="shared" si="10"/>
        <v>41975.642974537041</v>
      </c>
      <c r="T161" s="16">
        <f t="shared" si="11"/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f t="shared" si="8"/>
        <v>18</v>
      </c>
      <c r="P162" s="10">
        <f t="shared" si="9"/>
        <v>64.290000000000006</v>
      </c>
      <c r="Q162" s="12" t="s">
        <v>8315</v>
      </c>
      <c r="R162" t="s">
        <v>8316</v>
      </c>
      <c r="S162" s="16">
        <f t="shared" si="10"/>
        <v>41795.598923611113</v>
      </c>
      <c r="T162" s="16">
        <f t="shared" si="11"/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f t="shared" si="8"/>
        <v>4</v>
      </c>
      <c r="P163" s="10">
        <f t="shared" si="9"/>
        <v>175</v>
      </c>
      <c r="Q163" s="12" t="s">
        <v>8315</v>
      </c>
      <c r="R163" t="s">
        <v>8316</v>
      </c>
      <c r="S163" s="16">
        <f t="shared" si="10"/>
        <v>42508.179965277777</v>
      </c>
      <c r="T163" s="16">
        <f t="shared" si="11"/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f t="shared" si="8"/>
        <v>35</v>
      </c>
      <c r="P164" s="10">
        <f t="shared" si="9"/>
        <v>84.28</v>
      </c>
      <c r="Q164" s="12" t="s">
        <v>8315</v>
      </c>
      <c r="R164" t="s">
        <v>8316</v>
      </c>
      <c r="S164" s="16">
        <f t="shared" si="10"/>
        <v>41747.86986111111</v>
      </c>
      <c r="T164" s="16">
        <f t="shared" si="11"/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f t="shared" si="8"/>
        <v>32</v>
      </c>
      <c r="P165" s="10">
        <f t="shared" si="9"/>
        <v>33.74</v>
      </c>
      <c r="Q165" s="12" t="s">
        <v>8315</v>
      </c>
      <c r="R165" t="s">
        <v>8316</v>
      </c>
      <c r="S165" s="16">
        <f t="shared" si="10"/>
        <v>42399.707407407404</v>
      </c>
      <c r="T165" s="16">
        <f t="shared" si="11"/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f t="shared" si="8"/>
        <v>2</v>
      </c>
      <c r="P166" s="10">
        <f t="shared" si="9"/>
        <v>8</v>
      </c>
      <c r="Q166" s="12" t="s">
        <v>8315</v>
      </c>
      <c r="R166" t="s">
        <v>8316</v>
      </c>
      <c r="S166" s="16">
        <f t="shared" si="10"/>
        <v>42230.08116898148</v>
      </c>
      <c r="T166" s="16">
        <f t="shared" si="11"/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f t="shared" si="8"/>
        <v>0</v>
      </c>
      <c r="P167" s="10">
        <f t="shared" si="9"/>
        <v>0</v>
      </c>
      <c r="Q167" s="12" t="s">
        <v>8315</v>
      </c>
      <c r="R167" t="s">
        <v>8316</v>
      </c>
      <c r="S167" s="16">
        <f t="shared" si="10"/>
        <v>42286.749780092592</v>
      </c>
      <c r="T167" s="16">
        <f t="shared" si="11"/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f t="shared" si="8"/>
        <v>20</v>
      </c>
      <c r="P168" s="10">
        <f t="shared" si="9"/>
        <v>100</v>
      </c>
      <c r="Q168" s="12" t="s">
        <v>8315</v>
      </c>
      <c r="R168" t="s">
        <v>8316</v>
      </c>
      <c r="S168" s="16">
        <f t="shared" si="10"/>
        <v>42125.644467592589</v>
      </c>
      <c r="T168" s="16">
        <f t="shared" si="11"/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f t="shared" si="8"/>
        <v>5</v>
      </c>
      <c r="P169" s="10">
        <f t="shared" si="9"/>
        <v>60.11</v>
      </c>
      <c r="Q169" s="12" t="s">
        <v>8315</v>
      </c>
      <c r="R169" t="s">
        <v>8316</v>
      </c>
      <c r="S169" s="16">
        <f t="shared" si="10"/>
        <v>42289.94049768518</v>
      </c>
      <c r="T169" s="16">
        <f t="shared" si="11"/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f t="shared" si="8"/>
        <v>0</v>
      </c>
      <c r="P170" s="10">
        <f t="shared" si="9"/>
        <v>3</v>
      </c>
      <c r="Q170" s="12" t="s">
        <v>8315</v>
      </c>
      <c r="R170" t="s">
        <v>8316</v>
      </c>
      <c r="S170" s="16">
        <f t="shared" si="10"/>
        <v>42107.864722222221</v>
      </c>
      <c r="T170" s="16">
        <f t="shared" si="11"/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f t="shared" si="8"/>
        <v>0</v>
      </c>
      <c r="P171" s="10">
        <f t="shared" si="9"/>
        <v>5</v>
      </c>
      <c r="Q171" s="12" t="s">
        <v>8315</v>
      </c>
      <c r="R171" t="s">
        <v>8316</v>
      </c>
      <c r="S171" s="16">
        <f t="shared" si="10"/>
        <v>41809.389930555553</v>
      </c>
      <c r="T171" s="16">
        <f t="shared" si="11"/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f t="shared" si="8"/>
        <v>17</v>
      </c>
      <c r="P172" s="10">
        <f t="shared" si="9"/>
        <v>29.24</v>
      </c>
      <c r="Q172" s="12" t="s">
        <v>8315</v>
      </c>
      <c r="R172" t="s">
        <v>8316</v>
      </c>
      <c r="S172" s="16">
        <f t="shared" si="10"/>
        <v>41950.26694444444</v>
      </c>
      <c r="T172" s="16">
        <f t="shared" si="11"/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f t="shared" si="8"/>
        <v>57</v>
      </c>
      <c r="P173" s="10">
        <f t="shared" si="9"/>
        <v>59.58</v>
      </c>
      <c r="Q173" s="12" t="s">
        <v>8315</v>
      </c>
      <c r="R173" t="s">
        <v>8316</v>
      </c>
      <c r="S173" s="16">
        <f t="shared" si="10"/>
        <v>42061.963263888887</v>
      </c>
      <c r="T173" s="16">
        <f t="shared" si="11"/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f t="shared" si="8"/>
        <v>17</v>
      </c>
      <c r="P174" s="10">
        <f t="shared" si="9"/>
        <v>82.57</v>
      </c>
      <c r="Q174" s="12" t="s">
        <v>8315</v>
      </c>
      <c r="R174" t="s">
        <v>8316</v>
      </c>
      <c r="S174" s="16">
        <f t="shared" si="10"/>
        <v>41842.828680555554</v>
      </c>
      <c r="T174" s="16">
        <f t="shared" si="11"/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f t="shared" si="8"/>
        <v>0</v>
      </c>
      <c r="P175" s="10">
        <f t="shared" si="9"/>
        <v>10</v>
      </c>
      <c r="Q175" s="12" t="s">
        <v>8315</v>
      </c>
      <c r="R175" t="s">
        <v>8316</v>
      </c>
      <c r="S175" s="16">
        <f t="shared" si="10"/>
        <v>42437.64534722222</v>
      </c>
      <c r="T175" s="16">
        <f t="shared" si="11"/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f t="shared" si="8"/>
        <v>2</v>
      </c>
      <c r="P176" s="10">
        <f t="shared" si="9"/>
        <v>5.75</v>
      </c>
      <c r="Q176" s="12" t="s">
        <v>8315</v>
      </c>
      <c r="R176" t="s">
        <v>8316</v>
      </c>
      <c r="S176" s="16">
        <f t="shared" si="10"/>
        <v>41879.043530092589</v>
      </c>
      <c r="T176" s="16">
        <f t="shared" si="11"/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f t="shared" si="8"/>
        <v>10</v>
      </c>
      <c r="P177" s="10">
        <f t="shared" si="9"/>
        <v>100.5</v>
      </c>
      <c r="Q177" s="12" t="s">
        <v>8315</v>
      </c>
      <c r="R177" t="s">
        <v>8316</v>
      </c>
      <c r="S177" s="16">
        <f t="shared" si="10"/>
        <v>42020.587349537032</v>
      </c>
      <c r="T177" s="16">
        <f t="shared" si="11"/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f t="shared" si="8"/>
        <v>0</v>
      </c>
      <c r="P178" s="10">
        <f t="shared" si="9"/>
        <v>1</v>
      </c>
      <c r="Q178" s="12" t="s">
        <v>8315</v>
      </c>
      <c r="R178" t="s">
        <v>8316</v>
      </c>
      <c r="S178" s="16">
        <f t="shared" si="10"/>
        <v>41890.16269675926</v>
      </c>
      <c r="T178" s="16">
        <f t="shared" si="11"/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f t="shared" si="8"/>
        <v>1</v>
      </c>
      <c r="P179" s="10">
        <f t="shared" si="9"/>
        <v>20</v>
      </c>
      <c r="Q179" s="12" t="s">
        <v>8315</v>
      </c>
      <c r="R179" t="s">
        <v>8316</v>
      </c>
      <c r="S179" s="16">
        <f t="shared" si="10"/>
        <v>41872.807696759257</v>
      </c>
      <c r="T179" s="16">
        <f t="shared" si="11"/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f t="shared" si="8"/>
        <v>0</v>
      </c>
      <c r="P180" s="10">
        <f t="shared" si="9"/>
        <v>2</v>
      </c>
      <c r="Q180" s="12" t="s">
        <v>8315</v>
      </c>
      <c r="R180" t="s">
        <v>8316</v>
      </c>
      <c r="S180" s="16">
        <f t="shared" si="10"/>
        <v>42391.772997685184</v>
      </c>
      <c r="T180" s="16">
        <f t="shared" si="11"/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f t="shared" si="8"/>
        <v>0</v>
      </c>
      <c r="P181" s="10">
        <f t="shared" si="9"/>
        <v>5</v>
      </c>
      <c r="Q181" s="12" t="s">
        <v>8315</v>
      </c>
      <c r="R181" t="s">
        <v>8316</v>
      </c>
      <c r="S181" s="16">
        <f t="shared" si="10"/>
        <v>41848.772928240738</v>
      </c>
      <c r="T181" s="16">
        <f t="shared" si="11"/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f t="shared" si="8"/>
        <v>24</v>
      </c>
      <c r="P182" s="10">
        <f t="shared" si="9"/>
        <v>45.84</v>
      </c>
      <c r="Q182" s="12" t="s">
        <v>8315</v>
      </c>
      <c r="R182" t="s">
        <v>8316</v>
      </c>
      <c r="S182" s="16">
        <f t="shared" si="10"/>
        <v>41921.770439814813</v>
      </c>
      <c r="T182" s="16">
        <f t="shared" si="11"/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f t="shared" si="8"/>
        <v>1</v>
      </c>
      <c r="P183" s="10">
        <f t="shared" si="9"/>
        <v>13</v>
      </c>
      <c r="Q183" s="12" t="s">
        <v>8315</v>
      </c>
      <c r="R183" t="s">
        <v>8316</v>
      </c>
      <c r="S183" s="16">
        <f t="shared" si="10"/>
        <v>42021.301192129627</v>
      </c>
      <c r="T183" s="16">
        <f t="shared" si="11"/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f t="shared" si="8"/>
        <v>0</v>
      </c>
      <c r="P184" s="10">
        <f t="shared" si="9"/>
        <v>0</v>
      </c>
      <c r="Q184" s="12" t="s">
        <v>8315</v>
      </c>
      <c r="R184" t="s">
        <v>8316</v>
      </c>
      <c r="S184" s="16">
        <f t="shared" si="10"/>
        <v>42419.246168981481</v>
      </c>
      <c r="T184" s="16">
        <f t="shared" si="11"/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f t="shared" si="8"/>
        <v>0</v>
      </c>
      <c r="P185" s="10">
        <f t="shared" si="9"/>
        <v>1</v>
      </c>
      <c r="Q185" s="12" t="s">
        <v>8315</v>
      </c>
      <c r="R185" t="s">
        <v>8316</v>
      </c>
      <c r="S185" s="16">
        <f t="shared" si="10"/>
        <v>42174.780821759254</v>
      </c>
      <c r="T185" s="16">
        <f t="shared" si="11"/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f t="shared" si="8"/>
        <v>1</v>
      </c>
      <c r="P186" s="10">
        <f t="shared" si="9"/>
        <v>52.5</v>
      </c>
      <c r="Q186" s="12" t="s">
        <v>8315</v>
      </c>
      <c r="R186" t="s">
        <v>8316</v>
      </c>
      <c r="S186" s="16">
        <f t="shared" si="10"/>
        <v>41856.672152777777</v>
      </c>
      <c r="T186" s="16">
        <f t="shared" si="11"/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f t="shared" si="8"/>
        <v>1</v>
      </c>
      <c r="P187" s="10">
        <f t="shared" si="9"/>
        <v>7.25</v>
      </c>
      <c r="Q187" s="12" t="s">
        <v>8315</v>
      </c>
      <c r="R187" t="s">
        <v>8316</v>
      </c>
      <c r="S187" s="16">
        <f t="shared" si="10"/>
        <v>42417.675879629634</v>
      </c>
      <c r="T187" s="16">
        <f t="shared" si="11"/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f t="shared" si="8"/>
        <v>17</v>
      </c>
      <c r="P188" s="10">
        <f t="shared" si="9"/>
        <v>33.33</v>
      </c>
      <c r="Q188" s="12" t="s">
        <v>8315</v>
      </c>
      <c r="R188" t="s">
        <v>8316</v>
      </c>
      <c r="S188" s="16">
        <f t="shared" si="10"/>
        <v>42057.190960648149</v>
      </c>
      <c r="T188" s="16">
        <f t="shared" si="11"/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f t="shared" si="8"/>
        <v>1</v>
      </c>
      <c r="P189" s="10">
        <f t="shared" si="9"/>
        <v>62.5</v>
      </c>
      <c r="Q189" s="12" t="s">
        <v>8315</v>
      </c>
      <c r="R189" t="s">
        <v>8316</v>
      </c>
      <c r="S189" s="16">
        <f t="shared" si="10"/>
        <v>41878.911550925928</v>
      </c>
      <c r="T189" s="16">
        <f t="shared" si="11"/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f t="shared" si="8"/>
        <v>70</v>
      </c>
      <c r="P190" s="10">
        <f t="shared" si="9"/>
        <v>63.56</v>
      </c>
      <c r="Q190" s="12" t="s">
        <v>8315</v>
      </c>
      <c r="R190" t="s">
        <v>8316</v>
      </c>
      <c r="S190" s="16">
        <f t="shared" si="10"/>
        <v>41990.584108796291</v>
      </c>
      <c r="T190" s="16">
        <f t="shared" si="11"/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f t="shared" si="8"/>
        <v>0</v>
      </c>
      <c r="P191" s="10">
        <f t="shared" si="9"/>
        <v>0</v>
      </c>
      <c r="Q191" s="12" t="s">
        <v>8315</v>
      </c>
      <c r="R191" t="s">
        <v>8316</v>
      </c>
      <c r="S191" s="16">
        <f t="shared" si="10"/>
        <v>42408.999571759254</v>
      </c>
      <c r="T191" s="16">
        <f t="shared" si="11"/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f t="shared" si="8"/>
        <v>1</v>
      </c>
      <c r="P192" s="10">
        <f t="shared" si="9"/>
        <v>10</v>
      </c>
      <c r="Q192" s="12" t="s">
        <v>8315</v>
      </c>
      <c r="R192" t="s">
        <v>8316</v>
      </c>
      <c r="S192" s="16">
        <f t="shared" si="10"/>
        <v>42217.670104166667</v>
      </c>
      <c r="T192" s="16">
        <f t="shared" si="11"/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f t="shared" si="8"/>
        <v>0</v>
      </c>
      <c r="P193" s="10">
        <f t="shared" si="9"/>
        <v>0</v>
      </c>
      <c r="Q193" s="12" t="s">
        <v>8315</v>
      </c>
      <c r="R193" t="s">
        <v>8316</v>
      </c>
      <c r="S193" s="16">
        <f t="shared" si="10"/>
        <v>42282.655543981484</v>
      </c>
      <c r="T193" s="16">
        <f t="shared" si="11"/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f t="shared" ref="O194:O251" si="12">ROUND(E194/D194*100,0)</f>
        <v>7</v>
      </c>
      <c r="P194" s="10">
        <f t="shared" ref="P194:P251" si="13">IFERROR(ROUND(E194/L194,2),0)</f>
        <v>30.71</v>
      </c>
      <c r="Q194" s="12" t="s">
        <v>8315</v>
      </c>
      <c r="R194" t="s">
        <v>8316</v>
      </c>
      <c r="S194" s="16">
        <f t="shared" ref="S194:S251" si="14">(((J194/60)/60)/24)+DATE(1970,1,1)</f>
        <v>42768.97084490741</v>
      </c>
      <c r="T194" s="16">
        <f t="shared" ref="T194:T251" si="15">(((I194/60)/60)/24)+DATE(1970,1,1)</f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f t="shared" si="12"/>
        <v>28</v>
      </c>
      <c r="P195" s="10">
        <f t="shared" si="13"/>
        <v>51</v>
      </c>
      <c r="Q195" s="12" t="s">
        <v>8315</v>
      </c>
      <c r="R195" t="s">
        <v>8316</v>
      </c>
      <c r="S195" s="16">
        <f t="shared" si="14"/>
        <v>41765.938657407409</v>
      </c>
      <c r="T195" s="16">
        <f t="shared" si="15"/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f t="shared" si="12"/>
        <v>0</v>
      </c>
      <c r="P196" s="10">
        <f t="shared" si="13"/>
        <v>0</v>
      </c>
      <c r="Q196" s="12" t="s">
        <v>8315</v>
      </c>
      <c r="R196" t="s">
        <v>8316</v>
      </c>
      <c r="S196" s="16">
        <f t="shared" si="14"/>
        <v>42322.025115740747</v>
      </c>
      <c r="T196" s="16">
        <f t="shared" si="15"/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f t="shared" si="12"/>
        <v>16</v>
      </c>
      <c r="P197" s="10">
        <f t="shared" si="13"/>
        <v>66.67</v>
      </c>
      <c r="Q197" s="12" t="s">
        <v>8315</v>
      </c>
      <c r="R197" t="s">
        <v>8316</v>
      </c>
      <c r="S197" s="16">
        <f t="shared" si="14"/>
        <v>42374.655081018514</v>
      </c>
      <c r="T197" s="16">
        <f t="shared" si="15"/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f t="shared" si="12"/>
        <v>0</v>
      </c>
      <c r="P198" s="10">
        <f t="shared" si="13"/>
        <v>0</v>
      </c>
      <c r="Q198" s="12" t="s">
        <v>8315</v>
      </c>
      <c r="R198" t="s">
        <v>8316</v>
      </c>
      <c r="S198" s="16">
        <f t="shared" si="14"/>
        <v>41941.585231481484</v>
      </c>
      <c r="T198" s="16">
        <f t="shared" si="15"/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f t="shared" si="12"/>
        <v>7</v>
      </c>
      <c r="P199" s="10">
        <f t="shared" si="13"/>
        <v>59</v>
      </c>
      <c r="Q199" s="12" t="s">
        <v>8315</v>
      </c>
      <c r="R199" t="s">
        <v>8316</v>
      </c>
      <c r="S199" s="16">
        <f t="shared" si="14"/>
        <v>42293.809212962966</v>
      </c>
      <c r="T199" s="16">
        <f t="shared" si="15"/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f t="shared" si="12"/>
        <v>1</v>
      </c>
      <c r="P200" s="10">
        <f t="shared" si="13"/>
        <v>100</v>
      </c>
      <c r="Q200" s="12" t="s">
        <v>8315</v>
      </c>
      <c r="R200" t="s">
        <v>8316</v>
      </c>
      <c r="S200" s="16">
        <f t="shared" si="14"/>
        <v>42067.947337962964</v>
      </c>
      <c r="T200" s="16">
        <f t="shared" si="15"/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f t="shared" si="12"/>
        <v>37</v>
      </c>
      <c r="P201" s="10">
        <f t="shared" si="13"/>
        <v>147.4</v>
      </c>
      <c r="Q201" s="12" t="s">
        <v>8315</v>
      </c>
      <c r="R201" t="s">
        <v>8316</v>
      </c>
      <c r="S201" s="16">
        <f t="shared" si="14"/>
        <v>41903.882951388885</v>
      </c>
      <c r="T201" s="16">
        <f t="shared" si="15"/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f t="shared" si="12"/>
        <v>47</v>
      </c>
      <c r="P202" s="10">
        <f t="shared" si="13"/>
        <v>166.06</v>
      </c>
      <c r="Q202" s="12" t="s">
        <v>8315</v>
      </c>
      <c r="R202" t="s">
        <v>8316</v>
      </c>
      <c r="S202" s="16">
        <f t="shared" si="14"/>
        <v>41804.937083333331</v>
      </c>
      <c r="T202" s="16">
        <f t="shared" si="15"/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f t="shared" si="12"/>
        <v>11</v>
      </c>
      <c r="P203" s="10">
        <f t="shared" si="13"/>
        <v>40</v>
      </c>
      <c r="Q203" s="12" t="s">
        <v>8315</v>
      </c>
      <c r="R203" t="s">
        <v>8316</v>
      </c>
      <c r="S203" s="16">
        <f t="shared" si="14"/>
        <v>42497.070775462969</v>
      </c>
      <c r="T203" s="16">
        <f t="shared" si="15"/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f t="shared" si="12"/>
        <v>12</v>
      </c>
      <c r="P204" s="10">
        <f t="shared" si="13"/>
        <v>75.25</v>
      </c>
      <c r="Q204" s="12" t="s">
        <v>8315</v>
      </c>
      <c r="R204" t="s">
        <v>8316</v>
      </c>
      <c r="S204" s="16">
        <f t="shared" si="14"/>
        <v>41869.798726851855</v>
      </c>
      <c r="T204" s="16">
        <f t="shared" si="15"/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f t="shared" si="12"/>
        <v>60</v>
      </c>
      <c r="P205" s="10">
        <f t="shared" si="13"/>
        <v>60</v>
      </c>
      <c r="Q205" s="12" t="s">
        <v>8315</v>
      </c>
      <c r="R205" t="s">
        <v>8316</v>
      </c>
      <c r="S205" s="16">
        <f t="shared" si="14"/>
        <v>42305.670914351853</v>
      </c>
      <c r="T205" s="16">
        <f t="shared" si="15"/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f t="shared" si="12"/>
        <v>31</v>
      </c>
      <c r="P206" s="10">
        <f t="shared" si="13"/>
        <v>1250</v>
      </c>
      <c r="Q206" s="12" t="s">
        <v>8315</v>
      </c>
      <c r="R206" t="s">
        <v>8316</v>
      </c>
      <c r="S206" s="16">
        <f t="shared" si="14"/>
        <v>42144.231527777782</v>
      </c>
      <c r="T206" s="16">
        <f t="shared" si="15"/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f t="shared" si="12"/>
        <v>0</v>
      </c>
      <c r="P207" s="10">
        <f t="shared" si="13"/>
        <v>7</v>
      </c>
      <c r="Q207" s="12" t="s">
        <v>8315</v>
      </c>
      <c r="R207" t="s">
        <v>8316</v>
      </c>
      <c r="S207" s="16">
        <f t="shared" si="14"/>
        <v>41995.084074074075</v>
      </c>
      <c r="T207" s="16">
        <f t="shared" si="15"/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f t="shared" si="12"/>
        <v>38</v>
      </c>
      <c r="P208" s="10">
        <f t="shared" si="13"/>
        <v>56.25</v>
      </c>
      <c r="Q208" s="12" t="s">
        <v>8315</v>
      </c>
      <c r="R208" t="s">
        <v>8316</v>
      </c>
      <c r="S208" s="16">
        <f t="shared" si="14"/>
        <v>42074.219699074078</v>
      </c>
      <c r="T208" s="16">
        <f t="shared" si="15"/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f t="shared" si="12"/>
        <v>8</v>
      </c>
      <c r="P209" s="10">
        <f t="shared" si="13"/>
        <v>38.33</v>
      </c>
      <c r="Q209" s="12" t="s">
        <v>8315</v>
      </c>
      <c r="R209" t="s">
        <v>8316</v>
      </c>
      <c r="S209" s="16">
        <f t="shared" si="14"/>
        <v>41904.650578703702</v>
      </c>
      <c r="T209" s="16">
        <f t="shared" si="15"/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f t="shared" si="12"/>
        <v>2</v>
      </c>
      <c r="P210" s="10">
        <f t="shared" si="13"/>
        <v>27.5</v>
      </c>
      <c r="Q210" s="12" t="s">
        <v>8315</v>
      </c>
      <c r="R210" t="s">
        <v>8316</v>
      </c>
      <c r="S210" s="16">
        <f t="shared" si="14"/>
        <v>41991.022488425922</v>
      </c>
      <c r="T210" s="16">
        <f t="shared" si="15"/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f t="shared" si="12"/>
        <v>0</v>
      </c>
      <c r="P211" s="10">
        <f t="shared" si="13"/>
        <v>16</v>
      </c>
      <c r="Q211" s="12" t="s">
        <v>8315</v>
      </c>
      <c r="R211" t="s">
        <v>8316</v>
      </c>
      <c r="S211" s="16">
        <f t="shared" si="14"/>
        <v>42169.958506944444</v>
      </c>
      <c r="T211" s="16">
        <f t="shared" si="15"/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f t="shared" si="12"/>
        <v>0</v>
      </c>
      <c r="P212" s="10">
        <f t="shared" si="13"/>
        <v>1</v>
      </c>
      <c r="Q212" s="12" t="s">
        <v>8315</v>
      </c>
      <c r="R212" t="s">
        <v>8316</v>
      </c>
      <c r="S212" s="16">
        <f t="shared" si="14"/>
        <v>41905.636469907404</v>
      </c>
      <c r="T212" s="16">
        <f t="shared" si="15"/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f t="shared" si="12"/>
        <v>0</v>
      </c>
      <c r="P213" s="10">
        <f t="shared" si="13"/>
        <v>0</v>
      </c>
      <c r="Q213" s="12" t="s">
        <v>8315</v>
      </c>
      <c r="R213" t="s">
        <v>8316</v>
      </c>
      <c r="S213" s="16">
        <f t="shared" si="14"/>
        <v>41761.810150462967</v>
      </c>
      <c r="T213" s="16">
        <f t="shared" si="15"/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f t="shared" si="12"/>
        <v>38</v>
      </c>
      <c r="P214" s="10">
        <f t="shared" si="13"/>
        <v>86.62</v>
      </c>
      <c r="Q214" s="12" t="s">
        <v>8315</v>
      </c>
      <c r="R214" t="s">
        <v>8316</v>
      </c>
      <c r="S214" s="16">
        <f t="shared" si="14"/>
        <v>41865.878657407404</v>
      </c>
      <c r="T214" s="16">
        <f t="shared" si="15"/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f t="shared" si="12"/>
        <v>0</v>
      </c>
      <c r="P215" s="10">
        <f t="shared" si="13"/>
        <v>0</v>
      </c>
      <c r="Q215" s="12" t="s">
        <v>8315</v>
      </c>
      <c r="R215" t="s">
        <v>8316</v>
      </c>
      <c r="S215" s="16">
        <f t="shared" si="14"/>
        <v>42613.841261574074</v>
      </c>
      <c r="T215" s="16">
        <f t="shared" si="15"/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f t="shared" si="12"/>
        <v>53</v>
      </c>
      <c r="P216" s="10">
        <f t="shared" si="13"/>
        <v>88.33</v>
      </c>
      <c r="Q216" s="12" t="s">
        <v>8315</v>
      </c>
      <c r="R216" t="s">
        <v>8316</v>
      </c>
      <c r="S216" s="16">
        <f t="shared" si="14"/>
        <v>42534.933321759265</v>
      </c>
      <c r="T216" s="16">
        <f t="shared" si="15"/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f t="shared" si="12"/>
        <v>3</v>
      </c>
      <c r="P217" s="10">
        <f t="shared" si="13"/>
        <v>23.75</v>
      </c>
      <c r="Q217" s="12" t="s">
        <v>8315</v>
      </c>
      <c r="R217" t="s">
        <v>8316</v>
      </c>
      <c r="S217" s="16">
        <f t="shared" si="14"/>
        <v>42446.060694444444</v>
      </c>
      <c r="T217" s="16">
        <f t="shared" si="15"/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f t="shared" si="12"/>
        <v>0</v>
      </c>
      <c r="P218" s="10">
        <f t="shared" si="13"/>
        <v>0</v>
      </c>
      <c r="Q218" s="12" t="s">
        <v>8315</v>
      </c>
      <c r="R218" t="s">
        <v>8316</v>
      </c>
      <c r="S218" s="16">
        <f t="shared" si="14"/>
        <v>42421.141469907408</v>
      </c>
      <c r="T218" s="16">
        <f t="shared" si="15"/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f t="shared" si="12"/>
        <v>2</v>
      </c>
      <c r="P219" s="10">
        <f t="shared" si="13"/>
        <v>163.33000000000001</v>
      </c>
      <c r="Q219" s="12" t="s">
        <v>8315</v>
      </c>
      <c r="R219" t="s">
        <v>8316</v>
      </c>
      <c r="S219" s="16">
        <f t="shared" si="14"/>
        <v>42523.739212962959</v>
      </c>
      <c r="T219" s="16">
        <f t="shared" si="15"/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f t="shared" si="12"/>
        <v>1</v>
      </c>
      <c r="P220" s="10">
        <f t="shared" si="13"/>
        <v>6.75</v>
      </c>
      <c r="Q220" s="12" t="s">
        <v>8315</v>
      </c>
      <c r="R220" t="s">
        <v>8316</v>
      </c>
      <c r="S220" s="16">
        <f t="shared" si="14"/>
        <v>41833.951516203706</v>
      </c>
      <c r="T220" s="16">
        <f t="shared" si="15"/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f t="shared" si="12"/>
        <v>0</v>
      </c>
      <c r="P221" s="10">
        <f t="shared" si="13"/>
        <v>25</v>
      </c>
      <c r="Q221" s="12" t="s">
        <v>8315</v>
      </c>
      <c r="R221" t="s">
        <v>8316</v>
      </c>
      <c r="S221" s="16">
        <f t="shared" si="14"/>
        <v>42479.039212962962</v>
      </c>
      <c r="T221" s="16">
        <f t="shared" si="15"/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f t="shared" si="12"/>
        <v>61</v>
      </c>
      <c r="P222" s="10">
        <f t="shared" si="13"/>
        <v>179.12</v>
      </c>
      <c r="Q222" s="12" t="s">
        <v>8315</v>
      </c>
      <c r="R222" t="s">
        <v>8316</v>
      </c>
      <c r="S222" s="16">
        <f t="shared" si="14"/>
        <v>42235.117476851854</v>
      </c>
      <c r="T222" s="16">
        <f t="shared" si="15"/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f t="shared" si="12"/>
        <v>1</v>
      </c>
      <c r="P223" s="10">
        <f t="shared" si="13"/>
        <v>34.950000000000003</v>
      </c>
      <c r="Q223" s="12" t="s">
        <v>8315</v>
      </c>
      <c r="R223" t="s">
        <v>8316</v>
      </c>
      <c r="S223" s="16">
        <f t="shared" si="14"/>
        <v>42718.963599537034</v>
      </c>
      <c r="T223" s="16">
        <f t="shared" si="15"/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f t="shared" si="12"/>
        <v>17</v>
      </c>
      <c r="P224" s="10">
        <f t="shared" si="13"/>
        <v>27.5</v>
      </c>
      <c r="Q224" s="12" t="s">
        <v>8315</v>
      </c>
      <c r="R224" t="s">
        <v>8316</v>
      </c>
      <c r="S224" s="16">
        <f t="shared" si="14"/>
        <v>42031.666898148149</v>
      </c>
      <c r="T224" s="16">
        <f t="shared" si="15"/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f t="shared" si="12"/>
        <v>1</v>
      </c>
      <c r="P225" s="10">
        <f t="shared" si="13"/>
        <v>18.5</v>
      </c>
      <c r="Q225" s="12" t="s">
        <v>8315</v>
      </c>
      <c r="R225" t="s">
        <v>8316</v>
      </c>
      <c r="S225" s="16">
        <f t="shared" si="14"/>
        <v>42078.34520833334</v>
      </c>
      <c r="T225" s="16">
        <f t="shared" si="15"/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f t="shared" si="12"/>
        <v>0</v>
      </c>
      <c r="P226" s="10">
        <f t="shared" si="13"/>
        <v>0</v>
      </c>
      <c r="Q226" s="12" t="s">
        <v>8315</v>
      </c>
      <c r="R226" t="s">
        <v>8316</v>
      </c>
      <c r="S226" s="16">
        <f t="shared" si="14"/>
        <v>41905.795706018522</v>
      </c>
      <c r="T226" s="16">
        <f t="shared" si="15"/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f t="shared" si="12"/>
        <v>9</v>
      </c>
      <c r="P227" s="10">
        <f t="shared" si="13"/>
        <v>222.5</v>
      </c>
      <c r="Q227" s="12" t="s">
        <v>8315</v>
      </c>
      <c r="R227" t="s">
        <v>8316</v>
      </c>
      <c r="S227" s="16">
        <f t="shared" si="14"/>
        <v>42695.7105787037</v>
      </c>
      <c r="T227" s="16">
        <f t="shared" si="15"/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f t="shared" si="12"/>
        <v>0</v>
      </c>
      <c r="P228" s="10">
        <f t="shared" si="13"/>
        <v>5</v>
      </c>
      <c r="Q228" s="12" t="s">
        <v>8315</v>
      </c>
      <c r="R228" t="s">
        <v>8316</v>
      </c>
      <c r="S228" s="16">
        <f t="shared" si="14"/>
        <v>42510.938900462963</v>
      </c>
      <c r="T228" s="16">
        <f t="shared" si="15"/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f t="shared" si="12"/>
        <v>0</v>
      </c>
      <c r="P229" s="10">
        <f t="shared" si="13"/>
        <v>0</v>
      </c>
      <c r="Q229" s="12" t="s">
        <v>8315</v>
      </c>
      <c r="R229" t="s">
        <v>8316</v>
      </c>
      <c r="S229" s="16">
        <f t="shared" si="14"/>
        <v>42511.698101851856</v>
      </c>
      <c r="T229" s="16">
        <f t="shared" si="15"/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f t="shared" si="12"/>
        <v>16</v>
      </c>
      <c r="P230" s="10">
        <f t="shared" si="13"/>
        <v>29.17</v>
      </c>
      <c r="Q230" s="12" t="s">
        <v>8315</v>
      </c>
      <c r="R230" t="s">
        <v>8316</v>
      </c>
      <c r="S230" s="16">
        <f t="shared" si="14"/>
        <v>42041.581307870365</v>
      </c>
      <c r="T230" s="16">
        <f t="shared" si="15"/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f t="shared" si="12"/>
        <v>2</v>
      </c>
      <c r="P231" s="10">
        <f t="shared" si="13"/>
        <v>1.5</v>
      </c>
      <c r="Q231" s="12" t="s">
        <v>8315</v>
      </c>
      <c r="R231" t="s">
        <v>8316</v>
      </c>
      <c r="S231" s="16">
        <f t="shared" si="14"/>
        <v>42307.189270833333</v>
      </c>
      <c r="T231" s="16">
        <f t="shared" si="15"/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f t="shared" si="12"/>
        <v>22</v>
      </c>
      <c r="P232" s="10">
        <f t="shared" si="13"/>
        <v>126.5</v>
      </c>
      <c r="Q232" s="12" t="s">
        <v>8315</v>
      </c>
      <c r="R232" t="s">
        <v>8316</v>
      </c>
      <c r="S232" s="16">
        <f t="shared" si="14"/>
        <v>42353.761759259258</v>
      </c>
      <c r="T232" s="16">
        <f t="shared" si="15"/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f t="shared" si="12"/>
        <v>0</v>
      </c>
      <c r="P233" s="10">
        <f t="shared" si="13"/>
        <v>10</v>
      </c>
      <c r="Q233" s="12" t="s">
        <v>8315</v>
      </c>
      <c r="R233" t="s">
        <v>8316</v>
      </c>
      <c r="S233" s="16">
        <f t="shared" si="14"/>
        <v>42058.603877314818</v>
      </c>
      <c r="T233" s="16">
        <f t="shared" si="15"/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f t="shared" si="12"/>
        <v>5</v>
      </c>
      <c r="P234" s="10">
        <f t="shared" si="13"/>
        <v>9.4</v>
      </c>
      <c r="Q234" s="12" t="s">
        <v>8315</v>
      </c>
      <c r="R234" t="s">
        <v>8316</v>
      </c>
      <c r="S234" s="16">
        <f t="shared" si="14"/>
        <v>42304.940960648149</v>
      </c>
      <c r="T234" s="16">
        <f t="shared" si="15"/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f t="shared" si="12"/>
        <v>0</v>
      </c>
      <c r="P235" s="10">
        <f t="shared" si="13"/>
        <v>0</v>
      </c>
      <c r="Q235" s="12" t="s">
        <v>8315</v>
      </c>
      <c r="R235" t="s">
        <v>8316</v>
      </c>
      <c r="S235" s="16">
        <f t="shared" si="14"/>
        <v>42538.742893518516</v>
      </c>
      <c r="T235" s="16">
        <f t="shared" si="15"/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f t="shared" si="12"/>
        <v>5</v>
      </c>
      <c r="P236" s="10">
        <f t="shared" si="13"/>
        <v>30</v>
      </c>
      <c r="Q236" s="12" t="s">
        <v>8315</v>
      </c>
      <c r="R236" t="s">
        <v>8316</v>
      </c>
      <c r="S236" s="16">
        <f t="shared" si="14"/>
        <v>42122.732499999998</v>
      </c>
      <c r="T236" s="16">
        <f t="shared" si="15"/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f t="shared" si="12"/>
        <v>3</v>
      </c>
      <c r="P237" s="10">
        <f t="shared" si="13"/>
        <v>10.67</v>
      </c>
      <c r="Q237" s="12" t="s">
        <v>8315</v>
      </c>
      <c r="R237" t="s">
        <v>8316</v>
      </c>
      <c r="S237" s="16">
        <f t="shared" si="14"/>
        <v>42209.67288194444</v>
      </c>
      <c r="T237" s="16">
        <f t="shared" si="15"/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f t="shared" si="12"/>
        <v>13</v>
      </c>
      <c r="P238" s="10">
        <f t="shared" si="13"/>
        <v>25.5</v>
      </c>
      <c r="Q238" s="12" t="s">
        <v>8315</v>
      </c>
      <c r="R238" t="s">
        <v>8316</v>
      </c>
      <c r="S238" s="16">
        <f t="shared" si="14"/>
        <v>41990.506377314814</v>
      </c>
      <c r="T238" s="16">
        <f t="shared" si="15"/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f t="shared" si="12"/>
        <v>0</v>
      </c>
      <c r="P239" s="10">
        <f t="shared" si="13"/>
        <v>20</v>
      </c>
      <c r="Q239" s="12" t="s">
        <v>8315</v>
      </c>
      <c r="R239" t="s">
        <v>8316</v>
      </c>
      <c r="S239" s="16">
        <f t="shared" si="14"/>
        <v>42039.194988425923</v>
      </c>
      <c r="T239" s="16">
        <f t="shared" si="15"/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f t="shared" si="12"/>
        <v>37</v>
      </c>
      <c r="P240" s="10">
        <f t="shared" si="13"/>
        <v>91.25</v>
      </c>
      <c r="Q240" s="12" t="s">
        <v>8315</v>
      </c>
      <c r="R240" t="s">
        <v>8316</v>
      </c>
      <c r="S240" s="16">
        <f t="shared" si="14"/>
        <v>41890.086805555555</v>
      </c>
      <c r="T240" s="16">
        <f t="shared" si="15"/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f t="shared" si="12"/>
        <v>0</v>
      </c>
      <c r="P241" s="10">
        <f t="shared" si="13"/>
        <v>0</v>
      </c>
      <c r="Q241" s="12" t="s">
        <v>8315</v>
      </c>
      <c r="R241" t="s">
        <v>8316</v>
      </c>
      <c r="S241" s="16">
        <f t="shared" si="14"/>
        <v>42495.722187499996</v>
      </c>
      <c r="T241" s="16">
        <f t="shared" si="15"/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f t="shared" si="12"/>
        <v>1</v>
      </c>
      <c r="P242" s="10">
        <f t="shared" si="13"/>
        <v>50</v>
      </c>
      <c r="Q242" s="12" t="s">
        <v>8315</v>
      </c>
      <c r="R242" t="s">
        <v>8316</v>
      </c>
      <c r="S242" s="16">
        <f t="shared" si="14"/>
        <v>42570.850381944445</v>
      </c>
      <c r="T242" s="16">
        <f t="shared" si="15"/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f t="shared" si="12"/>
        <v>0</v>
      </c>
      <c r="P243" s="10">
        <f t="shared" si="13"/>
        <v>0</v>
      </c>
      <c r="Q243" s="12" t="s">
        <v>8315</v>
      </c>
      <c r="R243" t="s">
        <v>8316</v>
      </c>
      <c r="S243" s="16">
        <f t="shared" si="14"/>
        <v>41927.124884259261</v>
      </c>
      <c r="T243" s="16">
        <f t="shared" si="15"/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f t="shared" si="12"/>
        <v>0</v>
      </c>
      <c r="P244" s="10">
        <f t="shared" si="13"/>
        <v>0</v>
      </c>
      <c r="Q244" s="12" t="s">
        <v>8315</v>
      </c>
      <c r="R244" t="s">
        <v>8316</v>
      </c>
      <c r="S244" s="16">
        <f t="shared" si="14"/>
        <v>42730.903726851851</v>
      </c>
      <c r="T244" s="16">
        <f t="shared" si="15"/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f t="shared" si="12"/>
        <v>27</v>
      </c>
      <c r="P245" s="10">
        <f t="shared" si="13"/>
        <v>22.83</v>
      </c>
      <c r="Q245" s="12" t="s">
        <v>8315</v>
      </c>
      <c r="R245" t="s">
        <v>8316</v>
      </c>
      <c r="S245" s="16">
        <f t="shared" si="14"/>
        <v>42475.848067129627</v>
      </c>
      <c r="T245" s="16">
        <f t="shared" si="15"/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f t="shared" si="12"/>
        <v>10</v>
      </c>
      <c r="P246" s="10">
        <f t="shared" si="13"/>
        <v>16.670000000000002</v>
      </c>
      <c r="Q246" s="12" t="s">
        <v>8315</v>
      </c>
      <c r="R246" t="s">
        <v>8316</v>
      </c>
      <c r="S246" s="16">
        <f t="shared" si="14"/>
        <v>42188.83293981482</v>
      </c>
      <c r="T246" s="16">
        <f t="shared" si="15"/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f t="shared" si="12"/>
        <v>71</v>
      </c>
      <c r="P247" s="10">
        <f t="shared" si="13"/>
        <v>106.97</v>
      </c>
      <c r="Q247" s="12" t="s">
        <v>8315</v>
      </c>
      <c r="R247" t="s">
        <v>8316</v>
      </c>
      <c r="S247" s="16">
        <f t="shared" si="14"/>
        <v>42053.049375000002</v>
      </c>
      <c r="T247" s="16">
        <f t="shared" si="15"/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f t="shared" si="12"/>
        <v>2</v>
      </c>
      <c r="P248" s="10">
        <f t="shared" si="13"/>
        <v>10.25</v>
      </c>
      <c r="Q248" s="12" t="s">
        <v>8315</v>
      </c>
      <c r="R248" t="s">
        <v>8316</v>
      </c>
      <c r="S248" s="16">
        <f t="shared" si="14"/>
        <v>41883.916678240741</v>
      </c>
      <c r="T248" s="16">
        <f t="shared" si="15"/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f t="shared" si="12"/>
        <v>2</v>
      </c>
      <c r="P249" s="10">
        <f t="shared" si="13"/>
        <v>59</v>
      </c>
      <c r="Q249" s="12" t="s">
        <v>8315</v>
      </c>
      <c r="R249" t="s">
        <v>8316</v>
      </c>
      <c r="S249" s="16">
        <f t="shared" si="14"/>
        <v>42767.031678240746</v>
      </c>
      <c r="T249" s="16">
        <f t="shared" si="15"/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f t="shared" si="12"/>
        <v>3</v>
      </c>
      <c r="P250" s="10">
        <f t="shared" si="13"/>
        <v>15.67</v>
      </c>
      <c r="Q250" s="12" t="s">
        <v>8315</v>
      </c>
      <c r="R250" t="s">
        <v>8316</v>
      </c>
      <c r="S250" s="16">
        <f t="shared" si="14"/>
        <v>42029.135879629626</v>
      </c>
      <c r="T250" s="16">
        <f t="shared" si="15"/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f t="shared" si="12"/>
        <v>0</v>
      </c>
      <c r="P251" s="10">
        <f t="shared" si="13"/>
        <v>1</v>
      </c>
      <c r="Q251" s="12" t="s">
        <v>8315</v>
      </c>
      <c r="R251" t="s">
        <v>8316</v>
      </c>
      <c r="S251" s="16">
        <f t="shared" si="14"/>
        <v>42358.573182870372</v>
      </c>
      <c r="T251" s="16">
        <f t="shared" si="15"/>
        <v>42377.273611111115</v>
      </c>
    </row>
  </sheetData>
  <conditionalFormatting sqref="F1:F251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804AE-2C22-E84C-A075-FB4A96EF9A94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4.5" bestFit="1" customWidth="1"/>
    <col min="2" max="2" width="14" bestFit="1" customWidth="1"/>
    <col min="3" max="3" width="15.1640625" bestFit="1" customWidth="1"/>
  </cols>
  <sheetData>
    <row r="1" spans="1:3" x14ac:dyDescent="0.2">
      <c r="B1" t="s">
        <v>8398</v>
      </c>
      <c r="C1" t="s">
        <v>8399</v>
      </c>
    </row>
    <row r="2" spans="1:3" x14ac:dyDescent="0.2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8388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8389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8390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8391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8392</v>
      </c>
      <c r="B9" s="18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8393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8394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8395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">
      <c r="A13" t="s">
        <v>8396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 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 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Vanessa Cartagena</cp:lastModifiedBy>
  <dcterms:created xsi:type="dcterms:W3CDTF">2017-04-20T15:17:24Z</dcterms:created>
  <dcterms:modified xsi:type="dcterms:W3CDTF">2022-06-04T06:02:19Z</dcterms:modified>
</cp:coreProperties>
</file>