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929"/>
  <workbookPr defaultThemeVersion="124226"/>
  <mc:AlternateContent xmlns:mc="http://schemas.openxmlformats.org/markup-compatibility/2006">
    <mc:Choice Requires="x15">
      <x15ac:absPath xmlns:x15ac="http://schemas.microsoft.com/office/spreadsheetml/2010/11/ac" url="C:\Users\vanes\Dropbox\DNP\Covid\Gustavo\"/>
    </mc:Choice>
  </mc:AlternateContent>
  <xr:revisionPtr revIDLastSave="0" documentId="13_ncr:1_{AD0D6632-41F8-40D0-8B81-40DC7671E28C}" xr6:coauthVersionLast="44" xr6:coauthVersionMax="44" xr10:uidLastSave="{00000000-0000-0000-0000-000000000000}"/>
  <bookViews>
    <workbookView xWindow="-108" yWindow="-108" windowWidth="23256" windowHeight="12576" xr2:uid="{00000000-000D-0000-FFFF-FFFF00000000}"/>
  </bookViews>
  <sheets>
    <sheet name="%EmpleosCovid" sheetId="7" r:id="rId1"/>
    <sheet name="EmpleosCovid" sheetId="8" r:id="rId2"/>
  </sheets>
  <definedNames>
    <definedName name="_xlnm._FilterDatabase" localSheetId="0" hidden="1">'%EmpleosCovid'!$A$2:$I$448</definedName>
    <definedName name="_xlnm._FilterDatabase" localSheetId="1" hidden="1">EmpleosCovid!$A$2:$P$449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48" i="8" l="1"/>
  <c r="H448" i="8"/>
  <c r="I448" i="8"/>
  <c r="L448" i="8"/>
  <c r="M448" i="8"/>
  <c r="E448" i="8"/>
  <c r="N390" i="8"/>
  <c r="A447" i="8"/>
  <c r="A446" i="8"/>
  <c r="A445" i="8"/>
  <c r="A444" i="8"/>
  <c r="A443" i="8"/>
  <c r="A442" i="8"/>
  <c r="A441" i="8"/>
  <c r="A440" i="8"/>
  <c r="A439" i="8"/>
  <c r="A438" i="8"/>
  <c r="A437" i="8"/>
  <c r="A436" i="8"/>
  <c r="A435" i="8"/>
  <c r="A434" i="8"/>
  <c r="A433" i="8"/>
  <c r="A432" i="8"/>
  <c r="A431" i="8"/>
  <c r="A430" i="8"/>
  <c r="A429" i="8"/>
  <c r="A428" i="8"/>
  <c r="A427" i="8"/>
  <c r="A426" i="8"/>
  <c r="A425" i="8"/>
  <c r="A424" i="8"/>
  <c r="A423" i="8"/>
  <c r="A422" i="8"/>
  <c r="A421" i="8"/>
  <c r="A420" i="8"/>
  <c r="A419" i="8"/>
  <c r="A418" i="8"/>
  <c r="A417" i="8"/>
  <c r="A416" i="8"/>
  <c r="A415" i="8"/>
  <c r="A414" i="8"/>
  <c r="A413" i="8"/>
  <c r="A412" i="8"/>
  <c r="A411" i="8"/>
  <c r="A410" i="8"/>
  <c r="A409" i="8"/>
  <c r="A408" i="8"/>
  <c r="A407" i="8"/>
  <c r="A406" i="8"/>
  <c r="A405" i="8"/>
  <c r="A404" i="8"/>
  <c r="A403" i="8"/>
  <c r="A402" i="8"/>
  <c r="A401" i="8"/>
  <c r="A400" i="8"/>
  <c r="A399" i="8"/>
  <c r="A398" i="8"/>
  <c r="A397" i="8"/>
  <c r="A396" i="8"/>
  <c r="A395" i="8"/>
  <c r="A394" i="8"/>
  <c r="A393" i="8"/>
  <c r="A392" i="8"/>
  <c r="A391" i="8"/>
  <c r="A390" i="8"/>
  <c r="A389" i="8"/>
  <c r="A388" i="8"/>
  <c r="A387" i="8"/>
  <c r="A386" i="8"/>
  <c r="A385" i="8"/>
  <c r="A384" i="8"/>
  <c r="A383" i="8"/>
  <c r="A382" i="8"/>
  <c r="A381" i="8"/>
  <c r="A380" i="8"/>
  <c r="A379" i="8"/>
  <c r="A378" i="8"/>
  <c r="A377" i="8"/>
  <c r="A376" i="8"/>
  <c r="A375" i="8"/>
  <c r="A374" i="8"/>
  <c r="A373" i="8"/>
  <c r="A372" i="8"/>
  <c r="A371" i="8"/>
  <c r="A370" i="8"/>
  <c r="A369" i="8"/>
  <c r="A368" i="8"/>
  <c r="A367" i="8"/>
  <c r="A366" i="8"/>
  <c r="A365" i="8"/>
  <c r="A364" i="8"/>
  <c r="A363" i="8"/>
  <c r="A362" i="8"/>
  <c r="A361" i="8"/>
  <c r="A360" i="8"/>
  <c r="A359" i="8"/>
  <c r="A358" i="8"/>
  <c r="A357" i="8"/>
  <c r="A356" i="8"/>
  <c r="A355" i="8"/>
  <c r="A354" i="8"/>
  <c r="A353" i="8"/>
  <c r="A352" i="8"/>
  <c r="A351" i="8"/>
  <c r="A350" i="8"/>
  <c r="A349" i="8"/>
  <c r="A348" i="8"/>
  <c r="A347" i="8"/>
  <c r="A346" i="8"/>
  <c r="A345" i="8"/>
  <c r="A344" i="8"/>
  <c r="A343" i="8"/>
  <c r="A342" i="8"/>
  <c r="A341" i="8"/>
  <c r="A340" i="8"/>
  <c r="A339" i="8"/>
  <c r="A338" i="8"/>
  <c r="A337" i="8"/>
  <c r="A336" i="8"/>
  <c r="A335" i="8"/>
  <c r="A334" i="8"/>
  <c r="A333" i="8"/>
  <c r="A332" i="8"/>
  <c r="A331" i="8"/>
  <c r="A330" i="8"/>
  <c r="A329" i="8"/>
  <c r="A328" i="8"/>
  <c r="A327" i="8"/>
  <c r="A326" i="8"/>
  <c r="A325" i="8"/>
  <c r="A324" i="8"/>
  <c r="A323" i="8"/>
  <c r="A322" i="8"/>
  <c r="A321" i="8"/>
  <c r="A320" i="8"/>
  <c r="A319" i="8"/>
  <c r="A318" i="8"/>
  <c r="A317" i="8"/>
  <c r="A316" i="8"/>
  <c r="A315" i="8"/>
  <c r="A314" i="8"/>
  <c r="A313" i="8"/>
  <c r="A312" i="8"/>
  <c r="A311" i="8"/>
  <c r="A310" i="8"/>
  <c r="A309" i="8"/>
  <c r="A308" i="8"/>
  <c r="A307" i="8"/>
  <c r="A306" i="8"/>
  <c r="A305" i="8"/>
  <c r="A304" i="8"/>
  <c r="A303" i="8"/>
  <c r="A302" i="8"/>
  <c r="A301" i="8"/>
  <c r="A300" i="8"/>
  <c r="A299" i="8"/>
  <c r="A298" i="8"/>
  <c r="A297" i="8"/>
  <c r="A296" i="8"/>
  <c r="A295" i="8"/>
  <c r="A294" i="8"/>
  <c r="A293" i="8"/>
  <c r="A292" i="8"/>
  <c r="A291" i="8"/>
  <c r="A290" i="8"/>
  <c r="A289" i="8"/>
  <c r="A288" i="8"/>
  <c r="A287" i="8"/>
  <c r="A286" i="8"/>
  <c r="A285" i="8"/>
  <c r="A284" i="8"/>
  <c r="A283" i="8"/>
  <c r="A282" i="8"/>
  <c r="A281" i="8"/>
  <c r="A280" i="8"/>
  <c r="A279" i="8"/>
  <c r="A278" i="8"/>
  <c r="A277" i="8"/>
  <c r="A276" i="8"/>
  <c r="A275" i="8"/>
  <c r="A274" i="8"/>
  <c r="A273" i="8"/>
  <c r="A272" i="8"/>
  <c r="A271" i="8"/>
  <c r="A270" i="8"/>
  <c r="A269" i="8"/>
  <c r="A268" i="8"/>
  <c r="A267" i="8"/>
  <c r="A266" i="8"/>
  <c r="A265" i="8"/>
  <c r="A264" i="8"/>
  <c r="A263" i="8"/>
  <c r="A262" i="8"/>
  <c r="A261" i="8"/>
  <c r="A260" i="8"/>
  <c r="A259" i="8"/>
  <c r="A258" i="8"/>
  <c r="A257" i="8"/>
  <c r="A256" i="8"/>
  <c r="A255" i="8"/>
  <c r="A254" i="8"/>
  <c r="A253" i="8"/>
  <c r="A252" i="8"/>
  <c r="A251" i="8"/>
  <c r="A250" i="8"/>
  <c r="A249" i="8"/>
  <c r="A248" i="8"/>
  <c r="A247" i="8"/>
  <c r="A246" i="8"/>
  <c r="A245" i="8"/>
  <c r="A244" i="8"/>
  <c r="A243" i="8"/>
  <c r="A242" i="8"/>
  <c r="A241" i="8"/>
  <c r="A240" i="8"/>
  <c r="A239" i="8"/>
  <c r="A238" i="8"/>
  <c r="A237" i="8"/>
  <c r="A236" i="8"/>
  <c r="A235" i="8"/>
  <c r="A234" i="8"/>
  <c r="A233" i="8"/>
  <c r="A232" i="8"/>
  <c r="A231" i="8"/>
  <c r="A230" i="8"/>
  <c r="A229" i="8"/>
  <c r="A228" i="8"/>
  <c r="A227" i="8"/>
  <c r="A226" i="8"/>
  <c r="A225" i="8"/>
  <c r="A224" i="8"/>
  <c r="A223" i="8"/>
  <c r="A222" i="8"/>
  <c r="A221" i="8"/>
  <c r="A220" i="8"/>
  <c r="A219" i="8"/>
  <c r="A218" i="8"/>
  <c r="A217" i="8"/>
  <c r="A216" i="8"/>
  <c r="A215" i="8"/>
  <c r="A214" i="8"/>
  <c r="A213" i="8"/>
  <c r="A212" i="8"/>
  <c r="A211" i="8"/>
  <c r="A210" i="8"/>
  <c r="A209" i="8"/>
  <c r="A208" i="8"/>
  <c r="A207" i="8"/>
  <c r="A206" i="8"/>
  <c r="A205" i="8"/>
  <c r="A204" i="8"/>
  <c r="A203" i="8"/>
  <c r="A202" i="8"/>
  <c r="A201" i="8"/>
  <c r="A200" i="8"/>
  <c r="A199" i="8"/>
  <c r="A198" i="8"/>
  <c r="A197" i="8"/>
  <c r="A196" i="8"/>
  <c r="A195" i="8"/>
  <c r="A194" i="8"/>
  <c r="A193" i="8"/>
  <c r="A192" i="8"/>
  <c r="A191" i="8"/>
  <c r="A190" i="8"/>
  <c r="A189" i="8"/>
  <c r="A188" i="8"/>
  <c r="A187" i="8"/>
  <c r="A186" i="8"/>
  <c r="A185" i="8"/>
  <c r="A184" i="8"/>
  <c r="A183" i="8"/>
  <c r="A182" i="8"/>
  <c r="A181" i="8"/>
  <c r="A180" i="8"/>
  <c r="A179" i="8"/>
  <c r="A178" i="8"/>
  <c r="A177" i="8"/>
  <c r="A176" i="8"/>
  <c r="A175" i="8"/>
  <c r="A174" i="8"/>
  <c r="A173" i="8"/>
  <c r="A172" i="8"/>
  <c r="A171" i="8"/>
  <c r="A170" i="8"/>
  <c r="A169" i="8"/>
  <c r="A168" i="8"/>
  <c r="A167" i="8"/>
  <c r="A166" i="8"/>
  <c r="A165" i="8"/>
  <c r="A164" i="8"/>
  <c r="A163" i="8"/>
  <c r="A162" i="8"/>
  <c r="A161" i="8"/>
  <c r="A160" i="8"/>
  <c r="A159" i="8"/>
  <c r="A158" i="8"/>
  <c r="A157" i="8"/>
  <c r="A156" i="8"/>
  <c r="A155" i="8"/>
  <c r="A154" i="8"/>
  <c r="A153" i="8"/>
  <c r="A152" i="8"/>
  <c r="A151" i="8"/>
  <c r="A150" i="8"/>
  <c r="A149" i="8"/>
  <c r="A148" i="8"/>
  <c r="A147" i="8"/>
  <c r="A146" i="8"/>
  <c r="A145" i="8"/>
  <c r="A144" i="8"/>
  <c r="A143" i="8"/>
  <c r="A142" i="8"/>
  <c r="A141" i="8"/>
  <c r="A140" i="8"/>
  <c r="A139" i="8"/>
  <c r="A138" i="8"/>
  <c r="A137" i="8"/>
  <c r="A136" i="8"/>
  <c r="A135" i="8"/>
  <c r="A134" i="8"/>
  <c r="A133" i="8"/>
  <c r="A132" i="8"/>
  <c r="A131" i="8"/>
  <c r="A130" i="8"/>
  <c r="A129" i="8"/>
  <c r="A128" i="8"/>
  <c r="A127" i="8"/>
  <c r="A126" i="8"/>
  <c r="A125" i="8"/>
  <c r="A124" i="8"/>
  <c r="A123" i="8"/>
  <c r="A122" i="8"/>
  <c r="A121" i="8"/>
  <c r="A120" i="8"/>
  <c r="A119" i="8"/>
  <c r="A118" i="8"/>
  <c r="A117" i="8"/>
  <c r="A116" i="8"/>
  <c r="A115" i="8"/>
  <c r="A114" i="8"/>
  <c r="A113" i="8"/>
  <c r="A112" i="8"/>
  <c r="A111" i="8"/>
  <c r="A110" i="8"/>
  <c r="A109" i="8"/>
  <c r="A108" i="8"/>
  <c r="A107" i="8"/>
  <c r="A106" i="8"/>
  <c r="A105" i="8"/>
  <c r="A104" i="8"/>
  <c r="A103" i="8"/>
  <c r="A102" i="8"/>
  <c r="A101" i="8"/>
  <c r="A100" i="8"/>
  <c r="A99" i="8"/>
  <c r="A98" i="8"/>
  <c r="A97" i="8"/>
  <c r="A96" i="8"/>
  <c r="A95" i="8"/>
  <c r="A94" i="8"/>
  <c r="A93" i="8"/>
  <c r="A92" i="8"/>
  <c r="A91" i="8"/>
  <c r="A90" i="8"/>
  <c r="A89" i="8"/>
  <c r="A88" i="8"/>
  <c r="A87" i="8"/>
  <c r="A86" i="8"/>
  <c r="A85" i="8"/>
  <c r="A84" i="8"/>
  <c r="A83" i="8"/>
  <c r="A82" i="8"/>
  <c r="A81" i="8"/>
  <c r="A80" i="8"/>
  <c r="A79" i="8"/>
  <c r="A78" i="8"/>
  <c r="A77" i="8"/>
  <c r="A76" i="8"/>
  <c r="A75" i="8"/>
  <c r="A74" i="8"/>
  <c r="A73" i="8"/>
  <c r="A72" i="8"/>
  <c r="A71" i="8"/>
  <c r="A70" i="8"/>
  <c r="A69" i="8"/>
  <c r="A68" i="8"/>
  <c r="A67" i="8"/>
  <c r="A66" i="8"/>
  <c r="A65" i="8"/>
  <c r="A64" i="8"/>
  <c r="A63" i="8"/>
  <c r="A62" i="8"/>
  <c r="A61" i="8"/>
  <c r="A60" i="8"/>
  <c r="A59" i="8"/>
  <c r="A58" i="8"/>
  <c r="A57" i="8"/>
  <c r="A56" i="8"/>
  <c r="A55" i="8"/>
  <c r="A54" i="8"/>
  <c r="A53" i="8"/>
  <c r="A52" i="8"/>
  <c r="A51" i="8"/>
  <c r="A50" i="8"/>
  <c r="A49" i="8"/>
  <c r="A48" i="8"/>
  <c r="A47" i="8"/>
  <c r="A46" i="8"/>
  <c r="A45" i="8"/>
  <c r="A44" i="8"/>
  <c r="A43" i="8"/>
  <c r="A42" i="8"/>
  <c r="A41" i="8"/>
  <c r="A40" i="8"/>
  <c r="A39" i="8"/>
  <c r="A38" i="8"/>
  <c r="A37" i="8"/>
  <c r="A36"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7" i="8"/>
  <c r="A6" i="8"/>
  <c r="A5" i="8"/>
  <c r="A4" i="8"/>
  <c r="I389" i="7" l="1"/>
  <c r="G389" i="7"/>
  <c r="G4" i="7"/>
  <c r="G5" i="7"/>
  <c r="G6" i="7"/>
  <c r="G7" i="7"/>
  <c r="G8" i="7"/>
  <c r="G9" i="7"/>
  <c r="G10" i="7"/>
  <c r="G11" i="7"/>
  <c r="G12" i="7"/>
  <c r="G13" i="7"/>
  <c r="G14" i="7"/>
  <c r="G15" i="7"/>
  <c r="G16" i="7"/>
  <c r="G17" i="7"/>
  <c r="G18" i="7"/>
  <c r="G19" i="7"/>
  <c r="G20" i="7"/>
  <c r="G3" i="7"/>
  <c r="A26" i="7" l="1"/>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338" i="7"/>
  <c r="A339" i="7"/>
  <c r="A340" i="7"/>
  <c r="A341" i="7"/>
  <c r="A342" i="7"/>
  <c r="A343" i="7"/>
  <c r="A344" i="7"/>
  <c r="A345" i="7"/>
  <c r="A346" i="7"/>
  <c r="A347" i="7"/>
  <c r="A348" i="7"/>
  <c r="A349" i="7"/>
  <c r="A350" i="7"/>
  <c r="A351" i="7"/>
  <c r="A352" i="7"/>
  <c r="A353" i="7"/>
  <c r="A354" i="7"/>
  <c r="A355" i="7"/>
  <c r="A356" i="7"/>
  <c r="A357" i="7"/>
  <c r="A358" i="7"/>
  <c r="A359" i="7"/>
  <c r="A360" i="7"/>
  <c r="A361" i="7"/>
  <c r="A362" i="7"/>
  <c r="A363" i="7"/>
  <c r="A364" i="7"/>
  <c r="A365" i="7"/>
  <c r="A366" i="7"/>
  <c r="A367" i="7"/>
  <c r="A368" i="7"/>
  <c r="A369" i="7"/>
  <c r="A370" i="7"/>
  <c r="A371" i="7"/>
  <c r="A372" i="7"/>
  <c r="A373" i="7"/>
  <c r="A374" i="7"/>
  <c r="A375" i="7"/>
  <c r="A376" i="7"/>
  <c r="A377" i="7"/>
  <c r="A378" i="7"/>
  <c r="A379" i="7"/>
  <c r="A380" i="7"/>
  <c r="A381" i="7"/>
  <c r="A382" i="7"/>
  <c r="A383" i="7"/>
  <c r="A384" i="7"/>
  <c r="A385" i="7"/>
  <c r="A386" i="7"/>
  <c r="A387" i="7"/>
  <c r="A388" i="7"/>
  <c r="A389" i="7"/>
  <c r="A390" i="7"/>
  <c r="A391" i="7"/>
  <c r="A392" i="7"/>
  <c r="A393" i="7"/>
  <c r="A394" i="7"/>
  <c r="A395" i="7"/>
  <c r="A396" i="7"/>
  <c r="A397" i="7"/>
  <c r="A398" i="7"/>
  <c r="A399" i="7"/>
  <c r="A400" i="7"/>
  <c r="A401" i="7"/>
  <c r="A402" i="7"/>
  <c r="A403" i="7"/>
  <c r="A404" i="7"/>
  <c r="A405" i="7"/>
  <c r="A406" i="7"/>
  <c r="A407" i="7"/>
  <c r="A408" i="7"/>
  <c r="A409" i="7"/>
  <c r="A410" i="7"/>
  <c r="A411" i="7"/>
  <c r="A412" i="7"/>
  <c r="A413" i="7"/>
  <c r="A414" i="7"/>
  <c r="A415" i="7"/>
  <c r="A416" i="7"/>
  <c r="A417" i="7"/>
  <c r="A418" i="7"/>
  <c r="A419" i="7"/>
  <c r="A420" i="7"/>
  <c r="A421" i="7"/>
  <c r="A422" i="7"/>
  <c r="A423" i="7"/>
  <c r="A424" i="7"/>
  <c r="A425" i="7"/>
  <c r="A426" i="7"/>
  <c r="A427" i="7"/>
  <c r="A428" i="7"/>
  <c r="A429" i="7"/>
  <c r="A430" i="7"/>
  <c r="A431" i="7"/>
  <c r="A432" i="7"/>
  <c r="A433" i="7"/>
  <c r="A434" i="7"/>
  <c r="A435" i="7"/>
  <c r="A436" i="7"/>
  <c r="A437" i="7"/>
  <c r="A438" i="7"/>
  <c r="A439" i="7"/>
  <c r="A440" i="7"/>
  <c r="A441" i="7"/>
  <c r="A442" i="7"/>
  <c r="A443" i="7"/>
  <c r="A444" i="7"/>
  <c r="A445" i="7"/>
  <c r="A446" i="7"/>
  <c r="A25" i="7"/>
  <c r="A4" i="7"/>
  <c r="A5" i="7"/>
  <c r="A6" i="7"/>
  <c r="A7" i="7"/>
  <c r="A8" i="7"/>
  <c r="A9" i="7"/>
  <c r="A10" i="7"/>
  <c r="A11" i="7"/>
  <c r="A12" i="7"/>
  <c r="A13" i="7"/>
  <c r="A14" i="7"/>
  <c r="A15" i="7"/>
  <c r="A16" i="7"/>
  <c r="A17" i="7"/>
  <c r="A18" i="7"/>
  <c r="A19" i="7"/>
  <c r="A20" i="7"/>
  <c r="A21" i="7"/>
  <c r="A22" i="7"/>
  <c r="A23" i="7"/>
  <c r="A24" i="7"/>
  <c r="A3" i="7"/>
</calcChain>
</file>

<file path=xl/sharedStrings.xml><?xml version="1.0" encoding="utf-8"?>
<sst xmlns="http://schemas.openxmlformats.org/spreadsheetml/2006/main" count="1049" uniqueCount="565">
  <si>
    <t>Producción especializada de flor  de  corte bajo cubierta   y al aire libre</t>
  </si>
  <si>
    <t>Producción especializada de banano.</t>
  </si>
  <si>
    <t>Producción especializada de caña de azúcar.</t>
  </si>
  <si>
    <t>Producción especializada de cereales y oleaginosas.</t>
  </si>
  <si>
    <t>Producción especializada de hortalizas y legumbres</t>
  </si>
  <si>
    <t>Producción especializada de frutas, nueces, plantas bebestibles y especias</t>
  </si>
  <si>
    <t>Producción agrícola ncp en unidades especializadas</t>
  </si>
  <si>
    <t>Producción agrícola en unidades no especializadas</t>
  </si>
  <si>
    <t>Cría especializada de ganado vacuno</t>
  </si>
  <si>
    <t>Cría especializada de ganado porcino</t>
  </si>
  <si>
    <t>Cría especializada de aves de corral</t>
  </si>
  <si>
    <t>Cría especializada de ovejas, cabras, caballos, asnos, mulas  y burdéganos</t>
  </si>
  <si>
    <t>Cría especializada de otros animales  ncp  y la obtención  de sus productos</t>
  </si>
  <si>
    <t>Actividad pecuaria no especializada</t>
  </si>
  <si>
    <t>Actividad mixta (agrícola y pecuaria). Cultivo de productos agrícolas en combinación con la</t>
  </si>
  <si>
    <t>Actividades de servicios, agrícolas y ganaderos, excepto las actividades  veterinarias</t>
  </si>
  <si>
    <t>Caza ordinaria y mediante  trampas y repoblación de animales  de caza, incluso actividades d</t>
  </si>
  <si>
    <t>Silvicultura y explotación de la madera</t>
  </si>
  <si>
    <t>Actividades de servicios relacionadas  con la silvicultura  y la extracción de la madera</t>
  </si>
  <si>
    <t>Pesca y cultivo de peces en criaderos y granjas piscícolas</t>
  </si>
  <si>
    <t>Actividades de servicios relacionadas con la pesca</t>
  </si>
  <si>
    <t>Extracción y aglomeración de hulla (carbón de piedra)</t>
  </si>
  <si>
    <t>Extracción y aglomeración de carbón lignítico</t>
  </si>
  <si>
    <t>Extracción y aglomeración de turba</t>
  </si>
  <si>
    <t>Extracción de petróleo crudo y de gas natural</t>
  </si>
  <si>
    <t>Actividades de servicios relacionadas con la extracción  de petróleo y gas, excepto las acti</t>
  </si>
  <si>
    <t>Extracción de minerales de uranio y de torio</t>
  </si>
  <si>
    <t>Extracción del mineral de hierro.</t>
  </si>
  <si>
    <t>Extracción de metales preciosos</t>
  </si>
  <si>
    <t>Extracción de minerales de níquel</t>
  </si>
  <si>
    <t>Extracción de otros minerales metalíferos no ferrosos, excepto níquel</t>
  </si>
  <si>
    <t>Extracción  de piedra, arena y arcillas comunes</t>
  </si>
  <si>
    <t>Extracción  de yeso y anhidrita</t>
  </si>
  <si>
    <t>Extracción de caolín, arcillas de uso industrial y bentonitas</t>
  </si>
  <si>
    <t>Extracción  de arenas y gravas silíceas</t>
  </si>
  <si>
    <t>Extracción  de caliza y dolomita</t>
  </si>
  <si>
    <t>Extracción  de minerales para la fabricación de abonos  y productos químicos</t>
  </si>
  <si>
    <t>Extracción de halita (sal)</t>
  </si>
  <si>
    <t>Extracción de esmeraldas</t>
  </si>
  <si>
    <t>Extracción de otras piedras preciosas y semipreciosas</t>
  </si>
  <si>
    <t>Extracción de otros minerales no metálicos  ncp</t>
  </si>
  <si>
    <t>Producción, transformación y conservación de carne y derivados cárnicos</t>
  </si>
  <si>
    <t>Transformación y conservación de pescado  y de derivados del pescado</t>
  </si>
  <si>
    <t>Elaboración de alimentos compuestos principalmente  de frutas, legumbres y hortalizas</t>
  </si>
  <si>
    <t>Elaboración de aceites y grasas de origen vegetal y animal</t>
  </si>
  <si>
    <t>Elaboración de productos  lácteos</t>
  </si>
  <si>
    <t>Elaboración de productos de molinería</t>
  </si>
  <si>
    <t>Elaboración de almidones y de productos derivados del almidón</t>
  </si>
  <si>
    <t>Elaboración de alimentos preparados para animales</t>
  </si>
  <si>
    <t>Elaboración de productos de panadería</t>
  </si>
  <si>
    <t>Elaboración de macarrones, fideos, alcuzcuz  y productos farináceos similares</t>
  </si>
  <si>
    <t>Trilla de café</t>
  </si>
  <si>
    <t>Descafeinado</t>
  </si>
  <si>
    <t>Tostión y molienda del café</t>
  </si>
  <si>
    <t>Elaboración de otros derivados del café</t>
  </si>
  <si>
    <t>Fabricación y refinación de azúcar</t>
  </si>
  <si>
    <t>Fabricación de panela</t>
  </si>
  <si>
    <t>Elaboración de cacao, chocolate y productos  de confitería</t>
  </si>
  <si>
    <t>Elaboración de otros productos alimenticios ncp.</t>
  </si>
  <si>
    <t>Destilación, rectificación y mezcla de bebidas alcohólicas; Producción de alcohol etílico a</t>
  </si>
  <si>
    <t>Elaboración de bebidas fermentadas no destiladas</t>
  </si>
  <si>
    <t>Producción de malta, elaboración de cerveza  y otras bebidas malteadas</t>
  </si>
  <si>
    <t>Elaboración de bebidas no alcohólicas; producción de aguas minerales</t>
  </si>
  <si>
    <t>Fabricación de productos de tabaco</t>
  </si>
  <si>
    <t>Preparación e hilatura de fibras textiles.</t>
  </si>
  <si>
    <t>Tejedura de productos textiles</t>
  </si>
  <si>
    <t>Acabado de productos textiles no producidos en la misma unidad de producción</t>
  </si>
  <si>
    <t>Confección de artículos con materiales textiles  no producidos en la misma unidad, excepto p</t>
  </si>
  <si>
    <t>Fabricación de tapices y alfombras para pisos</t>
  </si>
  <si>
    <t>Fabricación de cuerdas, cordeles, cables, bramantes y redes</t>
  </si>
  <si>
    <t>Fabricación de otros artículos textiles  ncp</t>
  </si>
  <si>
    <t>Fabricación de tejidos y artículos de punto y ganchillo</t>
  </si>
  <si>
    <t>Fabricación de prendas de vestir, excepto prendas de piel</t>
  </si>
  <si>
    <t>Preparado y teñido de pieles; fabricación de artículos de piel</t>
  </si>
  <si>
    <t>Curtido y preparado de cueros</t>
  </si>
  <si>
    <t>Fabricación de calzado de cuero y piel; con cualquier tipo de suela, excepto el calzado depo</t>
  </si>
  <si>
    <t>Fabricación de calzado de materiales textiles; con cualquier tipo de suela, excepto el calza</t>
  </si>
  <si>
    <t>Fabricación de calzado de caucho, excepto el calzado deportivo</t>
  </si>
  <si>
    <t>Fabricación de calzado de plástico, excepto  el calzado deportivo</t>
  </si>
  <si>
    <t>Fabricación de calzado deportivo, incluso el moldeado</t>
  </si>
  <si>
    <t>Fabricación de partes del calzado</t>
  </si>
  <si>
    <t>Fabricación de calzado ncp</t>
  </si>
  <si>
    <t>Fabricación de artículos de viaje, bolsos de mano  y artículos similares elaborados en cuero</t>
  </si>
  <si>
    <t>Fabricación de artículos de viaje, bolsos de mano  y artículos similares elaborados en mater</t>
  </si>
  <si>
    <t>Fabricación de artículos de viaje, bolsos de mano  y artículos similares elaborados con mate</t>
  </si>
  <si>
    <t>Aserrado, acepillado e impregnación de la madera</t>
  </si>
  <si>
    <t>Fabricación de hojas de madera para enchapado; fabricación de tableros contrachapados, table</t>
  </si>
  <si>
    <t>Fabricación de partes y piezas de carpintería  para edificios y construcción</t>
  </si>
  <si>
    <t>Fabricación de recipientes de madera</t>
  </si>
  <si>
    <t>Fabricación de otros productos de madera; fabricación de artículos de corcho, cestería y esp</t>
  </si>
  <si>
    <t>Fabricación de pastas celulósicas; papel y cartón</t>
  </si>
  <si>
    <t>Fabricación de papel y cartón ondulado, fabricación de envases, empaques y de embalajes de p</t>
  </si>
  <si>
    <t>Fabricación de otros artículos de papel y cartón</t>
  </si>
  <si>
    <t>Edición de libros, folletos, partituras y otras publicaciones</t>
  </si>
  <si>
    <t>Edición de periódicos, revistas y publicaciones periódicas</t>
  </si>
  <si>
    <t>Edición de materiales grabados</t>
  </si>
  <si>
    <t>Otros trabajos de edición</t>
  </si>
  <si>
    <t>Actividades de impresión</t>
  </si>
  <si>
    <t>Arte, diseño y composición</t>
  </si>
  <si>
    <t>Fotomecánica y análogos</t>
  </si>
  <si>
    <t>Encuadernación</t>
  </si>
  <si>
    <t>Acabado o recubrimiento</t>
  </si>
  <si>
    <t>Otros servicios conexos ncp</t>
  </si>
  <si>
    <t>Reproducción de materiales grabados</t>
  </si>
  <si>
    <t>Fabricación de productos de hornos de coque</t>
  </si>
  <si>
    <t>Fabricación de productos de la refinación   del petróleo, elaborados en refinería</t>
  </si>
  <si>
    <t>Elaboración de productos derivados del petróleo, fuera de refinería</t>
  </si>
  <si>
    <t>Elaboración de combustible nuclear</t>
  </si>
  <si>
    <t>Fabricación de sustancias químicas básicas, excepto abonos y compuestos inorgánicos nitrogen</t>
  </si>
  <si>
    <t>Fabricación de abonos y compuestos inorgánicos nitrogenados</t>
  </si>
  <si>
    <t>Fabricación de plásticos en formas primarias</t>
  </si>
  <si>
    <t>Fabricación de caucho sintético en formas primarias</t>
  </si>
  <si>
    <t>Fabricación de plaguicidas y otros productos químicos de uso agropecuario.</t>
  </si>
  <si>
    <t>Fabricación de pinturas, barnices y revestimientos similares, tintas para impresión y masill</t>
  </si>
  <si>
    <t>Fabricación de productos, farmacéuticos, sustancias químicas medicinales y productos botánic</t>
  </si>
  <si>
    <t>Fabricación de jabones  y detergentes, preparados para limpiar y pulir, perfumes y preparado</t>
  </si>
  <si>
    <t>Fabricación de otros productos químicos  ncp</t>
  </si>
  <si>
    <t>Fabricación de fibras sintéticas y artificiales</t>
  </si>
  <si>
    <t>Fabricación de llantas y neumáticos de caucho.</t>
  </si>
  <si>
    <t>Reencauche de llantas usadas</t>
  </si>
  <si>
    <t>Fabricación de formas básicas de caucho</t>
  </si>
  <si>
    <t>Fabricación de otros productos de caucho  ncp</t>
  </si>
  <si>
    <t>Fabricación de formas básicas de plástico</t>
  </si>
  <si>
    <t>Fabricación de artículos de plástico ncp</t>
  </si>
  <si>
    <t>Fabricación de vidrio y de productos de vidrio</t>
  </si>
  <si>
    <t>Fabricación de productos de cerámica no refractaria para uso no estructural.</t>
  </si>
  <si>
    <t>Fabricación de productos de cerámica refractaria</t>
  </si>
  <si>
    <t>Fabricación de productos de arcilla y cerámica  no refractarias, para uso estructural</t>
  </si>
  <si>
    <t>Fabricación de cemento, cal y yeso</t>
  </si>
  <si>
    <t>Fabricación de artículos de hormigón cemento y yeso</t>
  </si>
  <si>
    <t>Corte, tallado y acabado de la piedra</t>
  </si>
  <si>
    <t>Fabricación de otros productos minerales  no metálicos  ncp</t>
  </si>
  <si>
    <t>Industrias básicas de hierro y de acero</t>
  </si>
  <si>
    <t>Industrias básicas de metales preciosos</t>
  </si>
  <si>
    <t>Industrias básicas de otros metales no ferrosos</t>
  </si>
  <si>
    <t>Fundición de hierro y de acero</t>
  </si>
  <si>
    <t>Fundición de metales no ferrosos</t>
  </si>
  <si>
    <t>Fabricación de productos metálicos  para uso estructural</t>
  </si>
  <si>
    <t>Fabricación de tanques, depósitos  y recipientes de metal</t>
  </si>
  <si>
    <t>Fabricación de generadores de vapor, excepto calderas de agua caliente para calefacción cent</t>
  </si>
  <si>
    <t>Forja, prensado, estampado y laminado de metal; pulvimetalurgia</t>
  </si>
  <si>
    <t>Tratamiento y revestimiento de metales; trabajos  de ingeniería mecánica en general realizad</t>
  </si>
  <si>
    <t>Fabricación de artículos de cuchillería, herramientas  de mano y artículos de ferretería.</t>
  </si>
  <si>
    <t>Fabricación de otros productos elaborados de metal  ncp</t>
  </si>
  <si>
    <t>Fabricación de motores y turbinas, excepto motores para aeronaves, vehículos automotores y m</t>
  </si>
  <si>
    <t>Fabricación de bombas, compresores, grifos y válvulas</t>
  </si>
  <si>
    <t>Fabricación de cojinetes, engranajes, trenes de engranajes y piezas de transmisión.</t>
  </si>
  <si>
    <t>Fabricación de hornos, hogares y  quemadores industriales</t>
  </si>
  <si>
    <t>Fabricación de equipo de elevación y manipulación</t>
  </si>
  <si>
    <t>Fabricación de otros tipos de maquinaria de uso general  ncp</t>
  </si>
  <si>
    <t>Fabricación de maquinaria agropecuaria y forestal</t>
  </si>
  <si>
    <t>Fabricación de máquinas - herramienta</t>
  </si>
  <si>
    <t>Fabricación de maquinaria para la metalurgía</t>
  </si>
  <si>
    <t>Fabricación de maquinaria para la explotación  de minas y canteras para la construcción</t>
  </si>
  <si>
    <t>Fabricación de maquinaria para la elaboración  de alimentos, bebidas y tabaco.</t>
  </si>
  <si>
    <t>Fabricación de maquinaria para la elaboración  de productos textiles, prendas de vestir y cu</t>
  </si>
  <si>
    <t>Fabricación de armas y municiones</t>
  </si>
  <si>
    <t>Fabricación de otros tipos de maquinaria de uso especial  ncp</t>
  </si>
  <si>
    <t>Fabricación de aparatos de uso doméstico  ncp</t>
  </si>
  <si>
    <t>Fabricación de motores, generadores y transformadores eléctricos</t>
  </si>
  <si>
    <t>Fabricación de aparatos de distribución y control de la energía electrica.</t>
  </si>
  <si>
    <t>Fabricación de hilos y cables aislados</t>
  </si>
  <si>
    <t>Fabricación de acumuladores y de pilas eléctricas</t>
  </si>
  <si>
    <t>Fabricación de lámparas eléctricas y equipo  de iluminación</t>
  </si>
  <si>
    <t>Fabricación de otros tipos de equipo eléctrico  ncp</t>
  </si>
  <si>
    <t>Fabricación de tubos y válvulas electrónicas y de otros componentes electrónicos</t>
  </si>
  <si>
    <t>Fabricación de transmisores de radio y televisión  y de aparatos para telefonía y telegrafía</t>
  </si>
  <si>
    <t>Fabricación de receptores de radio y televisión,  de aparatos  de grabación y de producción</t>
  </si>
  <si>
    <t>Fabricación de equipo médico y quirúrgico y de aparatos ortésicos y protésicos.</t>
  </si>
  <si>
    <t>Fabricación de instrumentos y aparatos para medir, verificar, ensayar, navegar y otros fines</t>
  </si>
  <si>
    <t>Fabricación de equipo de control  de  procesos industriales</t>
  </si>
  <si>
    <t>Fabricación de instrumentos ópticos y de equipo fotográfico</t>
  </si>
  <si>
    <t>Fabricación de relojes</t>
  </si>
  <si>
    <t>Fabricación de vehículos automotores y sus motores</t>
  </si>
  <si>
    <t>Fabricación de carrocerías para vehículos automotores; fabricación de remolques y semirremol</t>
  </si>
  <si>
    <t>Fabricación de partes, piezas y accesorios (autopartes) para vehículos automotores y para su</t>
  </si>
  <si>
    <t>Construcción y reparación de buques</t>
  </si>
  <si>
    <t>Construcción y reparación de embarcaciones  de recreo y deporte</t>
  </si>
  <si>
    <t>Fabricación de locomotoras y de material rodante para ferrocarriles y tranvías.</t>
  </si>
  <si>
    <t>Fabricación de aeronaves y de naves espaciales</t>
  </si>
  <si>
    <t>Fabricación de motocicletas</t>
  </si>
  <si>
    <t>Fabricación de bicicletas y de sillones de ruedas para discapacitados</t>
  </si>
  <si>
    <t>Fabricación de otros tipos de equipo de transporte ncp</t>
  </si>
  <si>
    <t>Fabricación de muebles para el hogar</t>
  </si>
  <si>
    <t>Fabricación de muebles para oficina</t>
  </si>
  <si>
    <t>Fabricación de muebles para comercio y servicios</t>
  </si>
  <si>
    <t>Fabricación de colchones y somieres</t>
  </si>
  <si>
    <t>Fabricación de otros muebles  ncp</t>
  </si>
  <si>
    <t>Fabricación de joyas y de artículos conexos</t>
  </si>
  <si>
    <t>Fabricación de instrumentos musicales</t>
  </si>
  <si>
    <t>Fabricación de artículos deportivos</t>
  </si>
  <si>
    <t>Fabricación de juegos y juguetes</t>
  </si>
  <si>
    <t>Otras industrias manufactureras ncp.</t>
  </si>
  <si>
    <t>Reciclaje de desperdicios y de desechos metálicos</t>
  </si>
  <si>
    <t>Reciclaje de desperdicios y de desechos no metálicos</t>
  </si>
  <si>
    <t>Generación, captación y distribución de energía eléctrica</t>
  </si>
  <si>
    <t>Fabricación de gas; distribución de combustibles gaseosos por tubería</t>
  </si>
  <si>
    <t>Suministro de vapor y agua  caliente</t>
  </si>
  <si>
    <t>Captación, depuración y distribución  de  agua</t>
  </si>
  <si>
    <t>Trabajos de demolición y preparación de terrenos para la construcción de edificaciones.</t>
  </si>
  <si>
    <t>Trabajos de preparación de terrenos para obras civiles</t>
  </si>
  <si>
    <t>Construcción de  edificaciones para uso residencial</t>
  </si>
  <si>
    <t>Construcción de edificaciones para uso no residencial</t>
  </si>
  <si>
    <t>Construcción de obras de ingeniería  civil</t>
  </si>
  <si>
    <t>Instalaciones hidráulicas y trabajos conexos</t>
  </si>
  <si>
    <t>Trabajos de electricidad</t>
  </si>
  <si>
    <t>Trabajos de instalación de equipos</t>
  </si>
  <si>
    <t>Otros trabajos de acondicionamiento</t>
  </si>
  <si>
    <t>Instalación de vidrios y ventanas</t>
  </si>
  <si>
    <t>Trabajos de pintura y terminación  de muros  y pisos</t>
  </si>
  <si>
    <t>Otros trabajos de terminación y acabado</t>
  </si>
  <si>
    <t>Alquiler de equipo para construcción  y demolición dotado de operarios</t>
  </si>
  <si>
    <t xml:space="preserve"> Comercio de vehículos automotores nuevos</t>
  </si>
  <si>
    <t>Comercio de vehículos automotores  usados</t>
  </si>
  <si>
    <t>Mantenimiento   y    reparación   de vehículos automotores</t>
  </si>
  <si>
    <t>Comercio de partes, piezas (autopartes) y accesorios (lujos) para vehículos automotores.</t>
  </si>
  <si>
    <t>Comercio, mantenimiento y reparación de motocicletas y de sus partes, piezas y accesorios.</t>
  </si>
  <si>
    <t>Comercio al por menor de combustible para automotores</t>
  </si>
  <si>
    <t>Comercio al   por   menor  de  lubricantes (aceites, grasas), aditivos y rpoductos de limpie</t>
  </si>
  <si>
    <t>Comercio al por mayor a cambio de una retribución o  por contrata de productos agrícolas (ex</t>
  </si>
  <si>
    <t>Comercio al por mayor a cambio de una retribución o por contrata de café pergamino.</t>
  </si>
  <si>
    <t>Comercio al por mayor a cambio de una retribución  o por contrata de productos manufacturado</t>
  </si>
  <si>
    <t>Comercio al por mayor a cambio de una retribución o por contrata de productos ncp.</t>
  </si>
  <si>
    <t>Comercio al por mayor de materias primas, productos agrícolas , excepto café y flores.</t>
  </si>
  <si>
    <t>Comercio al por mayor de café pergamino.</t>
  </si>
  <si>
    <t>Comercio al por mayor de flores y plantas ornamentales</t>
  </si>
  <si>
    <t>Comercio al por mayor de materias primas pecuarias, y de animales vivos.</t>
  </si>
  <si>
    <t>Comercio al por mayor de productos alimenticios, excepto café trillado.</t>
  </si>
  <si>
    <t>Comercio al por mayor de café trillado</t>
  </si>
  <si>
    <t>Comercio al por mayor de bebidas y productos del tabaco</t>
  </si>
  <si>
    <t>Comercio al por mayor de productos textiles y productos confeccionados para uso doméstico</t>
  </si>
  <si>
    <t>Comercio al por mayor de prendas de vestir, accesorios de prendas de vestir y artículos elab</t>
  </si>
  <si>
    <t>Comercio al por mayor de calzado</t>
  </si>
  <si>
    <t>Comercio al por mayor de aparatos, artículos y equipos de uso doméstico.</t>
  </si>
  <si>
    <t>Comercio al por mayor de productos farmacéuticos, medicinales, cosméticos y de tocador.</t>
  </si>
  <si>
    <t>Comercio al por mayor de equipos médicos y quirúrgicos  y de aparatos ortésicos y protésicos</t>
  </si>
  <si>
    <t xml:space="preserve">Comercio al por mayor de papel y cartón; productos de papel y cartón. </t>
  </si>
  <si>
    <t>Comercio al por mayor de otros productos  de consumo  ncp</t>
  </si>
  <si>
    <t>Comercio al por mayor de materiales de construcción, ferretería y vidrio.</t>
  </si>
  <si>
    <t>Comercio al por mayor de pinturas y productos conexos</t>
  </si>
  <si>
    <t>Comercio al por mayor de combustibles sólidos, líquidos, gaseosos y productos conexos.</t>
  </si>
  <si>
    <t>Comercio al por mayor de metales y minerales metalíferos en formas primarias.</t>
  </si>
  <si>
    <t>Comercio al por mayor de productos químicos básicos, plásticos y cauchos en formas primarias</t>
  </si>
  <si>
    <t>Comercio al por mayor de fibras textiles</t>
  </si>
  <si>
    <t>Comercio al por mayor de desperdicios o desechos industriales y materiales para reciclaje.</t>
  </si>
  <si>
    <t>Comercio al por mayor de otros productos intermedios ncp</t>
  </si>
  <si>
    <t>Comercio al por mayor de equipo de transporte, excepto vehículos automotores y motocicletas.</t>
  </si>
  <si>
    <t>Comercio al por mayor de maquinaria para oficina, contabilidada e informática.</t>
  </si>
  <si>
    <t>Comercio al por mayor de maquinaria y equipo  ncp</t>
  </si>
  <si>
    <t>Mantenimiento y reparación de maquinaria y equipo</t>
  </si>
  <si>
    <t>Comercio al por mayor de productos diversos  ncp</t>
  </si>
  <si>
    <t>Comercio al por menor, en establecimientos no especializados, con surtido compuesto principa</t>
  </si>
  <si>
    <t>Comercio al por menor en establecimientos no especializados, con surtido compuesto principal</t>
  </si>
  <si>
    <t>Comercio al por menor de frutas y verduras  en establecimientos especializados.</t>
  </si>
  <si>
    <t>Comercio al por menor de leche, productos lácteos y huevos en establecimientos especializado</t>
  </si>
  <si>
    <t>Comercio al por menor de carnes (incluye aves de corral), productos cárnicos, pescados y pro</t>
  </si>
  <si>
    <t>Comercio al por menor de productos de confitería en establecientos especializados.</t>
  </si>
  <si>
    <t>Comercio al por menor de bebidas y productos  del tabaco en establecimientos especializados.</t>
  </si>
  <si>
    <t>Comercio al por menor de otros productos alimenticios  ncp, en establecimientos especializad</t>
  </si>
  <si>
    <t>Comercio al por menor de productos farmacéuticos, medicinales y odontológicos; artículos de</t>
  </si>
  <si>
    <t>Comercio al por menor de productos textiles en establecimientos especilizados.</t>
  </si>
  <si>
    <t>Comercio al por menor de prendas de vestir  y  sus accesorios (incluye artículos de piel).</t>
  </si>
  <si>
    <t>Comercio al por menor de todo tipo de calzado, artículos de cuero y sucedáneos del cuero, en</t>
  </si>
  <si>
    <t>Comercio al por menor de electrodomésticos  en establecimientos especializados.</t>
  </si>
  <si>
    <t>Comercio al por menor de muebles  para el hogar en establecimientos especializados.</t>
  </si>
  <si>
    <t>Comercio al por menor de equipo y artículos  de uso doméstico diferentes de electrodoméstico</t>
  </si>
  <si>
    <t>Comercio al por menor de productos nuevos de consumo doméstico ncp, en establecimientos espe</t>
  </si>
  <si>
    <t>Comercio al por menor de artículos de ferretería, cerrajería  y productos de vidrio, excepto</t>
  </si>
  <si>
    <t>Comercio al por menor de pinturas en establecimientos especializados.</t>
  </si>
  <si>
    <t>Comercio al por menor de muebles para  oficina, maquinaria  y equipo de oficina, computadore</t>
  </si>
  <si>
    <t>Comercio al por menor de libros, periódicos, materiales y artículos de papelería y escritori</t>
  </si>
  <si>
    <t>Comercio al por menor de equipo fotográfico, en establecimientos especializados.</t>
  </si>
  <si>
    <t>Comercio al por menor de equipo óptico y de precisión, en establecimientos especializados.</t>
  </si>
  <si>
    <t>Comercio al por menor de otros nuevos productos de consumo ncp, en establecimientos especial</t>
  </si>
  <si>
    <t>Comercio al por menor de artículos usados, en establecimientos especializados.</t>
  </si>
  <si>
    <t>Actividades comerciales de las casas de empeño o compraventas</t>
  </si>
  <si>
    <t>Comercio al por menor a través de casas de venta por correo</t>
  </si>
  <si>
    <t>Comercio al por menor en puestos móviles</t>
  </si>
  <si>
    <t>Otros tipos de comercio al por menor no,realizadoen establecimientos</t>
  </si>
  <si>
    <t>Reparación de efectos personales</t>
  </si>
  <si>
    <t>Reparación de enseres domésticos</t>
  </si>
  <si>
    <t>Alojamiento en 'hoteles', 'hostales' y 'apartahoteles'</t>
  </si>
  <si>
    <t>Alojamiento en 'residencias', 'moteles' y 'amoblados'</t>
  </si>
  <si>
    <t>Alojamiento en 'centros vacacionales' y 'zonas de camping'</t>
  </si>
  <si>
    <t>Otros tipos de alojamiento ncp</t>
  </si>
  <si>
    <t>Expendio, a la mesa, de comidas preparadas en restaurantes</t>
  </si>
  <si>
    <t>Expendio, a la mesa, de comidas preparadas en cafeterías</t>
  </si>
  <si>
    <t>Expendio, por autoservicio,  de comidas preparadas en restaurantes</t>
  </si>
  <si>
    <t>Expendio, por autoservicio, de comidas preparadas en cafeterías</t>
  </si>
  <si>
    <t>Otros tipos de expendio ncp  de alimentos preparados</t>
  </si>
  <si>
    <t>Expendio de bebidas alcohólicas para el consumo dentro del establecimiento</t>
  </si>
  <si>
    <t>Transporte por vía férrea</t>
  </si>
  <si>
    <t>Transporte urbano colectivo regular de pasajeros</t>
  </si>
  <si>
    <t>Transporte intermunicipal colectivo regular de pasajeros</t>
  </si>
  <si>
    <t>Transporte internacional colectivo regular de pasajeros</t>
  </si>
  <si>
    <t>Transporte no regular individual de pasajeros</t>
  </si>
  <si>
    <t>Transporte colectivo no regular de pasajeros</t>
  </si>
  <si>
    <t>Otros tipos de transporte no regular de pasajeros  ncp</t>
  </si>
  <si>
    <t>Transporte municipal de carga por carretera</t>
  </si>
  <si>
    <t>Transporte intermunicipal de carga por carretera</t>
  </si>
  <si>
    <t>Transporte internacional de carga por carretera</t>
  </si>
  <si>
    <t>Alquiler de vehículos de carga con conductor</t>
  </si>
  <si>
    <t>Transporte por tuberías</t>
  </si>
  <si>
    <t>Transporte marítimo internacional</t>
  </si>
  <si>
    <t>Transporte marítimo de cabotaje</t>
  </si>
  <si>
    <t>Transporte fluvial</t>
  </si>
  <si>
    <t>Transporte regular nacional de pasajeros, por vía aérea</t>
  </si>
  <si>
    <t>Transporte regular nacional de carga, por vía aérea</t>
  </si>
  <si>
    <t>Transporte regular internacional de pasajeros, por vía aérea</t>
  </si>
  <si>
    <t>Transporte regular internacional de carga, por vía aérea</t>
  </si>
  <si>
    <t>Transporte no regular por vía aérea</t>
  </si>
  <si>
    <t>Manipulación de carga</t>
  </si>
  <si>
    <t>Almacenamiento y depósito</t>
  </si>
  <si>
    <t>Actividades de estaciones de transporte terrestre</t>
  </si>
  <si>
    <t>Actividades de estaciones de transporte  acuático</t>
  </si>
  <si>
    <t>Actividades de aeropuertos</t>
  </si>
  <si>
    <t>Otras actividades complementarias del transporte</t>
  </si>
  <si>
    <t>Actividades de agencias de viaje y organizadores  de viajes; actividades de asistencia a tur</t>
  </si>
  <si>
    <t>Actividades de otras agencias de transporte</t>
  </si>
  <si>
    <t>Actividades postales nacionales</t>
  </si>
  <si>
    <t>Actividades de correo distintas de las actividades postales nacionales.</t>
  </si>
  <si>
    <t>Servicios telefónicos</t>
  </si>
  <si>
    <t>Servicio de transmisión de datos a través de redes</t>
  </si>
  <si>
    <t>Servicio de transmisión de programas de radio y televisión</t>
  </si>
  <si>
    <t>Servicios de transmisión por cable</t>
  </si>
  <si>
    <t>Otros servicios de telecomunicaciones</t>
  </si>
  <si>
    <t>Servicios relacionados con las telecomunicaciones</t>
  </si>
  <si>
    <t>Banca central</t>
  </si>
  <si>
    <t>Actividades de los bancos diferentes del banco central</t>
  </si>
  <si>
    <t>Actividades de las corporaciones de ahorro y vivienda</t>
  </si>
  <si>
    <t>Actividades de las corporaciones financieras</t>
  </si>
  <si>
    <t>Actividades de las compañías de financiamiento comercial</t>
  </si>
  <si>
    <t>Actividades de las cooperativas de  grado superior de carácter financiero.</t>
  </si>
  <si>
    <t>Otros tipos de intermediación monetaria ncp.</t>
  </si>
  <si>
    <t>Arrendamiento financiero (leasing)</t>
  </si>
  <si>
    <t>Actividades de las sociedades de fiducia</t>
  </si>
  <si>
    <t>Actividades de las cooperativas financieras y fondos de empleados.</t>
  </si>
  <si>
    <t>Actividades de las sociedades de capitalización</t>
  </si>
  <si>
    <t>Actividades de compra de cartera (factoring)</t>
  </si>
  <si>
    <t>Otros tipos de crédito</t>
  </si>
  <si>
    <t>Otros tipos de intermediación financiera ncp</t>
  </si>
  <si>
    <t>Planes de seguros generales, (planes de seguros de vida)</t>
  </si>
  <si>
    <t>Planes de seguros de vida, (planes de pensiones)</t>
  </si>
  <si>
    <t>Planes de reaseguros, (planes de de seguros generales)</t>
  </si>
  <si>
    <t>Planes de pensiones y cesantías</t>
  </si>
  <si>
    <t>Administración de mercados financieros</t>
  </si>
  <si>
    <t>Actividades de las bolsas de valores</t>
  </si>
  <si>
    <t>Actividades de comisionistas y corredores de valores</t>
  </si>
  <si>
    <t>Otras actividades relacionadas con el mercado de valores</t>
  </si>
  <si>
    <t>Actividades de las casas de cambio</t>
  </si>
  <si>
    <t>Actividades auxiliares de la intermediación financiera  ncp</t>
  </si>
  <si>
    <t>Actividades auxiliares de los seguros</t>
  </si>
  <si>
    <t>Actividades auxiliares de los fondos de pensiones y cesantías</t>
  </si>
  <si>
    <t>Actividades inmobiliarias realizadas con bienes propios o arrendados</t>
  </si>
  <si>
    <t>Actividades inmobiliarias realizadas a cambio de una retribución o por contrata.</t>
  </si>
  <si>
    <t>Alquiler de equipo de transporte terrestre</t>
  </si>
  <si>
    <t>Alquiler de equipo de transporte acuático</t>
  </si>
  <si>
    <t>Alquiler de equipo de transporte aéreo</t>
  </si>
  <si>
    <t>Alquiler de maquinaria y equipo agropecuario</t>
  </si>
  <si>
    <t>Alquiler de maquinaria y equipo de construcción  y  de ingeniería civil.</t>
  </si>
  <si>
    <t>Alquiler de maquinaria y equipo de oficina (incluso computadoras)</t>
  </si>
  <si>
    <t>Alquiler de otros tipos de maquinaria y equipo  ncp</t>
  </si>
  <si>
    <t>Alquiler de efectos personales y enseres domésticos  ncp</t>
  </si>
  <si>
    <t>Consultores en equipo de informática</t>
  </si>
  <si>
    <t>Consultores en programas de informática y suministro de programas de informática.</t>
  </si>
  <si>
    <t>Procesamiento de datos</t>
  </si>
  <si>
    <t>Actividades relacionadas con bases de datos</t>
  </si>
  <si>
    <t>Mantenimiento y reparación de maquinaria de oficina, contabilidad e informática.</t>
  </si>
  <si>
    <t>Otras actividades de informática</t>
  </si>
  <si>
    <t>Investigación y desarrollo experimental en el campo de las ciencias naturales y la ingenierí</t>
  </si>
  <si>
    <t>Investigación y desarrollo experimental en el campo de las ciencias sociales y las humanidad</t>
  </si>
  <si>
    <t>Actividades jurídicas</t>
  </si>
  <si>
    <t>Actividades de contabilidad, teneduría de libros y auditoría; asesoramiento en materia de im</t>
  </si>
  <si>
    <t>Investigación de mercados y realización de encuestas de opinión pública</t>
  </si>
  <si>
    <t>Actividades de asesoramiento empresarial  y en materia de gestión.</t>
  </si>
  <si>
    <t>Actividades de arquitectura e ingeniería y actividades conexas de asesoramiento técnico.</t>
  </si>
  <si>
    <t>Ensayos y análisis técnicos</t>
  </si>
  <si>
    <t>Publicidad</t>
  </si>
  <si>
    <t>Obtención y suministro de personal</t>
  </si>
  <si>
    <t>Actividades de investigación y seguridad</t>
  </si>
  <si>
    <t>Actividades de limpieza de edificios</t>
  </si>
  <si>
    <t>Actividades de fotografía</t>
  </si>
  <si>
    <t>Actividades de envase y empaque</t>
  </si>
  <si>
    <t>Otras actividades empresariales ncp</t>
  </si>
  <si>
    <t>Actividades legislativas de la administración pública en general</t>
  </si>
  <si>
    <t>Actividades ejecutivas de la administración pública en general.</t>
  </si>
  <si>
    <t>Regulación de las actividades de organismos que prestan servicios de salud, educativos, cult</t>
  </si>
  <si>
    <t>Actividades reguladoras y facilitadoras de la actividad económica.</t>
  </si>
  <si>
    <t xml:space="preserve">Actividades auxiliares de servicios para la administración pública en general. </t>
  </si>
  <si>
    <t>Relaciones exteriores</t>
  </si>
  <si>
    <t>Actividades de defensa</t>
  </si>
  <si>
    <t>Actividades de la justicia</t>
  </si>
  <si>
    <t>Actividades de la policía y protección civil</t>
  </si>
  <si>
    <t>Actividades de seguridad social de afiliación obligatoria</t>
  </si>
  <si>
    <t>Educación preescolar</t>
  </si>
  <si>
    <t>Educación básica primaria</t>
  </si>
  <si>
    <t>Educación básica secundaria</t>
  </si>
  <si>
    <t>Educación media</t>
  </si>
  <si>
    <t>Servicio de educación laboral especial</t>
  </si>
  <si>
    <t>Establecimientos que prestan el servicio de educación preescolar  y básica primaria.</t>
  </si>
  <si>
    <t>Establecimientos que prestan el servicio de educación preescolar y básica (básica primaria y</t>
  </si>
  <si>
    <t>Establecimientos que prestan el servicio de educación preescolar, básica (básica primaria y</t>
  </si>
  <si>
    <t>Establecimientos que prestan el servicio de educación básica (básica primaria y básica secun</t>
  </si>
  <si>
    <t>Establecimientos que prestan el servicio de educación básica secundaria y media</t>
  </si>
  <si>
    <t>Educación superior</t>
  </si>
  <si>
    <t>Educación no formal</t>
  </si>
  <si>
    <t>Actividades de la práctica médica</t>
  </si>
  <si>
    <t>Actividades de la práctica odontológica</t>
  </si>
  <si>
    <t>Actividades de apoyo diagnóstico</t>
  </si>
  <si>
    <t>Actividades de apoyo terapéutico</t>
  </si>
  <si>
    <t>Otras actividades relacionadas con la salud humana</t>
  </si>
  <si>
    <t>Actividades veterinarias</t>
  </si>
  <si>
    <t>Servicios sociales con alojamiento</t>
  </si>
  <si>
    <t>Servicios sociales sin alojamiento</t>
  </si>
  <si>
    <t>Eliminación de desperdicios y aguas residuales, saneamiento y actividades similares.</t>
  </si>
  <si>
    <t>Actividades de organizaciones empresariales y de empleados.</t>
  </si>
  <si>
    <t>Actividades de organizaciones profesionales</t>
  </si>
  <si>
    <t>Actividades de sindicatos</t>
  </si>
  <si>
    <t>Actividades de organizaciones religiosas</t>
  </si>
  <si>
    <t>Actividades de organizaciones políticas</t>
  </si>
  <si>
    <t>Actividades de otras organizaciones ncp, (excluye organizaciones académicas y profesionales)</t>
  </si>
  <si>
    <t>Producción y distribución de filmes y videocintas</t>
  </si>
  <si>
    <t>Exhibición de filmes y videocintas</t>
  </si>
  <si>
    <t>Actividades de radio y televisión</t>
  </si>
  <si>
    <t>Actividades teatrales y musicales y otras actividades artísticas</t>
  </si>
  <si>
    <t>Otras actividades de entretenimiento ncp</t>
  </si>
  <si>
    <t>Actividades de agencias de noticias</t>
  </si>
  <si>
    <t>Actividades de bibliotecas  y archivos</t>
  </si>
  <si>
    <t>Actividades de museos y preservación de lugares y edificios históricos.</t>
  </si>
  <si>
    <t>Actividades de jardines botánicos y zoológicos y de parques nacionales, zoológicos y de parq</t>
  </si>
  <si>
    <t>Actividades deportivas</t>
  </si>
  <si>
    <t>Actividades de juegos de azar</t>
  </si>
  <si>
    <t>Otras actividades de esparcimiento</t>
  </si>
  <si>
    <t>Lavado y limpieza de prendas de tela y de piel, incluso la limpieza en seco</t>
  </si>
  <si>
    <t>Peluquería y otros tratamientos de belleza</t>
  </si>
  <si>
    <t>Pompas fúnebres y actividades conexas</t>
  </si>
  <si>
    <t>Otras actividades de servicios ncp</t>
  </si>
  <si>
    <t>Hogares privados con servicio doméstico</t>
  </si>
  <si>
    <t>Organizaciones y órganos  extraterritoriales;</t>
  </si>
  <si>
    <t>solo con huespedes que quedadon atrapados</t>
  </si>
  <si>
    <t>Excepción 27</t>
  </si>
  <si>
    <t>Se permite la construcción de hospitales e infraestructura para la salud y reparación de obras civiles</t>
  </si>
  <si>
    <t>Con dudas</t>
  </si>
  <si>
    <t>Sólo transporte de carga</t>
  </si>
  <si>
    <t>https://www.elcolombiano.com/negocios/economia/venta-de-vehiculos-nuevos-en-el-pais-tuvo-historica-caida-en-marzo-BH12737152</t>
  </si>
  <si>
    <t>Las estaciones de gasolina y gas natural vehicular, donde el comercio de combustibles es la actividad principal.</t>
  </si>
  <si>
    <t>productos de la refinación del petróleo y combustibles nucleares; gases; etc.</t>
  </si>
  <si>
    <t>Comercio al por menor por internet</t>
  </si>
  <si>
    <t>32. Las actividades de los operadores de pagos de salarios, honorarios, pensiones, prestaciones económicas públicos y privados; beneficios económicos periódicos sociales (BEPS), y los correspondientes a los sistemas y subsistemas de Seguridad Social y Protección Social.</t>
  </si>
  <si>
    <t>ciiu revisión 3 adaptada para colombia</t>
  </si>
  <si>
    <t>Descripción</t>
  </si>
  <si>
    <t>No aplica para transporte de pasajeros, pero si de carga, como el cerrejón</t>
  </si>
  <si>
    <t>Excepciones Decreto 457</t>
  </si>
  <si>
    <t>15. Las actividades de las Fuerzas Militares, la Policía Nacional y organismos de seguridad del Estado, así como de la industria militar y de defensa.</t>
  </si>
  <si>
    <t>Producción especializada del café</t>
  </si>
  <si>
    <t>Actores, camarográfos, estilistas, entre otros no pueden laborar para la tv</t>
  </si>
  <si>
    <t>Ocupados</t>
  </si>
  <si>
    <t>Actividades de las instituciones prestadoras de servicios de salud, con internación</t>
  </si>
  <si>
    <t>No todas las actividades mineras cumplen con los protocolos para funcionar ante el covid, y con baja demanda no todas están operando así tengan permiso, la única funcionando al 100% es la de carbón</t>
  </si>
  <si>
    <t>Las actividades de control del tráfico y las de navegación, practicaje, atracada, garrabaje y salvamento, las actividades de servicio en tierra realizadas en campos de aviación, etc..</t>
  </si>
  <si>
    <t>El transporte marítimo de carga y pasajeros que se lleve a cabo únicamente entre puertos de Colombia.</t>
  </si>
  <si>
    <t>Teletrabajo</t>
  </si>
  <si>
    <t>ciiu 2</t>
  </si>
  <si>
    <t>No estaban operando las fábricas de papel</t>
  </si>
  <si>
    <t>Hay problemas de demanda y de inversión extranjera</t>
  </si>
  <si>
    <t>Los bienes de lujo bajan su demanda en la crisis</t>
  </si>
  <si>
    <t>Con la construcción se demandan más, pero las minas están funcionando al 50%</t>
  </si>
  <si>
    <t>Operaban con servicio de reparación y venta de inventarios, no de fabricación</t>
  </si>
  <si>
    <t>La demanda estaba baja por el no funcionamiento de algunas industrias, centros comerciales y escuelas</t>
  </si>
  <si>
    <t>La industria del entretenimiento sigue parada (grabación de peliculas, novelas, entre otros)</t>
  </si>
  <si>
    <t>Fabricación de aparatos ortésicos y protésicos esta baja, se puede suponer que algunas industrias se transformaron y aumentaron al 90% y con el funcionamiento de la industria aumente la demanda de estos equipos médicos</t>
  </si>
  <si>
    <t>Las actividades recreativas son las más afectadas</t>
  </si>
  <si>
    <t>Con la baja circulación de carros la producción es baja, adicionalmente son un bien de lujo que baja su demanda en la crisis</t>
  </si>
  <si>
    <t>La demanda de bienes durables en período de crisis es baja</t>
  </si>
  <si>
    <t>Demanda muy baja sin estos sectores funcionando</t>
  </si>
  <si>
    <t>Baja demanda en crisis y no son articulos fáciles de vender por internet</t>
  </si>
  <si>
    <t>Ha aumentado la demanda de articulos deportivos para el hogar, pero no de aquellos que son para uso exterior</t>
  </si>
  <si>
    <t>No todo el servicio de reciclaje se encontraba laborando, por ejemplo las de desechos metálicos se vio afectado por ausencia de la industria</t>
  </si>
  <si>
    <t>Excepciones Decreto 593</t>
  </si>
  <si>
    <t>% Funcionamiento 457</t>
  </si>
  <si>
    <t>% Funcionamiento 593</t>
  </si>
  <si>
    <t>No todas las obras quedarán habilitadas por los protocolos de bioseguridad</t>
  </si>
  <si>
    <t>El fletamiento de autobuses, los servicios de excursión en autobuses y demás servicios ocasionales de transporte en autobuses.</t>
  </si>
  <si>
    <t>No pueden transportar pasajeros, no aplica para pasajeros, sólo carga. Se supone que con la industria manufacturera aumente la demanda, falta el sector comercio</t>
  </si>
  <si>
    <r>
      <t>17. </t>
    </r>
    <r>
      <rPr>
        <sz val="11"/>
        <color rgb="FF323640"/>
        <rFont val="Calibri"/>
        <family val="2"/>
        <scheme val="minor"/>
      </rPr>
      <t>Las actividades de dragado marítimo y fluvial están autorizadas para funcionar pero no se está demandando tanto</t>
    </r>
    <r>
      <rPr>
        <sz val="11"/>
        <color theme="1"/>
        <rFont val="Calibri"/>
        <family val="2"/>
        <scheme val="minor"/>
      </rPr>
      <t>. Se supone un aumento con la activación de la industria</t>
    </r>
  </si>
  <si>
    <t>Sin el transporte y la industria funcionando al 100% este sector no se movía tanto, aunque permanecía con el stock de almacenamiento que tenía antes de la crisis</t>
  </si>
  <si>
    <t>El funcionamiento de terminales de transporte, como estaciones ferroviarias, de autobuses y la manipulación de mercancías transportadas por este medio. Incluye peajes</t>
  </si>
  <si>
    <t>Parqueaderos, peajes</t>
  </si>
  <si>
    <t>El funcionamiento de puertos, muelles, esclusas y atracaderos; la manipulación de mercancías transportadas por este medio.</t>
  </si>
  <si>
    <t>El comercio al por mayor de otros productos diversos no clasificados previamente, como por ejemplo: artículos
fotográficos y ópticos, juegos, juguetes, bombas para fiestas, relojes y artículos de joyería, artículos deportivos
(incluso bicicletas), artículos de cuero y sucedáneos del cuero, accesorios de viaje (maletas, bolsos, etc.),</t>
  </si>
  <si>
    <t>Comercio de articulos deportivos como bicicletas</t>
  </si>
  <si>
    <t>El comercio al por menor de bicicletas, triciclos y sus accesorios, patines, monopatines, artículos para deporte en
general y toda clase de juguetes.</t>
  </si>
  <si>
    <t>Incluye la comercialización de bicicletas</t>
  </si>
  <si>
    <t>La reparación de artículos de uso doméstico, cuando no se realiza en asocio con la elaboración o el comercio de
dichos bienes.. Incluye la reparación de todo tipo de bicicletas, triciclos, patines, monopatines, patinetas, etc..</t>
  </si>
  <si>
    <t>La reparación de enseres son bienes de primera necesidad, para el caso de neveras, entre otros. En el nuevo decreto se inlcuyen también almacenes de reparación de bicicletas</t>
  </si>
  <si>
    <t>Diversas actividades</t>
  </si>
  <si>
    <t>La compra, venta, alquiler y explotación de bienes inmuebles propios o arrendados, tales como: edificios de apartamentos, viviendas y edificios no residenciales; la urbanización y el fraccionamiento de terrenos en solares, etc.. El acondicionamiento y la venta de terrenos, así como de lotes en cementerios, la explotación de apartamentos amoblados y de zonas residenciales para viviendas móviles.</t>
  </si>
  <si>
    <t>La organización y dirección de todo tipo de actividades deportivas al aire libre y bajo techo, con la participación de
profesionales y aficionados, así como la explotación de las instalaciones en que se realizan tales actividades.</t>
  </si>
  <si>
    <t>Los peluqueros que prestan servicio a domicilio sin autorización</t>
  </si>
  <si>
    <t>Sin turismo esta actividad no funciona al 100%</t>
  </si>
  <si>
    <t>El alquiler de todo tipo de maquinaria, sea o no eléctrica, utilizada en general por las industrias en sus actividades
de producción, tales como: motores y turbinas; máquinas herramienta; equipo para la explotación de minas y de
yacimientos de petróleo; equipo comercial y para radio, televisión y comunicaciones; maquinaria para uso profesional
y científico, para medir y controlar y para otros usos comerciales e industriales.</t>
  </si>
  <si>
    <t>Las actividades de arquitectura tienen que ver con el diseño de edificios, el dibujo de planos de construcción y, a
menudo, la supervisión de las obras, así como con la planificación urbana y la arquitectura paisajista.</t>
  </si>
  <si>
    <t>Las actividades de servicios relacionados con el bienestar y la lozanía físicas, como los de baños turcos, saunas,
baños de vapor, solarios, balnearios, salones de adelgazamiento y masaje, escusados, retretes, etc.; las actividades
de astrología y espiritismo; y las actividades realizadas con fines sociales, como las de agencias que se encargan
de la contratación de acompañantes y de poner en contacto entre sí a personas que buscan compañía o amistad,
las agencias matrimoniales, las organizaciones que realizan investigaciones genealógicas, los asistentes de
compras, los porteadores de maletas, los limpiabotas, los aparcadores de vehículos, etc..</t>
  </si>
  <si>
    <t>Se supone que con la activación de industria y construcción aumenta, pero sin comercio y otros locales no llega al 100</t>
  </si>
  <si>
    <t>La limpieza de todo tipo de edificios, como oficinas, fábricas, almacenes, locales de instituciones, otros locales
comerciales y de profesionales y edificios residenciales, la limpieza de interiores (por ejemplo, limpieza y encerado
de pisos, limpieza de paredes, pulimento de muebles, etc.) y la limpieza interior y exterior de ventanas de oficinas... Las actividades de desinfección y exterminio, también se incluyen.</t>
  </si>
  <si>
    <t>Antes podían prestar el servicio solo a la industria alimenticia</t>
  </si>
  <si>
    <t>Queda en 70% porque sin comercio al 100% la venta de productos textiles para la industria de la moda es muy baja</t>
  </si>
  <si>
    <t>Con el aislamiento y la virtualidad, estos sectores tienen muy baja demanda</t>
  </si>
  <si>
    <t>El decreto no menciona vidrio en la industria manufacturera</t>
  </si>
  <si>
    <t>La preparación y expendio de alimentos para su consumo inmediato, no clasificados previamente, tales como: casas de banquetes, etc., y las denominadas casetas, kioscos, “fritanguerías”.
Se incluyen los servicios de coche comedor, por ejemplo el suministro de comida en los aviones, cuando son proporcionados por unidades separadas de las que suministran el servicio de transporte.</t>
  </si>
  <si>
    <t>Estas actividades no están permitidas</t>
  </si>
  <si>
    <t>Pasta para fabricación del papel higiénico</t>
  </si>
  <si>
    <t>Sin el comercio y sin colegios y otros se demanda poco papel de oficina</t>
  </si>
  <si>
    <t>Bolsas funebres y productos agricolas</t>
  </si>
  <si>
    <t>La construcción de viviendas cayó</t>
  </si>
  <si>
    <t>Fabricación de maquinaria de oficina, contabilidad  e informática</t>
  </si>
  <si>
    <t>Las oficinas no están funcionando al 100% con el teltrabajo</t>
  </si>
  <si>
    <t>Personas adaptando sus hogares para el teletrabajo</t>
  </si>
  <si>
    <t>Sin el sector comercio el sector transporte de carga no está al 100%</t>
  </si>
  <si>
    <t>Call center, cancelando viajs, modificandolos</t>
  </si>
  <si>
    <t>Incluye el servicio de alquiler de señales e instalaciones de satélite, los servicios de conexión y los servicios
integrados de red.</t>
  </si>
  <si>
    <t>El alquiler especializado de artículos, tales como: productos textiles (lavados o no), prendas de vestir y calzado,
muebles, artículos de cerámica y de vidrio, utensilios de cocina y de mesa, aparatos eléctricos y de uso doméstico,
embarcaciones de recreo e instalaciones conexas, caballos de montar, bicicletas, equipo de deportes, incluso</t>
  </si>
  <si>
    <t>Notariales se encuentra aquí, pero no hay tantos litigios para abogados independientes</t>
  </si>
  <si>
    <t>Construcción está funcionando al 90%</t>
  </si>
  <si>
    <t>La innovación esta baja en la industria que apenas está arrancando d enuevo</t>
  </si>
  <si>
    <t>Pueden circular los celadores de edificios, guardaespaldas no tanto</t>
  </si>
  <si>
    <t>Trabajan pero no pueden circular</t>
  </si>
  <si>
    <t>Aquí está prisiones pero hay mayor proporción de tribunales por lo que no tienen 1 en las excepciones de personas que pueden salir, por oficios de controlan guardianes</t>
  </si>
  <si>
    <t>En los servicios privados de preescolar los padres no están obligados a pagar y se están afectados</t>
  </si>
  <si>
    <t>Hay algunos colegios privados afectados, y todo el servicio de limpieza y mantenimiento de privados</t>
  </si>
  <si>
    <t>Afectación para el segundo semestre del año</t>
  </si>
  <si>
    <t>ambulancias</t>
  </si>
  <si>
    <t>Asistencia social a niños, ancianos, entre otros en albergues</t>
  </si>
  <si>
    <t>Albergues</t>
  </si>
  <si>
    <t>No hay producción de filmes</t>
  </si>
  <si>
    <t>No hay cines</t>
  </si>
  <si>
    <t>La producción de otros tipos de entretenimiento no especificados en otra parte, tales como: las actividades de
salas de baile, discotecas e instructores de danza; las actividades de parques de diversión y centros similares; los
espectáculos circenses, de títeres y de rodeo; las actividades de barracas de tiro al blanco, etc..</t>
  </si>
  <si>
    <t>Las actividades de organización y prestación de los servicios de juegos de azar y apuesta, incluidos los servicios conexos de distribución.
Se incluye el servicio de maquinitas (juegos eléctronicos)</t>
  </si>
  <si>
    <t>Aquí se encuentra la lotería, pero no incluye casinos</t>
  </si>
  <si>
    <t>Domésticos internos que fueron clasificados en teletrabajo (dijeron trabajar desde su propia casa)</t>
  </si>
  <si>
    <t>No todos están en las excepciones, dependen del transporte relacionado a cada sector de excepciones</t>
  </si>
  <si>
    <t>lavadoras</t>
  </si>
  <si>
    <t>Baja venta de ortésicos y protésicos</t>
  </si>
  <si>
    <t>Plagicidas y otros productos químicos</t>
  </si>
  <si>
    <t>El comercio al por mayor de abonos, plaguicidas y otros productos químicos de uso agropecuario, productos
químicos orgánicos e inorgánicos básicos, extractos tintóricos y curtientes, materiales colorantes, plástico y caucho
en formas primarias, oxigeno en pimpinas para uso industrial y humano, etc..</t>
  </si>
  <si>
    <t>Textiles</t>
  </si>
  <si>
    <t>Comercio al por mayor de maquinaria y equipo para la agricultura, minería, construcción y l</t>
  </si>
  <si>
    <t>El comercio al por mayor de maquinaria y equipo no clasificados previamente.</t>
  </si>
  <si>
    <t>El comercio al por mayor de productos diversos no incluidos en ninguna de las clases anteriores.</t>
  </si>
  <si>
    <t>Están las farmacias, articulos deportivos</t>
  </si>
  <si>
    <t>Los establecimientos no especializados de comercio al por menor con surtido compuesto principalmente de una
variedad de productos nuevos, para consumo de los hogares y entre los cuales la venta de alimentos (víveres en
general), bebidas y tabaco, no constituye su actividad predominante.</t>
  </si>
  <si>
    <t>El comercio al por menor de otros nuevos productos de consumo ncp, en establecimientos especializados.</t>
  </si>
  <si>
    <t>Realizan teletrabajo</t>
  </si>
  <si>
    <t>No realizan teletrabajo</t>
  </si>
  <si>
    <t>Afectados Decreto 457</t>
  </si>
  <si>
    <t>No afectados Decreto 457</t>
  </si>
  <si>
    <t>Porcentaje de funcionamiento 457</t>
  </si>
  <si>
    <t>Afectados Decreto 593</t>
  </si>
  <si>
    <t>No afectados Decreto 593</t>
  </si>
  <si>
    <t>Descripción ciiu4d</t>
  </si>
  <si>
    <t>Observaciones a las excepciones y al % de funcionamiento</t>
  </si>
  <si>
    <t>Escenario 1</t>
  </si>
  <si>
    <t>Escenario 2</t>
  </si>
  <si>
    <t>Totales</t>
  </si>
  <si>
    <t>Sin ciiu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</si>
</sst>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8"/>
      <color theme="1"/>
      <name val="Courier New"/>
      <family val="3"/>
    </font>
    <font>
      <b/>
      <sz val="11"/>
      <color theme="1"/>
      <name val="Calibri"/>
      <family val="2"/>
      <scheme val="minor"/>
    </font>
    <font>
      <u/>
      <sz val="11"/>
      <color theme="10"/>
      <name val="Calibri"/>
      <family val="2"/>
      <scheme val="minor"/>
    </font>
    <font>
      <sz val="11"/>
      <color rgb="FF323640"/>
      <name val="Calibri"/>
      <family val="2"/>
      <scheme val="minor"/>
    </font>
    <font>
      <sz val="11"/>
      <color rgb="FF000000"/>
      <name val="Calibri"/>
      <family val="2"/>
      <scheme val="minor"/>
    </font>
    <font>
      <sz val="11"/>
      <color theme="1"/>
      <name val="Calibri"/>
      <family val="2"/>
      <scheme val="minor"/>
    </font>
    <font>
      <b/>
      <sz val="10"/>
      <color theme="1"/>
      <name val="Calibri"/>
      <family val="2"/>
      <scheme val="minor"/>
    </font>
  </fonts>
  <fills count="7">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9" tint="0.59999389629810485"/>
        <bgColor indexed="64"/>
      </patternFill>
    </fill>
    <fill>
      <patternFill patternType="solid">
        <fgColor theme="6"/>
        <bgColor indexed="64"/>
      </patternFill>
    </fill>
    <fill>
      <patternFill patternType="solid">
        <fgColor theme="7" tint="0.79998168889431442"/>
        <bgColor indexed="64"/>
      </patternFill>
    </fill>
  </fills>
  <borders count="1">
    <border>
      <left/>
      <right/>
      <top/>
      <bottom/>
      <diagonal/>
    </border>
  </borders>
  <cellStyleXfs count="3">
    <xf numFmtId="0" fontId="0" fillId="0" borderId="0"/>
    <xf numFmtId="0" fontId="3" fillId="0" borderId="0" applyNumberFormat="0" applyFill="0" applyBorder="0" applyAlignment="0" applyProtection="0"/>
    <xf numFmtId="9" fontId="6" fillId="0" borderId="0" applyFont="0" applyFill="0" applyBorder="0" applyAlignment="0" applyProtection="0"/>
  </cellStyleXfs>
  <cellXfs count="53">
    <xf numFmtId="0" fontId="0" fillId="0" borderId="0" xfId="0"/>
    <xf numFmtId="0" fontId="1" fillId="0" borderId="0" xfId="0" applyFont="1" applyAlignment="1">
      <alignment vertical="center"/>
    </xf>
    <xf numFmtId="0" fontId="0" fillId="2" borderId="0" xfId="0" applyFill="1"/>
    <xf numFmtId="0" fontId="0" fillId="3" borderId="0" xfId="0" applyFill="1"/>
    <xf numFmtId="0" fontId="0" fillId="0" borderId="0" xfId="0" applyFill="1"/>
    <xf numFmtId="0" fontId="1" fillId="0" borderId="0" xfId="0" applyFont="1" applyFill="1" applyAlignment="1">
      <alignment vertical="center"/>
    </xf>
    <xf numFmtId="0" fontId="0" fillId="0" borderId="0" xfId="0" applyAlignment="1">
      <alignment horizontal="center" vertical="center" wrapText="1"/>
    </xf>
    <xf numFmtId="0" fontId="2" fillId="0" borderId="0" xfId="0" applyFont="1" applyAlignment="1">
      <alignment horizontal="center" vertical="center" wrapText="1"/>
    </xf>
    <xf numFmtId="0" fontId="0" fillId="0" borderId="0" xfId="0" applyFont="1"/>
    <xf numFmtId="0" fontId="0" fillId="0" borderId="0" xfId="0" applyFont="1" applyAlignment="1">
      <alignment horizontal="center" vertical="center" wrapText="1"/>
    </xf>
    <xf numFmtId="0" fontId="3" fillId="0" borderId="0" xfId="1" applyFont="1"/>
    <xf numFmtId="0" fontId="0" fillId="0" borderId="0" xfId="0" applyAlignment="1"/>
    <xf numFmtId="0" fontId="0" fillId="0" borderId="0" xfId="0" applyFill="1" applyAlignment="1"/>
    <xf numFmtId="1" fontId="0" fillId="0" borderId="0" xfId="0" applyNumberFormat="1"/>
    <xf numFmtId="0" fontId="0" fillId="0" borderId="0" xfId="0" applyAlignment="1">
      <alignment horizontal="center" vertical="center"/>
    </xf>
    <xf numFmtId="1" fontId="0" fillId="0" borderId="0" xfId="0" applyNumberFormat="1" applyAlignment="1">
      <alignment horizontal="center"/>
    </xf>
    <xf numFmtId="1" fontId="0" fillId="0" borderId="0" xfId="0" applyNumberFormat="1" applyFill="1"/>
    <xf numFmtId="0" fontId="0" fillId="2" borderId="0" xfId="0" applyFont="1" applyFill="1"/>
    <xf numFmtId="1" fontId="0" fillId="2" borderId="0" xfId="0" applyNumberFormat="1" applyFill="1" applyAlignment="1">
      <alignment horizontal="center"/>
    </xf>
    <xf numFmtId="1" fontId="0" fillId="0" borderId="0" xfId="0" applyNumberFormat="1" applyFill="1" applyAlignment="1">
      <alignment horizontal="center"/>
    </xf>
    <xf numFmtId="9" fontId="2" fillId="0" borderId="0" xfId="2" applyFont="1" applyAlignment="1">
      <alignment horizontal="center" vertical="center" wrapText="1"/>
    </xf>
    <xf numFmtId="9" fontId="0" fillId="0" borderId="0" xfId="2" applyFont="1" applyAlignment="1">
      <alignment horizontal="center"/>
    </xf>
    <xf numFmtId="9" fontId="0" fillId="2" borderId="0" xfId="2" applyFont="1" applyFill="1" applyAlignment="1">
      <alignment horizontal="center"/>
    </xf>
    <xf numFmtId="9" fontId="0" fillId="0" borderId="0" xfId="2" applyFont="1" applyFill="1" applyAlignment="1">
      <alignment horizontal="center"/>
    </xf>
    <xf numFmtId="0" fontId="0" fillId="0" borderId="0" xfId="0" applyAlignment="1">
      <alignment horizontal="center"/>
    </xf>
    <xf numFmtId="0" fontId="0" fillId="0" borderId="0" xfId="0" applyFont="1" applyFill="1"/>
    <xf numFmtId="0" fontId="0" fillId="0" borderId="0" xfId="0" applyFill="1" applyAlignment="1">
      <alignment horizontal="center" vertical="center"/>
    </xf>
    <xf numFmtId="0" fontId="0" fillId="0" borderId="0" xfId="0" applyFont="1" applyAlignment="1"/>
    <xf numFmtId="9" fontId="0" fillId="0" borderId="0" xfId="2" applyFont="1"/>
    <xf numFmtId="0" fontId="0" fillId="0" borderId="0" xfId="0" applyFill="1" applyAlignment="1">
      <alignment horizontal="center"/>
    </xf>
    <xf numFmtId="9" fontId="2" fillId="4" borderId="0" xfId="2" applyFont="1" applyFill="1" applyAlignment="1">
      <alignment horizontal="center" vertical="center" wrapText="1"/>
    </xf>
    <xf numFmtId="0" fontId="2" fillId="6" borderId="0" xfId="0" applyFont="1" applyFill="1" applyAlignment="1">
      <alignment horizontal="center" vertical="center" wrapText="1"/>
    </xf>
    <xf numFmtId="9" fontId="2" fillId="6" borderId="0" xfId="2" applyFont="1" applyFill="1" applyAlignment="1">
      <alignment horizontal="center" vertical="center" wrapText="1"/>
    </xf>
    <xf numFmtId="1" fontId="2" fillId="5" borderId="0" xfId="0" applyNumberFormat="1" applyFont="1" applyFill="1" applyAlignment="1">
      <alignment horizontal="center" vertical="center" wrapText="1"/>
    </xf>
    <xf numFmtId="9" fontId="2" fillId="5" borderId="0" xfId="2" applyFont="1" applyFill="1" applyAlignment="1">
      <alignment horizontal="center" vertical="center" wrapText="1"/>
    </xf>
    <xf numFmtId="0" fontId="7" fillId="0" borderId="0" xfId="0" applyFont="1" applyAlignment="1">
      <alignment horizontal="center" vertical="center" wrapText="1"/>
    </xf>
    <xf numFmtId="0" fontId="4" fillId="0" borderId="0" xfId="0" applyFont="1" applyFill="1"/>
    <xf numFmtId="0" fontId="0" fillId="0" borderId="0" xfId="0" applyFont="1" applyFill="1" applyAlignment="1"/>
    <xf numFmtId="0" fontId="5" fillId="0" borderId="0" xfId="0" applyFont="1" applyFill="1"/>
    <xf numFmtId="9" fontId="6" fillId="0" borderId="0" xfId="2" applyFont="1" applyAlignment="1">
      <alignment horizontal="center" vertical="center" wrapText="1"/>
    </xf>
    <xf numFmtId="1" fontId="0" fillId="0" borderId="0" xfId="0" applyNumberFormat="1" applyFont="1" applyAlignment="1">
      <alignment horizontal="center" vertical="center" wrapText="1"/>
    </xf>
    <xf numFmtId="1" fontId="6" fillId="0" borderId="0" xfId="2" applyNumberFormat="1" applyFont="1" applyAlignment="1">
      <alignment horizontal="center" vertical="center" wrapText="1"/>
    </xf>
    <xf numFmtId="1" fontId="2" fillId="0" borderId="0" xfId="0" applyNumberFormat="1" applyFont="1"/>
    <xf numFmtId="1" fontId="2" fillId="0" borderId="0" xfId="0" applyNumberFormat="1" applyFont="1" applyAlignment="1">
      <alignment horizontal="center" vertical="center" wrapText="1"/>
    </xf>
    <xf numFmtId="0" fontId="2" fillId="0" borderId="0" xfId="0" applyFont="1"/>
    <xf numFmtId="0" fontId="2" fillId="0" borderId="0" xfId="0" applyFont="1" applyFill="1" applyAlignment="1">
      <alignment horizontal="center" vertical="center" wrapText="1"/>
    </xf>
    <xf numFmtId="0" fontId="7" fillId="0" borderId="0" xfId="0" applyFont="1" applyFill="1" applyAlignment="1">
      <alignment horizontal="center" vertical="center" wrapText="1"/>
    </xf>
    <xf numFmtId="0" fontId="0" fillId="0" borderId="0" xfId="0" applyFont="1" applyFill="1" applyAlignment="1">
      <alignment horizontal="left" vertical="center" wrapText="1"/>
    </xf>
    <xf numFmtId="1" fontId="0" fillId="0" borderId="0" xfId="0" applyNumberFormat="1" applyFont="1" applyFill="1" applyAlignment="1">
      <alignment horizontal="center" vertical="center" wrapText="1"/>
    </xf>
    <xf numFmtId="9" fontId="6" fillId="0" borderId="0" xfId="2" applyFont="1" applyFill="1" applyAlignment="1">
      <alignment horizontal="center" vertical="center" wrapText="1"/>
    </xf>
    <xf numFmtId="1" fontId="6" fillId="0" borderId="0" xfId="2" applyNumberFormat="1" applyFont="1" applyFill="1" applyAlignment="1">
      <alignment horizontal="center" vertical="center" wrapText="1"/>
    </xf>
    <xf numFmtId="0" fontId="2" fillId="0" borderId="0" xfId="0" applyFont="1" applyAlignment="1">
      <alignment horizontal="center"/>
    </xf>
    <xf numFmtId="1" fontId="2" fillId="0" borderId="0" xfId="0" applyNumberFormat="1" applyFont="1" applyAlignment="1">
      <alignment horizontal="center"/>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elcolombiano.com/negocios/economia/venta-de-vehiculos-nuevos-en-el-pais-tuvo-historica-caida-en-marzo-BH1273715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9AA387-9BF2-47B0-96B6-E135F35987CF}">
  <dimension ref="A1:N448"/>
  <sheetViews>
    <sheetView tabSelected="1" zoomScaleNormal="100" workbookViewId="0">
      <pane ySplit="2" topLeftCell="A3" activePane="bottomLeft" state="frozen"/>
      <selection activeCell="C1" sqref="C1"/>
      <selection pane="bottomLeft" activeCell="G452" sqref="G452"/>
    </sheetView>
  </sheetViews>
  <sheetFormatPr defaultRowHeight="14.4" x14ac:dyDescent="0.3"/>
  <cols>
    <col min="1" max="1" width="5.109375" style="26" customWidth="1"/>
    <col min="2" max="2" width="11.44140625" style="4" customWidth="1"/>
    <col min="3" max="3" width="60" style="4" customWidth="1"/>
    <col min="4" max="4" width="14.33203125" style="4" customWidth="1"/>
    <col min="5" max="5" width="12.33203125" style="28" customWidth="1"/>
    <col min="6" max="6" width="13.33203125" style="24" customWidth="1"/>
    <col min="7" max="7" width="15.33203125" style="21" customWidth="1"/>
    <col min="8" max="8" width="13.44140625" style="15" customWidth="1"/>
    <col min="9" max="9" width="13.44140625" style="21" customWidth="1"/>
  </cols>
  <sheetData>
    <row r="1" spans="1:9" x14ac:dyDescent="0.3">
      <c r="F1" s="51" t="s">
        <v>561</v>
      </c>
      <c r="G1" s="51"/>
      <c r="H1" s="52" t="s">
        <v>562</v>
      </c>
      <c r="I1" s="52"/>
    </row>
    <row r="2" spans="1:9" s="6" customFormat="1" ht="55.2" x14ac:dyDescent="0.3">
      <c r="A2" s="45" t="s">
        <v>462</v>
      </c>
      <c r="B2" s="46" t="s">
        <v>449</v>
      </c>
      <c r="C2" s="45" t="s">
        <v>450</v>
      </c>
      <c r="D2" s="45" t="s">
        <v>456</v>
      </c>
      <c r="E2" s="30" t="s">
        <v>461</v>
      </c>
      <c r="F2" s="31" t="s">
        <v>452</v>
      </c>
      <c r="G2" s="32" t="s">
        <v>479</v>
      </c>
      <c r="H2" s="33" t="s">
        <v>478</v>
      </c>
      <c r="I2" s="34" t="s">
        <v>480</v>
      </c>
    </row>
    <row r="3" spans="1:9" s="6" customFormat="1" x14ac:dyDescent="0.3">
      <c r="A3" s="26" t="str">
        <f>MID(B3,1,1)</f>
        <v>1</v>
      </c>
      <c r="B3" s="5">
        <v>111</v>
      </c>
      <c r="C3" s="4" t="s">
        <v>454</v>
      </c>
      <c r="D3" s="16">
        <v>494672.9</v>
      </c>
      <c r="E3" s="21">
        <v>0.51458985673943236</v>
      </c>
      <c r="F3" s="24">
        <v>1</v>
      </c>
      <c r="G3" s="21">
        <f>I3</f>
        <v>1</v>
      </c>
      <c r="H3" s="15">
        <v>1</v>
      </c>
      <c r="I3" s="21">
        <v>1</v>
      </c>
    </row>
    <row r="4" spans="1:9" x14ac:dyDescent="0.3">
      <c r="A4" s="26" t="str">
        <f t="shared" ref="A4:A24" si="0">MID(B4,1,1)</f>
        <v>1</v>
      </c>
      <c r="B4" s="5">
        <v>112</v>
      </c>
      <c r="C4" s="4" t="s">
        <v>0</v>
      </c>
      <c r="D4" s="16">
        <v>80881.66</v>
      </c>
      <c r="E4" s="21">
        <v>0.10314810693177041</v>
      </c>
      <c r="F4" s="24">
        <v>1</v>
      </c>
      <c r="G4" s="21">
        <f t="shared" ref="G4:G20" si="1">I4</f>
        <v>0.5</v>
      </c>
      <c r="H4" s="15">
        <v>1</v>
      </c>
      <c r="I4" s="21">
        <v>0.5</v>
      </c>
    </row>
    <row r="5" spans="1:9" x14ac:dyDescent="0.3">
      <c r="A5" s="26" t="str">
        <f t="shared" si="0"/>
        <v>1</v>
      </c>
      <c r="B5" s="5">
        <v>113</v>
      </c>
      <c r="C5" s="4" t="s">
        <v>1</v>
      </c>
      <c r="D5" s="16">
        <v>168370.3</v>
      </c>
      <c r="E5" s="21">
        <v>0.40772369069605857</v>
      </c>
      <c r="F5" s="24">
        <v>1</v>
      </c>
      <c r="G5" s="21">
        <f t="shared" si="1"/>
        <v>1</v>
      </c>
      <c r="H5" s="15">
        <v>1</v>
      </c>
      <c r="I5" s="21">
        <v>1</v>
      </c>
    </row>
    <row r="6" spans="1:9" x14ac:dyDescent="0.3">
      <c r="A6" s="26" t="str">
        <f t="shared" si="0"/>
        <v>1</v>
      </c>
      <c r="B6" s="5">
        <v>114</v>
      </c>
      <c r="C6" s="4" t="s">
        <v>2</v>
      </c>
      <c r="D6" s="16">
        <v>79667.02</v>
      </c>
      <c r="E6" s="21">
        <v>0.425573309568339</v>
      </c>
      <c r="F6" s="24">
        <v>1</v>
      </c>
      <c r="G6" s="21">
        <f t="shared" si="1"/>
        <v>1</v>
      </c>
      <c r="H6" s="15">
        <v>1</v>
      </c>
      <c r="I6" s="21">
        <v>1</v>
      </c>
    </row>
    <row r="7" spans="1:9" x14ac:dyDescent="0.3">
      <c r="A7" s="26" t="str">
        <f t="shared" si="0"/>
        <v>1</v>
      </c>
      <c r="B7" s="5">
        <v>115</v>
      </c>
      <c r="C7" s="4" t="s">
        <v>3</v>
      </c>
      <c r="D7" s="16">
        <v>165772.6</v>
      </c>
      <c r="E7" s="21">
        <v>0.53118082404955635</v>
      </c>
      <c r="F7" s="24">
        <v>1</v>
      </c>
      <c r="G7" s="21">
        <f t="shared" si="1"/>
        <v>1</v>
      </c>
      <c r="H7" s="15">
        <v>1</v>
      </c>
      <c r="I7" s="21">
        <v>1</v>
      </c>
    </row>
    <row r="8" spans="1:9" x14ac:dyDescent="0.3">
      <c r="A8" s="26" t="str">
        <f t="shared" si="0"/>
        <v>1</v>
      </c>
      <c r="B8" s="5">
        <v>116</v>
      </c>
      <c r="C8" s="4" t="s">
        <v>4</v>
      </c>
      <c r="D8" s="16">
        <v>94380.13</v>
      </c>
      <c r="E8" s="21">
        <v>0.59339075892904447</v>
      </c>
      <c r="F8" s="24">
        <v>1</v>
      </c>
      <c r="G8" s="21">
        <f t="shared" si="1"/>
        <v>1</v>
      </c>
      <c r="H8" s="15">
        <v>1</v>
      </c>
      <c r="I8" s="21">
        <v>1</v>
      </c>
    </row>
    <row r="9" spans="1:9" x14ac:dyDescent="0.3">
      <c r="A9" s="26" t="str">
        <f t="shared" si="0"/>
        <v>1</v>
      </c>
      <c r="B9" s="5">
        <v>117</v>
      </c>
      <c r="C9" s="4" t="s">
        <v>5</v>
      </c>
      <c r="D9" s="16">
        <v>242315.6</v>
      </c>
      <c r="E9" s="21">
        <v>0.43553145747968786</v>
      </c>
      <c r="F9" s="24">
        <v>1</v>
      </c>
      <c r="G9" s="21">
        <f t="shared" si="1"/>
        <v>1</v>
      </c>
      <c r="H9" s="15">
        <v>1</v>
      </c>
      <c r="I9" s="21">
        <v>1</v>
      </c>
    </row>
    <row r="10" spans="1:9" x14ac:dyDescent="0.3">
      <c r="A10" s="26" t="str">
        <f t="shared" si="0"/>
        <v>1</v>
      </c>
      <c r="B10" s="5">
        <v>118</v>
      </c>
      <c r="C10" s="4" t="s">
        <v>6</v>
      </c>
      <c r="D10" s="16">
        <v>172626.4</v>
      </c>
      <c r="E10" s="21">
        <v>0.69219718473034819</v>
      </c>
      <c r="F10" s="24">
        <v>1</v>
      </c>
      <c r="G10" s="21">
        <f t="shared" si="1"/>
        <v>1</v>
      </c>
      <c r="H10" s="15">
        <v>1</v>
      </c>
      <c r="I10" s="21">
        <v>1</v>
      </c>
    </row>
    <row r="11" spans="1:9" x14ac:dyDescent="0.3">
      <c r="A11" s="26" t="str">
        <f t="shared" si="0"/>
        <v>1</v>
      </c>
      <c r="B11" s="5">
        <v>119</v>
      </c>
      <c r="C11" s="4" t="s">
        <v>7</v>
      </c>
      <c r="D11" s="16">
        <v>316327.5</v>
      </c>
      <c r="E11" s="21">
        <v>0.51936038644899407</v>
      </c>
      <c r="F11" s="24">
        <v>1</v>
      </c>
      <c r="G11" s="21">
        <f t="shared" si="1"/>
        <v>1</v>
      </c>
      <c r="H11" s="15">
        <v>1</v>
      </c>
      <c r="I11" s="21">
        <v>1</v>
      </c>
    </row>
    <row r="12" spans="1:9" x14ac:dyDescent="0.3">
      <c r="A12" s="26" t="str">
        <f t="shared" si="0"/>
        <v>1</v>
      </c>
      <c r="B12" s="5">
        <v>121</v>
      </c>
      <c r="C12" s="4" t="s">
        <v>8</v>
      </c>
      <c r="D12" s="16">
        <v>657585.9</v>
      </c>
      <c r="E12" s="21">
        <v>0.36641844721167488</v>
      </c>
      <c r="F12" s="24">
        <v>1</v>
      </c>
      <c r="G12" s="21">
        <f t="shared" si="1"/>
        <v>1</v>
      </c>
      <c r="H12" s="15">
        <v>1</v>
      </c>
      <c r="I12" s="21">
        <v>1</v>
      </c>
    </row>
    <row r="13" spans="1:9" x14ac:dyDescent="0.3">
      <c r="A13" s="26" t="str">
        <f t="shared" si="0"/>
        <v>1</v>
      </c>
      <c r="B13" s="5">
        <v>122</v>
      </c>
      <c r="C13" s="4" t="s">
        <v>9</v>
      </c>
      <c r="D13" s="16">
        <v>51744.53</v>
      </c>
      <c r="E13" s="21">
        <v>0.58755217189673825</v>
      </c>
      <c r="F13" s="24">
        <v>1</v>
      </c>
      <c r="G13" s="21">
        <f t="shared" si="1"/>
        <v>1</v>
      </c>
      <c r="H13" s="15">
        <v>1</v>
      </c>
      <c r="I13" s="21">
        <v>1</v>
      </c>
    </row>
    <row r="14" spans="1:9" x14ac:dyDescent="0.3">
      <c r="A14" s="26" t="str">
        <f t="shared" si="0"/>
        <v>1</v>
      </c>
      <c r="B14" s="5">
        <v>123</v>
      </c>
      <c r="C14" s="4" t="s">
        <v>10</v>
      </c>
      <c r="D14" s="16">
        <v>144174.5</v>
      </c>
      <c r="E14" s="21">
        <v>0.54887504854907621</v>
      </c>
      <c r="F14" s="24">
        <v>1</v>
      </c>
      <c r="G14" s="21">
        <f t="shared" si="1"/>
        <v>1</v>
      </c>
      <c r="H14" s="15">
        <v>1</v>
      </c>
      <c r="I14" s="21">
        <v>1</v>
      </c>
    </row>
    <row r="15" spans="1:9" x14ac:dyDescent="0.3">
      <c r="A15" s="26" t="str">
        <f t="shared" si="0"/>
        <v>1</v>
      </c>
      <c r="B15" s="5">
        <v>124</v>
      </c>
      <c r="C15" s="4" t="s">
        <v>11</v>
      </c>
      <c r="D15" s="16">
        <v>51362.03</v>
      </c>
      <c r="E15" s="21">
        <v>0.39253519207180548</v>
      </c>
      <c r="F15" s="24">
        <v>1</v>
      </c>
      <c r="G15" s="21">
        <f t="shared" si="1"/>
        <v>1</v>
      </c>
      <c r="H15" s="15">
        <v>1</v>
      </c>
      <c r="I15" s="21">
        <v>1</v>
      </c>
    </row>
    <row r="16" spans="1:9" x14ac:dyDescent="0.3">
      <c r="A16" s="26" t="str">
        <f t="shared" si="0"/>
        <v>1</v>
      </c>
      <c r="B16" s="5">
        <v>125</v>
      </c>
      <c r="C16" s="4" t="s">
        <v>12</v>
      </c>
      <c r="D16" s="16">
        <v>25717.82</v>
      </c>
      <c r="E16" s="21">
        <v>0.81687730896363986</v>
      </c>
      <c r="F16" s="24">
        <v>1</v>
      </c>
      <c r="G16" s="21">
        <f t="shared" si="1"/>
        <v>1</v>
      </c>
      <c r="H16" s="15">
        <v>1</v>
      </c>
      <c r="I16" s="21">
        <v>1</v>
      </c>
    </row>
    <row r="17" spans="1:9" x14ac:dyDescent="0.3">
      <c r="A17" s="26" t="str">
        <f t="shared" si="0"/>
        <v>1</v>
      </c>
      <c r="B17" s="5">
        <v>129</v>
      </c>
      <c r="C17" s="4" t="s">
        <v>13</v>
      </c>
      <c r="D17" s="16">
        <v>481.96280000000002</v>
      </c>
      <c r="E17" s="21">
        <v>0</v>
      </c>
      <c r="F17" s="24">
        <v>1</v>
      </c>
      <c r="G17" s="21">
        <f t="shared" si="1"/>
        <v>1</v>
      </c>
      <c r="H17" s="15">
        <v>1</v>
      </c>
      <c r="I17" s="21">
        <v>1</v>
      </c>
    </row>
    <row r="18" spans="1:9" x14ac:dyDescent="0.3">
      <c r="A18" s="26" t="str">
        <f t="shared" si="0"/>
        <v>1</v>
      </c>
      <c r="B18" s="5">
        <v>130</v>
      </c>
      <c r="C18" s="4" t="s">
        <v>14</v>
      </c>
      <c r="D18" s="16">
        <v>65913.52</v>
      </c>
      <c r="E18" s="21">
        <v>0.33193755404851849</v>
      </c>
      <c r="F18" s="24">
        <v>1</v>
      </c>
      <c r="G18" s="21">
        <f t="shared" si="1"/>
        <v>1</v>
      </c>
      <c r="H18" s="15">
        <v>1</v>
      </c>
      <c r="I18" s="21">
        <v>1</v>
      </c>
    </row>
    <row r="19" spans="1:9" x14ac:dyDescent="0.3">
      <c r="A19" s="26" t="str">
        <f t="shared" si="0"/>
        <v>1</v>
      </c>
      <c r="B19" s="5">
        <v>140</v>
      </c>
      <c r="C19" s="4" t="s">
        <v>15</v>
      </c>
      <c r="D19" s="16">
        <v>584781.30000000005</v>
      </c>
      <c r="E19" s="21">
        <v>0.76751340213237118</v>
      </c>
      <c r="F19" s="24">
        <v>1</v>
      </c>
      <c r="G19" s="21">
        <f t="shared" si="1"/>
        <v>1</v>
      </c>
      <c r="H19" s="15">
        <v>1</v>
      </c>
      <c r="I19" s="21">
        <v>1</v>
      </c>
    </row>
    <row r="20" spans="1:9" x14ac:dyDescent="0.3">
      <c r="A20" s="26" t="str">
        <f t="shared" si="0"/>
        <v>1</v>
      </c>
      <c r="B20" s="5">
        <v>150</v>
      </c>
      <c r="C20" s="4" t="s">
        <v>16</v>
      </c>
      <c r="D20" s="16">
        <v>248.19929999999999</v>
      </c>
      <c r="E20" s="21">
        <v>1</v>
      </c>
      <c r="F20" s="24">
        <v>1</v>
      </c>
      <c r="G20" s="21">
        <f t="shared" si="1"/>
        <v>1</v>
      </c>
      <c r="H20" s="15">
        <v>1</v>
      </c>
      <c r="I20" s="21">
        <v>1</v>
      </c>
    </row>
    <row r="21" spans="1:9" x14ac:dyDescent="0.3">
      <c r="A21" s="26" t="str">
        <f t="shared" si="0"/>
        <v>2</v>
      </c>
      <c r="B21" s="5">
        <v>201</v>
      </c>
      <c r="C21" s="4" t="s">
        <v>17</v>
      </c>
      <c r="D21" s="16">
        <v>28310.41</v>
      </c>
      <c r="E21" s="23">
        <v>7.1415957334086816E-2</v>
      </c>
      <c r="F21" s="29">
        <v>1</v>
      </c>
      <c r="G21" s="23">
        <v>1</v>
      </c>
      <c r="H21" s="19">
        <v>1</v>
      </c>
      <c r="I21" s="23">
        <v>1</v>
      </c>
    </row>
    <row r="22" spans="1:9" x14ac:dyDescent="0.3">
      <c r="A22" s="26" t="str">
        <f t="shared" si="0"/>
        <v>2</v>
      </c>
      <c r="B22" s="5">
        <v>202</v>
      </c>
      <c r="C22" s="4" t="s">
        <v>18</v>
      </c>
      <c r="D22" s="16">
        <v>415.5378</v>
      </c>
      <c r="E22" s="23">
        <v>0</v>
      </c>
      <c r="F22" s="29">
        <v>1</v>
      </c>
      <c r="G22" s="23">
        <v>1</v>
      </c>
      <c r="H22" s="19">
        <v>1</v>
      </c>
      <c r="I22" s="23">
        <v>1</v>
      </c>
    </row>
    <row r="23" spans="1:9" x14ac:dyDescent="0.3">
      <c r="A23" s="26" t="str">
        <f t="shared" si="0"/>
        <v>5</v>
      </c>
      <c r="B23" s="5">
        <v>501</v>
      </c>
      <c r="C23" s="4" t="s">
        <v>19</v>
      </c>
      <c r="D23" s="16">
        <v>131558.79999999999</v>
      </c>
      <c r="E23" s="21">
        <v>2.8994982514824387E-2</v>
      </c>
      <c r="F23" s="24">
        <v>1</v>
      </c>
      <c r="G23" s="21">
        <v>1</v>
      </c>
      <c r="H23" s="15">
        <v>1</v>
      </c>
      <c r="I23" s="21">
        <v>1</v>
      </c>
    </row>
    <row r="24" spans="1:9" x14ac:dyDescent="0.3">
      <c r="A24" s="26" t="str">
        <f t="shared" si="0"/>
        <v>5</v>
      </c>
      <c r="B24" s="5">
        <v>502</v>
      </c>
      <c r="C24" s="4" t="s">
        <v>20</v>
      </c>
      <c r="D24" s="16">
        <v>1379.9390000000001</v>
      </c>
      <c r="E24" s="21">
        <v>6.0869565217391307E-2</v>
      </c>
      <c r="F24" s="24">
        <v>1</v>
      </c>
      <c r="G24" s="21">
        <v>1</v>
      </c>
      <c r="H24" s="15">
        <v>1</v>
      </c>
      <c r="I24" s="21">
        <v>1</v>
      </c>
    </row>
    <row r="25" spans="1:9" x14ac:dyDescent="0.3">
      <c r="A25" s="26" t="str">
        <f>MID(B25,1,2)</f>
        <v>10</v>
      </c>
      <c r="B25" s="5">
        <v>1010</v>
      </c>
      <c r="C25" s="4" t="s">
        <v>21</v>
      </c>
      <c r="D25" s="16">
        <v>45196.95</v>
      </c>
      <c r="E25" s="21">
        <v>0.14963608610048007</v>
      </c>
      <c r="F25" s="24">
        <v>1</v>
      </c>
      <c r="G25" s="21">
        <v>1</v>
      </c>
      <c r="H25" s="15">
        <v>1</v>
      </c>
      <c r="I25" s="21">
        <v>1</v>
      </c>
    </row>
    <row r="26" spans="1:9" x14ac:dyDescent="0.3">
      <c r="A26" s="26" t="str">
        <f t="shared" ref="A26:A89" si="2">MID(B26,1,2)</f>
        <v>10</v>
      </c>
      <c r="B26" s="5">
        <v>1020</v>
      </c>
      <c r="C26" s="4" t="s">
        <v>22</v>
      </c>
      <c r="D26" s="16"/>
      <c r="E26" s="21"/>
      <c r="F26" s="24">
        <v>1</v>
      </c>
      <c r="G26" s="21">
        <v>1</v>
      </c>
      <c r="H26" s="15">
        <v>1</v>
      </c>
      <c r="I26" s="21">
        <v>1</v>
      </c>
    </row>
    <row r="27" spans="1:9" x14ac:dyDescent="0.3">
      <c r="A27" s="26" t="str">
        <f t="shared" si="2"/>
        <v>10</v>
      </c>
      <c r="B27" s="5">
        <v>1030</v>
      </c>
      <c r="C27" s="4" t="s">
        <v>23</v>
      </c>
      <c r="D27" s="16"/>
      <c r="E27" s="21"/>
      <c r="F27" s="24">
        <v>1</v>
      </c>
      <c r="G27" s="21">
        <v>1</v>
      </c>
      <c r="H27" s="15">
        <v>1</v>
      </c>
      <c r="I27" s="21">
        <v>1</v>
      </c>
    </row>
    <row r="28" spans="1:9" x14ac:dyDescent="0.3">
      <c r="A28" s="26" t="str">
        <f t="shared" si="2"/>
        <v>11</v>
      </c>
      <c r="B28" s="5">
        <v>1110</v>
      </c>
      <c r="C28" s="4" t="s">
        <v>24</v>
      </c>
      <c r="D28" s="16">
        <v>41516.14</v>
      </c>
      <c r="E28" s="21">
        <v>0.58225348041813185</v>
      </c>
      <c r="F28" s="24">
        <v>1</v>
      </c>
      <c r="G28" s="21">
        <v>0.9</v>
      </c>
      <c r="H28" s="15">
        <v>1</v>
      </c>
      <c r="I28" s="21">
        <v>0.9</v>
      </c>
    </row>
    <row r="29" spans="1:9" x14ac:dyDescent="0.3">
      <c r="A29" s="26" t="str">
        <f t="shared" si="2"/>
        <v>11</v>
      </c>
      <c r="B29" s="5">
        <v>1120</v>
      </c>
      <c r="C29" s="4" t="s">
        <v>25</v>
      </c>
      <c r="D29" s="16">
        <v>5300.1750000000002</v>
      </c>
      <c r="E29" s="21">
        <v>0.36056603773584905</v>
      </c>
      <c r="F29" s="24">
        <v>1</v>
      </c>
      <c r="G29" s="21">
        <v>0.9</v>
      </c>
      <c r="H29" s="15">
        <v>1</v>
      </c>
      <c r="I29" s="21">
        <v>0.9</v>
      </c>
    </row>
    <row r="30" spans="1:9" x14ac:dyDescent="0.3">
      <c r="A30" s="26" t="str">
        <f t="shared" si="2"/>
        <v>12</v>
      </c>
      <c r="B30" s="5">
        <v>1200</v>
      </c>
      <c r="C30" s="4" t="s">
        <v>26</v>
      </c>
      <c r="D30" s="16"/>
      <c r="E30" s="21"/>
      <c r="F30" s="24">
        <v>1</v>
      </c>
      <c r="G30" s="21">
        <v>0.5</v>
      </c>
      <c r="H30" s="15">
        <v>1</v>
      </c>
      <c r="I30" s="21">
        <v>0.5</v>
      </c>
    </row>
    <row r="31" spans="1:9" x14ac:dyDescent="0.3">
      <c r="A31" s="26" t="str">
        <f t="shared" si="2"/>
        <v>13</v>
      </c>
      <c r="B31" s="5">
        <v>1310</v>
      </c>
      <c r="C31" s="4" t="s">
        <v>27</v>
      </c>
      <c r="D31" s="16">
        <v>485.94240000000002</v>
      </c>
      <c r="E31" s="21">
        <v>0.47835051546391755</v>
      </c>
      <c r="F31" s="24">
        <v>1</v>
      </c>
      <c r="G31" s="21">
        <v>0.5</v>
      </c>
      <c r="H31" s="15">
        <v>1</v>
      </c>
      <c r="I31" s="21">
        <v>0.5</v>
      </c>
    </row>
    <row r="32" spans="1:9" x14ac:dyDescent="0.3">
      <c r="A32" s="26" t="str">
        <f t="shared" si="2"/>
        <v>13</v>
      </c>
      <c r="B32" s="5">
        <v>1320</v>
      </c>
      <c r="C32" s="4" t="s">
        <v>28</v>
      </c>
      <c r="D32" s="16">
        <v>65590.179999999993</v>
      </c>
      <c r="E32" s="21">
        <v>3.3646883051545132E-2</v>
      </c>
      <c r="F32" s="24">
        <v>1</v>
      </c>
      <c r="G32" s="21">
        <v>0.5</v>
      </c>
      <c r="H32" s="15">
        <v>1</v>
      </c>
      <c r="I32" s="21">
        <v>0.5</v>
      </c>
    </row>
    <row r="33" spans="1:10" x14ac:dyDescent="0.3">
      <c r="A33" s="26" t="str">
        <f t="shared" si="2"/>
        <v>13</v>
      </c>
      <c r="B33" s="5">
        <v>1331</v>
      </c>
      <c r="C33" s="4" t="s">
        <v>29</v>
      </c>
      <c r="D33" s="16">
        <v>1898.1969999999999</v>
      </c>
      <c r="E33" s="21">
        <v>0.24208860759493672</v>
      </c>
      <c r="F33" s="24">
        <v>1</v>
      </c>
      <c r="G33" s="21">
        <v>0.5</v>
      </c>
      <c r="H33" s="15">
        <v>1</v>
      </c>
      <c r="I33" s="21">
        <v>0.5</v>
      </c>
    </row>
    <row r="34" spans="1:10" x14ac:dyDescent="0.3">
      <c r="A34" s="26" t="str">
        <f t="shared" si="2"/>
        <v>13</v>
      </c>
      <c r="B34" s="5">
        <v>1339</v>
      </c>
      <c r="C34" s="4" t="s">
        <v>30</v>
      </c>
      <c r="D34" s="16">
        <v>1005.475</v>
      </c>
      <c r="E34" s="21">
        <v>0.32039800995024875</v>
      </c>
      <c r="F34" s="24">
        <v>1</v>
      </c>
      <c r="G34" s="21">
        <v>0.5</v>
      </c>
      <c r="H34" s="15">
        <v>1</v>
      </c>
      <c r="I34" s="21">
        <v>0.5</v>
      </c>
      <c r="J34" s="4"/>
    </row>
    <row r="35" spans="1:10" x14ac:dyDescent="0.3">
      <c r="A35" s="26" t="str">
        <f t="shared" si="2"/>
        <v>14</v>
      </c>
      <c r="B35" s="5">
        <v>1411</v>
      </c>
      <c r="C35" s="4" t="s">
        <v>31</v>
      </c>
      <c r="D35" s="16">
        <v>32897.53</v>
      </c>
      <c r="E35" s="21">
        <v>5.6838905775075985E-2</v>
      </c>
      <c r="F35" s="24">
        <v>1</v>
      </c>
      <c r="G35" s="21">
        <v>0.5</v>
      </c>
      <c r="H35" s="15">
        <v>1</v>
      </c>
      <c r="I35" s="21">
        <v>0.5</v>
      </c>
      <c r="J35" s="4"/>
    </row>
    <row r="36" spans="1:10" x14ac:dyDescent="0.3">
      <c r="A36" s="26" t="str">
        <f t="shared" si="2"/>
        <v>14</v>
      </c>
      <c r="B36" s="5">
        <v>1412</v>
      </c>
      <c r="C36" s="4" t="s">
        <v>32</v>
      </c>
      <c r="D36" s="16"/>
      <c r="E36" s="21"/>
      <c r="F36" s="24">
        <v>1</v>
      </c>
      <c r="G36" s="21">
        <v>0.5</v>
      </c>
      <c r="H36" s="15">
        <v>1</v>
      </c>
      <c r="I36" s="21">
        <v>0.5</v>
      </c>
      <c r="J36" s="4"/>
    </row>
    <row r="37" spans="1:10" x14ac:dyDescent="0.3">
      <c r="A37" s="26" t="str">
        <f t="shared" si="2"/>
        <v>14</v>
      </c>
      <c r="B37" s="5">
        <v>1413</v>
      </c>
      <c r="C37" s="4" t="s">
        <v>33</v>
      </c>
      <c r="D37" s="16">
        <v>1433.4690000000001</v>
      </c>
      <c r="E37" s="21">
        <v>0.15513626834381553</v>
      </c>
      <c r="F37" s="24">
        <v>1</v>
      </c>
      <c r="G37" s="21">
        <v>0.5</v>
      </c>
      <c r="H37" s="15">
        <v>1</v>
      </c>
      <c r="I37" s="21">
        <v>0.5</v>
      </c>
      <c r="J37" s="4"/>
    </row>
    <row r="38" spans="1:10" x14ac:dyDescent="0.3">
      <c r="A38" s="26" t="str">
        <f t="shared" si="2"/>
        <v>14</v>
      </c>
      <c r="B38" s="5">
        <v>1414</v>
      </c>
      <c r="C38" s="4" t="s">
        <v>34</v>
      </c>
      <c r="D38" s="16">
        <v>13.156510000000001</v>
      </c>
      <c r="E38" s="21">
        <v>0</v>
      </c>
      <c r="F38" s="24">
        <v>1</v>
      </c>
      <c r="G38" s="21">
        <v>0.5</v>
      </c>
      <c r="H38" s="15">
        <v>1</v>
      </c>
      <c r="I38" s="21">
        <v>0.5</v>
      </c>
      <c r="J38" s="4"/>
    </row>
    <row r="39" spans="1:10" x14ac:dyDescent="0.3">
      <c r="A39" s="26" t="str">
        <f t="shared" si="2"/>
        <v>14</v>
      </c>
      <c r="B39" s="5">
        <v>1415</v>
      </c>
      <c r="C39" s="4" t="s">
        <v>35</v>
      </c>
      <c r="D39" s="16">
        <v>511.05220000000003</v>
      </c>
      <c r="E39" s="21">
        <v>0</v>
      </c>
      <c r="F39" s="24">
        <v>1</v>
      </c>
      <c r="G39" s="21">
        <v>0.5</v>
      </c>
      <c r="H39" s="15">
        <v>1</v>
      </c>
      <c r="I39" s="21">
        <v>0.5</v>
      </c>
      <c r="J39" s="4"/>
    </row>
    <row r="40" spans="1:10" x14ac:dyDescent="0.3">
      <c r="A40" s="26" t="str">
        <f t="shared" si="2"/>
        <v>14</v>
      </c>
      <c r="B40" s="5">
        <v>1421</v>
      </c>
      <c r="C40" s="4" t="s">
        <v>36</v>
      </c>
      <c r="D40" s="16"/>
      <c r="E40" s="21"/>
      <c r="F40" s="24">
        <v>1</v>
      </c>
      <c r="G40" s="21">
        <v>0.5</v>
      </c>
      <c r="H40" s="15">
        <v>1</v>
      </c>
      <c r="I40" s="21">
        <v>0.5</v>
      </c>
      <c r="J40" s="4"/>
    </row>
    <row r="41" spans="1:10" x14ac:dyDescent="0.3">
      <c r="A41" s="26" t="str">
        <f t="shared" si="2"/>
        <v>14</v>
      </c>
      <c r="B41" s="5">
        <v>1422</v>
      </c>
      <c r="C41" s="4" t="s">
        <v>37</v>
      </c>
      <c r="D41" s="16">
        <v>1979.454</v>
      </c>
      <c r="E41" s="21">
        <v>0.70015143866733975</v>
      </c>
      <c r="F41" s="24">
        <v>1</v>
      </c>
      <c r="G41" s="21">
        <v>0.5</v>
      </c>
      <c r="H41" s="15">
        <v>1</v>
      </c>
      <c r="I41" s="21">
        <v>0.5</v>
      </c>
      <c r="J41" s="4"/>
    </row>
    <row r="42" spans="1:10" x14ac:dyDescent="0.3">
      <c r="A42" s="26" t="str">
        <f t="shared" si="2"/>
        <v>14</v>
      </c>
      <c r="B42" s="5">
        <v>1431</v>
      </c>
      <c r="C42" s="4" t="s">
        <v>38</v>
      </c>
      <c r="D42" s="16">
        <v>2549.0889999999999</v>
      </c>
      <c r="E42" s="21">
        <v>5.1040439733019242E-3</v>
      </c>
      <c r="F42" s="24">
        <v>1</v>
      </c>
      <c r="G42" s="21">
        <v>0.5</v>
      </c>
      <c r="H42" s="15">
        <v>1</v>
      </c>
      <c r="I42" s="21">
        <v>0.5</v>
      </c>
      <c r="J42" s="4"/>
    </row>
    <row r="43" spans="1:10" x14ac:dyDescent="0.3">
      <c r="A43" s="26" t="str">
        <f t="shared" si="2"/>
        <v>14</v>
      </c>
      <c r="B43" s="5">
        <v>1432</v>
      </c>
      <c r="C43" s="4" t="s">
        <v>39</v>
      </c>
      <c r="D43" s="16">
        <v>429.3349</v>
      </c>
      <c r="E43" s="21">
        <v>0</v>
      </c>
      <c r="F43" s="24">
        <v>1</v>
      </c>
      <c r="G43" s="21">
        <v>0.5</v>
      </c>
      <c r="H43" s="15">
        <v>1</v>
      </c>
      <c r="I43" s="21">
        <v>0.5</v>
      </c>
      <c r="J43" s="4"/>
    </row>
    <row r="44" spans="1:10" x14ac:dyDescent="0.3">
      <c r="A44" s="26" t="str">
        <f t="shared" si="2"/>
        <v>14</v>
      </c>
      <c r="B44" s="5">
        <v>1490</v>
      </c>
      <c r="C44" s="4" t="s">
        <v>40</v>
      </c>
      <c r="D44" s="16"/>
      <c r="E44" s="21"/>
      <c r="F44" s="24">
        <v>1</v>
      </c>
      <c r="G44" s="21">
        <v>0.5</v>
      </c>
      <c r="H44" s="15">
        <v>1</v>
      </c>
      <c r="I44" s="21">
        <v>0.5</v>
      </c>
      <c r="J44" s="4"/>
    </row>
    <row r="45" spans="1:10" x14ac:dyDescent="0.3">
      <c r="A45" s="26" t="str">
        <f t="shared" si="2"/>
        <v>15</v>
      </c>
      <c r="B45" s="5">
        <v>1511</v>
      </c>
      <c r="C45" s="4" t="s">
        <v>41</v>
      </c>
      <c r="D45" s="16">
        <v>46598.69</v>
      </c>
      <c r="E45" s="21">
        <v>0.20518543956043955</v>
      </c>
      <c r="F45" s="24">
        <v>1</v>
      </c>
      <c r="G45" s="21">
        <v>1</v>
      </c>
      <c r="H45" s="15">
        <v>1</v>
      </c>
      <c r="I45" s="21">
        <v>1</v>
      </c>
      <c r="J45" s="4"/>
    </row>
    <row r="46" spans="1:10" x14ac:dyDescent="0.3">
      <c r="A46" s="26" t="str">
        <f t="shared" si="2"/>
        <v>15</v>
      </c>
      <c r="B46" s="5">
        <v>1512</v>
      </c>
      <c r="C46" s="4" t="s">
        <v>42</v>
      </c>
      <c r="D46" s="16">
        <v>4285.6769999999997</v>
      </c>
      <c r="E46" s="21">
        <v>0.12222999766736646</v>
      </c>
      <c r="F46" s="24">
        <v>1</v>
      </c>
      <c r="G46" s="21">
        <v>1</v>
      </c>
      <c r="H46" s="15">
        <v>1</v>
      </c>
      <c r="I46" s="21">
        <v>1</v>
      </c>
      <c r="J46" s="4"/>
    </row>
    <row r="47" spans="1:10" x14ac:dyDescent="0.3">
      <c r="A47" s="26" t="str">
        <f t="shared" si="2"/>
        <v>15</v>
      </c>
      <c r="B47" s="5">
        <v>1521</v>
      </c>
      <c r="C47" s="4" t="s">
        <v>43</v>
      </c>
      <c r="D47" s="16">
        <v>52121.06</v>
      </c>
      <c r="E47" s="21">
        <v>0.54357125045556554</v>
      </c>
      <c r="F47" s="24">
        <v>1</v>
      </c>
      <c r="G47" s="21">
        <v>1</v>
      </c>
      <c r="H47" s="15">
        <v>1</v>
      </c>
      <c r="I47" s="21">
        <v>1</v>
      </c>
    </row>
    <row r="48" spans="1:10" x14ac:dyDescent="0.3">
      <c r="A48" s="26" t="str">
        <f t="shared" si="2"/>
        <v>15</v>
      </c>
      <c r="B48" s="5">
        <v>1522</v>
      </c>
      <c r="C48" s="4" t="s">
        <v>44</v>
      </c>
      <c r="D48" s="16">
        <v>8159.982</v>
      </c>
      <c r="E48" s="21">
        <v>0.34980382540461008</v>
      </c>
      <c r="F48" s="24">
        <v>1</v>
      </c>
      <c r="G48" s="21">
        <v>1</v>
      </c>
      <c r="H48" s="15">
        <v>1</v>
      </c>
      <c r="I48" s="21">
        <v>1</v>
      </c>
    </row>
    <row r="49" spans="1:9" x14ac:dyDescent="0.3">
      <c r="A49" s="26" t="str">
        <f t="shared" si="2"/>
        <v>15</v>
      </c>
      <c r="B49" s="5">
        <v>1530</v>
      </c>
      <c r="C49" s="4" t="s">
        <v>45</v>
      </c>
      <c r="D49" s="16">
        <v>87292.49</v>
      </c>
      <c r="E49" s="21">
        <v>0.36972787167000859</v>
      </c>
      <c r="F49" s="24">
        <v>1</v>
      </c>
      <c r="G49" s="21">
        <v>1</v>
      </c>
      <c r="H49" s="15">
        <v>1</v>
      </c>
      <c r="I49" s="21">
        <v>1</v>
      </c>
    </row>
    <row r="50" spans="1:9" x14ac:dyDescent="0.3">
      <c r="A50" s="26" t="str">
        <f t="shared" si="2"/>
        <v>15</v>
      </c>
      <c r="B50" s="5">
        <v>1541</v>
      </c>
      <c r="C50" s="4" t="s">
        <v>46</v>
      </c>
      <c r="D50" s="16">
        <v>27725.45</v>
      </c>
      <c r="E50" s="21">
        <v>0.41442741208295764</v>
      </c>
      <c r="F50" s="24">
        <v>1</v>
      </c>
      <c r="G50" s="21">
        <v>1</v>
      </c>
      <c r="H50" s="15">
        <v>1</v>
      </c>
      <c r="I50" s="21">
        <v>1</v>
      </c>
    </row>
    <row r="51" spans="1:9" x14ac:dyDescent="0.3">
      <c r="A51" s="26" t="str">
        <f t="shared" si="2"/>
        <v>15</v>
      </c>
      <c r="B51" s="5">
        <v>1542</v>
      </c>
      <c r="C51" s="4" t="s">
        <v>47</v>
      </c>
      <c r="D51" s="16">
        <v>309.89159999999998</v>
      </c>
      <c r="E51" s="21">
        <v>0.33870967741935482</v>
      </c>
      <c r="F51" s="24">
        <v>1</v>
      </c>
      <c r="G51" s="21">
        <v>1</v>
      </c>
      <c r="H51" s="15">
        <v>1</v>
      </c>
      <c r="I51" s="21">
        <v>1</v>
      </c>
    </row>
    <row r="52" spans="1:9" x14ac:dyDescent="0.3">
      <c r="A52" s="26" t="str">
        <f t="shared" si="2"/>
        <v>15</v>
      </c>
      <c r="B52" s="5">
        <v>1543</v>
      </c>
      <c r="C52" s="4" t="s">
        <v>48</v>
      </c>
      <c r="D52" s="16">
        <v>12122.49</v>
      </c>
      <c r="E52" s="21">
        <v>0.17974098820423987</v>
      </c>
      <c r="F52" s="24">
        <v>1</v>
      </c>
      <c r="G52" s="21">
        <v>1</v>
      </c>
      <c r="H52" s="15">
        <v>1</v>
      </c>
      <c r="I52" s="21">
        <v>1</v>
      </c>
    </row>
    <row r="53" spans="1:9" x14ac:dyDescent="0.3">
      <c r="A53" s="26" t="str">
        <f t="shared" si="2"/>
        <v>15</v>
      </c>
      <c r="B53" s="5">
        <v>1551</v>
      </c>
      <c r="C53" s="4" t="s">
        <v>49</v>
      </c>
      <c r="D53" s="16">
        <v>277546</v>
      </c>
      <c r="E53" s="21">
        <v>0.28201396344143354</v>
      </c>
      <c r="F53" s="24">
        <v>1</v>
      </c>
      <c r="G53" s="21">
        <v>1</v>
      </c>
      <c r="H53" s="15">
        <v>1</v>
      </c>
      <c r="I53" s="21">
        <v>1</v>
      </c>
    </row>
    <row r="54" spans="1:9" x14ac:dyDescent="0.3">
      <c r="A54" s="26" t="str">
        <f t="shared" si="2"/>
        <v>15</v>
      </c>
      <c r="B54" s="5">
        <v>1552</v>
      </c>
      <c r="C54" s="4" t="s">
        <v>50</v>
      </c>
      <c r="D54" s="16">
        <v>681.02949999999998</v>
      </c>
      <c r="E54" s="21">
        <v>0.14243759177679882</v>
      </c>
      <c r="F54" s="24">
        <v>1</v>
      </c>
      <c r="G54" s="21">
        <v>1</v>
      </c>
      <c r="H54" s="15">
        <v>1</v>
      </c>
      <c r="I54" s="21">
        <v>1</v>
      </c>
    </row>
    <row r="55" spans="1:9" x14ac:dyDescent="0.3">
      <c r="A55" s="26" t="str">
        <f t="shared" si="2"/>
        <v>15</v>
      </c>
      <c r="B55" s="5">
        <v>1561</v>
      </c>
      <c r="C55" s="4" t="s">
        <v>51</v>
      </c>
      <c r="D55" s="16">
        <v>2474.4989999999998</v>
      </c>
      <c r="E55" s="21">
        <v>0.14995957962813258</v>
      </c>
      <c r="F55" s="24">
        <v>1</v>
      </c>
      <c r="G55" s="21">
        <v>1</v>
      </c>
      <c r="H55" s="15">
        <v>1</v>
      </c>
      <c r="I55" s="21">
        <v>1</v>
      </c>
    </row>
    <row r="56" spans="1:9" x14ac:dyDescent="0.3">
      <c r="A56" s="26" t="str">
        <f t="shared" si="2"/>
        <v>15</v>
      </c>
      <c r="B56" s="5">
        <v>1562</v>
      </c>
      <c r="C56" s="4" t="s">
        <v>52</v>
      </c>
      <c r="D56" s="16">
        <v>260.53870000000001</v>
      </c>
      <c r="E56" s="21">
        <v>0.33204633204633205</v>
      </c>
      <c r="F56" s="24">
        <v>1</v>
      </c>
      <c r="G56" s="21">
        <v>1</v>
      </c>
      <c r="H56" s="15">
        <v>1</v>
      </c>
      <c r="I56" s="21">
        <v>1</v>
      </c>
    </row>
    <row r="57" spans="1:9" x14ac:dyDescent="0.3">
      <c r="A57" s="26" t="str">
        <f t="shared" si="2"/>
        <v>15</v>
      </c>
      <c r="B57" s="5">
        <v>1563</v>
      </c>
      <c r="C57" s="4" t="s">
        <v>53</v>
      </c>
      <c r="D57" s="16">
        <v>2521.8850000000002</v>
      </c>
      <c r="E57" s="21">
        <v>0.33822363203806505</v>
      </c>
      <c r="F57" s="24">
        <v>1</v>
      </c>
      <c r="G57" s="21">
        <v>1</v>
      </c>
      <c r="H57" s="15">
        <v>1</v>
      </c>
      <c r="I57" s="21">
        <v>1</v>
      </c>
    </row>
    <row r="58" spans="1:9" x14ac:dyDescent="0.3">
      <c r="A58" s="26" t="str">
        <f t="shared" si="2"/>
        <v>15</v>
      </c>
      <c r="B58" s="5">
        <v>1564</v>
      </c>
      <c r="C58" s="4" t="s">
        <v>54</v>
      </c>
      <c r="D58" s="16">
        <v>679.77430000000004</v>
      </c>
      <c r="E58" s="21">
        <v>1.9117647058823531E-2</v>
      </c>
      <c r="F58" s="24">
        <v>1</v>
      </c>
      <c r="G58" s="21">
        <v>1</v>
      </c>
      <c r="H58" s="15">
        <v>1</v>
      </c>
      <c r="I58" s="21">
        <v>1</v>
      </c>
    </row>
    <row r="59" spans="1:9" x14ac:dyDescent="0.3">
      <c r="A59" s="26" t="str">
        <f t="shared" si="2"/>
        <v>15</v>
      </c>
      <c r="B59" s="5">
        <v>1571</v>
      </c>
      <c r="C59" s="4" t="s">
        <v>55</v>
      </c>
      <c r="D59" s="16">
        <v>26819.68</v>
      </c>
      <c r="E59" s="21">
        <v>0.20795585877791448</v>
      </c>
      <c r="F59" s="24">
        <v>1</v>
      </c>
      <c r="G59" s="21">
        <v>1</v>
      </c>
      <c r="H59" s="15">
        <v>1</v>
      </c>
      <c r="I59" s="21">
        <v>1</v>
      </c>
    </row>
    <row r="60" spans="1:9" x14ac:dyDescent="0.3">
      <c r="A60" s="26" t="str">
        <f t="shared" si="2"/>
        <v>15</v>
      </c>
      <c r="B60" s="5">
        <v>1572</v>
      </c>
      <c r="C60" s="4" t="s">
        <v>56</v>
      </c>
      <c r="D60" s="16">
        <v>4434.8</v>
      </c>
      <c r="E60" s="21">
        <v>8.7299796977216335E-2</v>
      </c>
      <c r="F60" s="24">
        <v>1</v>
      </c>
      <c r="G60" s="21">
        <v>1</v>
      </c>
      <c r="H60" s="15">
        <v>1</v>
      </c>
      <c r="I60" s="21">
        <v>1</v>
      </c>
    </row>
    <row r="61" spans="1:9" x14ac:dyDescent="0.3">
      <c r="A61" s="26" t="str">
        <f t="shared" si="2"/>
        <v>15</v>
      </c>
      <c r="B61" s="5">
        <v>1581</v>
      </c>
      <c r="C61" s="4" t="s">
        <v>57</v>
      </c>
      <c r="D61" s="16">
        <v>24704.29</v>
      </c>
      <c r="E61" s="21">
        <v>0.28625784254199554</v>
      </c>
      <c r="F61" s="24">
        <v>1</v>
      </c>
      <c r="G61" s="21">
        <v>1</v>
      </c>
      <c r="H61" s="15">
        <v>1</v>
      </c>
      <c r="I61" s="21">
        <v>1</v>
      </c>
    </row>
    <row r="62" spans="1:9" x14ac:dyDescent="0.3">
      <c r="A62" s="26" t="str">
        <f t="shared" si="2"/>
        <v>15</v>
      </c>
      <c r="B62" s="5">
        <v>1589</v>
      </c>
      <c r="C62" s="4" t="s">
        <v>58</v>
      </c>
      <c r="D62" s="16">
        <v>83729.83</v>
      </c>
      <c r="E62" s="21">
        <v>0.33666511422395778</v>
      </c>
      <c r="F62" s="24">
        <v>1</v>
      </c>
      <c r="G62" s="21">
        <v>1</v>
      </c>
      <c r="H62" s="15">
        <v>1</v>
      </c>
      <c r="I62" s="21">
        <v>1</v>
      </c>
    </row>
    <row r="63" spans="1:9" x14ac:dyDescent="0.3">
      <c r="A63" s="26" t="str">
        <f t="shared" si="2"/>
        <v>15</v>
      </c>
      <c r="B63" s="5">
        <v>1591</v>
      </c>
      <c r="C63" s="4" t="s">
        <v>59</v>
      </c>
      <c r="D63" s="16">
        <v>6344.1170000000002</v>
      </c>
      <c r="E63" s="21">
        <v>0.22464111058526581</v>
      </c>
      <c r="F63" s="24">
        <v>1</v>
      </c>
      <c r="G63" s="21">
        <v>1</v>
      </c>
      <c r="H63" s="15">
        <v>1</v>
      </c>
      <c r="I63" s="21">
        <v>1</v>
      </c>
    </row>
    <row r="64" spans="1:9" x14ac:dyDescent="0.3">
      <c r="A64" s="26" t="str">
        <f t="shared" si="2"/>
        <v>15</v>
      </c>
      <c r="B64" s="5">
        <v>1592</v>
      </c>
      <c r="C64" s="4" t="s">
        <v>60</v>
      </c>
      <c r="D64" s="16">
        <v>5687.1869999999999</v>
      </c>
      <c r="E64" s="23">
        <v>0.74828616628581468</v>
      </c>
      <c r="F64" s="29">
        <v>1</v>
      </c>
      <c r="G64" s="23">
        <v>1</v>
      </c>
      <c r="H64" s="19">
        <v>1</v>
      </c>
      <c r="I64" s="23">
        <v>1</v>
      </c>
    </row>
    <row r="65" spans="1:9" x14ac:dyDescent="0.3">
      <c r="A65" s="26" t="str">
        <f t="shared" si="2"/>
        <v>15</v>
      </c>
      <c r="B65" s="5">
        <v>1593</v>
      </c>
      <c r="C65" s="4" t="s">
        <v>61</v>
      </c>
      <c r="D65" s="16">
        <v>8037.2240000000002</v>
      </c>
      <c r="E65" s="23">
        <v>0.23317158143585914</v>
      </c>
      <c r="F65" s="29">
        <v>1</v>
      </c>
      <c r="G65" s="23">
        <v>1</v>
      </c>
      <c r="H65" s="19">
        <v>1</v>
      </c>
      <c r="I65" s="23">
        <v>1</v>
      </c>
    </row>
    <row r="66" spans="1:9" x14ac:dyDescent="0.3">
      <c r="A66" s="26" t="str">
        <f t="shared" si="2"/>
        <v>15</v>
      </c>
      <c r="B66" s="5">
        <v>1594</v>
      </c>
      <c r="C66" s="4" t="s">
        <v>62</v>
      </c>
      <c r="D66" s="16">
        <v>89657.26</v>
      </c>
      <c r="E66" s="23">
        <v>0.66954814674355567</v>
      </c>
      <c r="F66" s="29">
        <v>1</v>
      </c>
      <c r="G66" s="23">
        <v>1</v>
      </c>
      <c r="H66" s="19">
        <v>1</v>
      </c>
      <c r="I66" s="23">
        <v>1</v>
      </c>
    </row>
    <row r="67" spans="1:9" x14ac:dyDescent="0.3">
      <c r="A67" s="26" t="str">
        <f t="shared" si="2"/>
        <v>16</v>
      </c>
      <c r="B67" s="5">
        <v>1600</v>
      </c>
      <c r="C67" s="4" t="s">
        <v>63</v>
      </c>
      <c r="D67" s="16">
        <v>4708.5330000000004</v>
      </c>
      <c r="E67" s="23">
        <v>0.4833439422872905</v>
      </c>
      <c r="F67" s="29">
        <v>1</v>
      </c>
      <c r="G67" s="23">
        <v>1</v>
      </c>
      <c r="H67" s="19">
        <v>1</v>
      </c>
      <c r="I67" s="23">
        <v>1</v>
      </c>
    </row>
    <row r="68" spans="1:9" x14ac:dyDescent="0.3">
      <c r="A68" s="26" t="str">
        <f t="shared" si="2"/>
        <v>17</v>
      </c>
      <c r="B68" s="5">
        <v>1710</v>
      </c>
      <c r="C68" s="4" t="s">
        <v>64</v>
      </c>
      <c r="D68" s="16">
        <v>7356.3389999999999</v>
      </c>
      <c r="E68" s="23">
        <v>0.25404376784015226</v>
      </c>
      <c r="F68" s="29">
        <v>0</v>
      </c>
      <c r="G68" s="23">
        <v>0.05</v>
      </c>
      <c r="H68" s="19">
        <v>1</v>
      </c>
      <c r="I68" s="23">
        <v>0.7</v>
      </c>
    </row>
    <row r="69" spans="1:9" x14ac:dyDescent="0.3">
      <c r="A69" s="26" t="str">
        <f t="shared" si="2"/>
        <v>17</v>
      </c>
      <c r="B69" s="5">
        <v>1720</v>
      </c>
      <c r="C69" s="4" t="s">
        <v>65</v>
      </c>
      <c r="D69" s="16">
        <v>13636.37</v>
      </c>
      <c r="E69" s="23">
        <v>0.32404487790569775</v>
      </c>
      <c r="F69" s="29">
        <v>0</v>
      </c>
      <c r="G69" s="23">
        <v>0.05</v>
      </c>
      <c r="H69" s="19">
        <v>1</v>
      </c>
      <c r="I69" s="23">
        <v>0.7</v>
      </c>
    </row>
    <row r="70" spans="1:9" x14ac:dyDescent="0.3">
      <c r="A70" s="26" t="str">
        <f t="shared" si="2"/>
        <v>17</v>
      </c>
      <c r="B70" s="5">
        <v>1730</v>
      </c>
      <c r="C70" s="4" t="s">
        <v>66</v>
      </c>
      <c r="D70" s="16">
        <v>7740.6139999999996</v>
      </c>
      <c r="E70" s="21">
        <v>0.3717534565189301</v>
      </c>
      <c r="F70" s="24">
        <v>0</v>
      </c>
      <c r="G70" s="21">
        <v>0.05</v>
      </c>
      <c r="H70" s="15">
        <v>1</v>
      </c>
      <c r="I70" s="21">
        <v>0.7</v>
      </c>
    </row>
    <row r="71" spans="1:9" x14ac:dyDescent="0.3">
      <c r="A71" s="26" t="str">
        <f t="shared" si="2"/>
        <v>17</v>
      </c>
      <c r="B71" s="5">
        <v>1741</v>
      </c>
      <c r="C71" s="4" t="s">
        <v>67</v>
      </c>
      <c r="D71" s="16">
        <v>35521.760000000002</v>
      </c>
      <c r="E71" s="21">
        <v>0.68823165240882489</v>
      </c>
      <c r="F71" s="24">
        <v>0</v>
      </c>
      <c r="G71" s="21">
        <v>0.05</v>
      </c>
      <c r="H71" s="15">
        <v>1</v>
      </c>
      <c r="I71" s="21">
        <v>0.7</v>
      </c>
    </row>
    <row r="72" spans="1:9" x14ac:dyDescent="0.3">
      <c r="A72" s="26" t="str">
        <f t="shared" si="2"/>
        <v>17</v>
      </c>
      <c r="B72" s="5">
        <v>1742</v>
      </c>
      <c r="C72" s="4" t="s">
        <v>68</v>
      </c>
      <c r="D72" s="16">
        <v>1456.9929999999999</v>
      </c>
      <c r="E72" s="21">
        <v>0.31868131868131866</v>
      </c>
      <c r="F72" s="24">
        <v>0</v>
      </c>
      <c r="G72" s="21">
        <v>0.05</v>
      </c>
      <c r="H72" s="15">
        <v>1</v>
      </c>
      <c r="I72" s="21">
        <v>0.7</v>
      </c>
    </row>
    <row r="73" spans="1:9" x14ac:dyDescent="0.3">
      <c r="A73" s="26" t="str">
        <f t="shared" si="2"/>
        <v>17</v>
      </c>
      <c r="B73" s="5">
        <v>1743</v>
      </c>
      <c r="C73" s="4" t="s">
        <v>69</v>
      </c>
      <c r="D73" s="16">
        <v>8008.35</v>
      </c>
      <c r="E73" s="21">
        <v>0.86154806491885139</v>
      </c>
      <c r="F73" s="24">
        <v>0</v>
      </c>
      <c r="G73" s="21">
        <v>0.05</v>
      </c>
      <c r="H73" s="15">
        <v>1</v>
      </c>
      <c r="I73" s="21">
        <v>0.7</v>
      </c>
    </row>
    <row r="74" spans="1:9" x14ac:dyDescent="0.3">
      <c r="A74" s="26" t="str">
        <f t="shared" si="2"/>
        <v>17</v>
      </c>
      <c r="B74" s="5">
        <v>1749</v>
      </c>
      <c r="C74" s="4" t="s">
        <v>70</v>
      </c>
      <c r="D74" s="16">
        <v>19570.060000000001</v>
      </c>
      <c r="E74" s="21">
        <v>0.73241019876347657</v>
      </c>
      <c r="F74" s="24">
        <v>0</v>
      </c>
      <c r="G74" s="21">
        <v>0.05</v>
      </c>
      <c r="H74" s="15">
        <v>1</v>
      </c>
      <c r="I74" s="21">
        <v>0.7</v>
      </c>
    </row>
    <row r="75" spans="1:9" x14ac:dyDescent="0.3">
      <c r="A75" s="26" t="str">
        <f t="shared" si="2"/>
        <v>17</v>
      </c>
      <c r="B75" s="5">
        <v>1750</v>
      </c>
      <c r="C75" s="4" t="s">
        <v>71</v>
      </c>
      <c r="D75" s="16">
        <v>6389.57</v>
      </c>
      <c r="E75" s="21">
        <v>0.7170785111041601</v>
      </c>
      <c r="F75" s="24">
        <v>0</v>
      </c>
      <c r="G75" s="21">
        <v>0.05</v>
      </c>
      <c r="H75" s="15">
        <v>1</v>
      </c>
      <c r="I75" s="21">
        <v>0.7</v>
      </c>
    </row>
    <row r="76" spans="1:9" x14ac:dyDescent="0.3">
      <c r="A76" s="26" t="str">
        <f t="shared" si="2"/>
        <v>18</v>
      </c>
      <c r="B76" s="5">
        <v>1810</v>
      </c>
      <c r="C76" s="4" t="s">
        <v>72</v>
      </c>
      <c r="D76" s="16">
        <v>464600.1</v>
      </c>
      <c r="E76" s="21">
        <v>0.44914851169787606</v>
      </c>
      <c r="F76" s="24">
        <v>0</v>
      </c>
      <c r="G76" s="21">
        <v>0.05</v>
      </c>
      <c r="H76" s="15">
        <v>1</v>
      </c>
      <c r="I76" s="21">
        <v>0.7</v>
      </c>
    </row>
    <row r="77" spans="1:9" x14ac:dyDescent="0.3">
      <c r="A77" s="26" t="str">
        <f t="shared" si="2"/>
        <v>18</v>
      </c>
      <c r="B77" s="5">
        <v>1820</v>
      </c>
      <c r="C77" s="4" t="s">
        <v>73</v>
      </c>
      <c r="D77" s="16">
        <v>1605.808</v>
      </c>
      <c r="E77" s="21">
        <v>0.74454828660436134</v>
      </c>
      <c r="F77" s="24">
        <v>0</v>
      </c>
      <c r="G77" s="21">
        <v>0.05</v>
      </c>
      <c r="H77" s="15">
        <v>1</v>
      </c>
      <c r="I77" s="21">
        <v>0.7</v>
      </c>
    </row>
    <row r="78" spans="1:9" x14ac:dyDescent="0.3">
      <c r="A78" s="26" t="str">
        <f t="shared" si="2"/>
        <v>19</v>
      </c>
      <c r="B78" s="5">
        <v>1910</v>
      </c>
      <c r="C78" s="4" t="s">
        <v>74</v>
      </c>
      <c r="D78" s="16">
        <v>6433.8119999999999</v>
      </c>
      <c r="E78" s="21">
        <v>0.11093847110006215</v>
      </c>
      <c r="F78" s="24">
        <v>0</v>
      </c>
      <c r="G78" s="21">
        <v>0.05</v>
      </c>
      <c r="H78" s="15">
        <v>1</v>
      </c>
      <c r="I78" s="21">
        <v>0.7</v>
      </c>
    </row>
    <row r="79" spans="1:9" x14ac:dyDescent="0.3">
      <c r="A79" s="26" t="str">
        <f t="shared" si="2"/>
        <v>19</v>
      </c>
      <c r="B79" s="5">
        <v>1921</v>
      </c>
      <c r="C79" s="4" t="s">
        <v>75</v>
      </c>
      <c r="D79" s="16">
        <v>29583.07</v>
      </c>
      <c r="E79" s="21">
        <v>0.18967672195385601</v>
      </c>
      <c r="F79" s="24">
        <v>0</v>
      </c>
      <c r="G79" s="21">
        <v>0.05</v>
      </c>
      <c r="H79" s="15">
        <v>1</v>
      </c>
      <c r="I79" s="21">
        <v>0.7</v>
      </c>
    </row>
    <row r="80" spans="1:9" x14ac:dyDescent="0.3">
      <c r="A80" s="26" t="str">
        <f t="shared" si="2"/>
        <v>19</v>
      </c>
      <c r="B80" s="5">
        <v>1922</v>
      </c>
      <c r="C80" s="4" t="s">
        <v>76</v>
      </c>
      <c r="D80" s="16">
        <v>11546.21</v>
      </c>
      <c r="E80" s="21">
        <v>0.22476388527857205</v>
      </c>
      <c r="F80" s="24">
        <v>0</v>
      </c>
      <c r="G80" s="21">
        <v>0.05</v>
      </c>
      <c r="H80" s="15">
        <v>1</v>
      </c>
      <c r="I80" s="21">
        <v>0.7</v>
      </c>
    </row>
    <row r="81" spans="1:9" x14ac:dyDescent="0.3">
      <c r="A81" s="26" t="str">
        <f t="shared" si="2"/>
        <v>19</v>
      </c>
      <c r="B81" s="5">
        <v>1923</v>
      </c>
      <c r="C81" s="4" t="s">
        <v>77</v>
      </c>
      <c r="D81" s="16">
        <v>14620.39</v>
      </c>
      <c r="E81" s="21">
        <v>0.29276630657732805</v>
      </c>
      <c r="F81" s="24">
        <v>0</v>
      </c>
      <c r="G81" s="21">
        <v>0.05</v>
      </c>
      <c r="H81" s="15">
        <v>1</v>
      </c>
      <c r="I81" s="21">
        <v>0.7</v>
      </c>
    </row>
    <row r="82" spans="1:9" x14ac:dyDescent="0.3">
      <c r="A82" s="26" t="str">
        <f t="shared" si="2"/>
        <v>19</v>
      </c>
      <c r="B82" s="5">
        <v>1924</v>
      </c>
      <c r="C82" s="4" t="s">
        <v>78</v>
      </c>
      <c r="D82" s="16">
        <v>4808.2489999999998</v>
      </c>
      <c r="E82" s="21">
        <v>0.32917446454564359</v>
      </c>
      <c r="F82" s="24">
        <v>0</v>
      </c>
      <c r="G82" s="21">
        <v>0.05</v>
      </c>
      <c r="H82" s="15">
        <v>1</v>
      </c>
      <c r="I82" s="21">
        <v>0.7</v>
      </c>
    </row>
    <row r="83" spans="1:9" x14ac:dyDescent="0.3">
      <c r="A83" s="26" t="str">
        <f t="shared" si="2"/>
        <v>19</v>
      </c>
      <c r="B83" s="5">
        <v>1925</v>
      </c>
      <c r="C83" s="4" t="s">
        <v>79</v>
      </c>
      <c r="D83" s="16">
        <v>3482.4450000000002</v>
      </c>
      <c r="E83" s="21">
        <v>0.2208500861573808</v>
      </c>
      <c r="F83" s="24">
        <v>0</v>
      </c>
      <c r="G83" s="21">
        <v>0.05</v>
      </c>
      <c r="H83" s="15">
        <v>1</v>
      </c>
      <c r="I83" s="21">
        <v>0.7</v>
      </c>
    </row>
    <row r="84" spans="1:9" x14ac:dyDescent="0.3">
      <c r="A84" s="26" t="str">
        <f t="shared" si="2"/>
        <v>19</v>
      </c>
      <c r="B84" s="5">
        <v>1926</v>
      </c>
      <c r="C84" s="4" t="s">
        <v>80</v>
      </c>
      <c r="D84" s="16">
        <v>3013.47</v>
      </c>
      <c r="E84" s="21">
        <v>0.10152621101526212</v>
      </c>
      <c r="F84" s="24">
        <v>0</v>
      </c>
      <c r="G84" s="21">
        <v>0.05</v>
      </c>
      <c r="H84" s="15">
        <v>1</v>
      </c>
      <c r="I84" s="21">
        <v>0.7</v>
      </c>
    </row>
    <row r="85" spans="1:9" x14ac:dyDescent="0.3">
      <c r="A85" s="26" t="str">
        <f t="shared" si="2"/>
        <v>19</v>
      </c>
      <c r="B85" s="5">
        <v>1929</v>
      </c>
      <c r="C85" s="4" t="s">
        <v>81</v>
      </c>
      <c r="D85" s="16">
        <v>38399.57</v>
      </c>
      <c r="E85" s="21">
        <v>0.29396598869762236</v>
      </c>
      <c r="F85" s="24">
        <v>0</v>
      </c>
      <c r="G85" s="21">
        <v>0.05</v>
      </c>
      <c r="H85" s="15">
        <v>1</v>
      </c>
      <c r="I85" s="21">
        <v>0.7</v>
      </c>
    </row>
    <row r="86" spans="1:9" x14ac:dyDescent="0.3">
      <c r="A86" s="26" t="str">
        <f t="shared" si="2"/>
        <v>19</v>
      </c>
      <c r="B86" s="5">
        <v>1931</v>
      </c>
      <c r="C86" s="4" t="s">
        <v>82</v>
      </c>
      <c r="D86" s="16">
        <v>16450.25</v>
      </c>
      <c r="E86" s="21">
        <v>0.33523763218670233</v>
      </c>
      <c r="F86" s="24">
        <v>0</v>
      </c>
      <c r="G86" s="21">
        <v>0.05</v>
      </c>
      <c r="H86" s="15">
        <v>1</v>
      </c>
      <c r="I86" s="21">
        <v>0.7</v>
      </c>
    </row>
    <row r="87" spans="1:9" x14ac:dyDescent="0.3">
      <c r="A87" s="26" t="str">
        <f t="shared" si="2"/>
        <v>19</v>
      </c>
      <c r="B87" s="5">
        <v>1932</v>
      </c>
      <c r="C87" s="4" t="s">
        <v>83</v>
      </c>
      <c r="D87" s="16">
        <v>22716.92</v>
      </c>
      <c r="E87" s="21">
        <v>0.88095238095238093</v>
      </c>
      <c r="F87" s="24">
        <v>0</v>
      </c>
      <c r="G87" s="21">
        <v>0.05</v>
      </c>
      <c r="H87" s="15">
        <v>1</v>
      </c>
      <c r="I87" s="21">
        <v>0.7</v>
      </c>
    </row>
    <row r="88" spans="1:9" x14ac:dyDescent="0.3">
      <c r="A88" s="26" t="str">
        <f t="shared" si="2"/>
        <v>19</v>
      </c>
      <c r="B88" s="5">
        <v>1939</v>
      </c>
      <c r="C88" s="4" t="s">
        <v>84</v>
      </c>
      <c r="D88" s="16">
        <v>22585.25</v>
      </c>
      <c r="E88" s="21">
        <v>0.85334867867734943</v>
      </c>
      <c r="F88" s="24">
        <v>0</v>
      </c>
      <c r="G88" s="21">
        <v>0.05</v>
      </c>
      <c r="H88" s="15">
        <v>1</v>
      </c>
      <c r="I88" s="21">
        <v>0.7</v>
      </c>
    </row>
    <row r="89" spans="1:9" x14ac:dyDescent="0.3">
      <c r="A89" s="26" t="str">
        <f t="shared" si="2"/>
        <v>20</v>
      </c>
      <c r="B89" s="5">
        <v>2010</v>
      </c>
      <c r="C89" s="4" t="s">
        <v>85</v>
      </c>
      <c r="D89" s="16">
        <v>2663.4050000000002</v>
      </c>
      <c r="E89" s="21">
        <v>7.5075075075075076E-2</v>
      </c>
      <c r="F89" s="24">
        <v>0</v>
      </c>
      <c r="G89" s="21">
        <v>0.05</v>
      </c>
      <c r="H89" s="15">
        <v>1</v>
      </c>
      <c r="I89" s="21">
        <v>0.8</v>
      </c>
    </row>
    <row r="90" spans="1:9" x14ac:dyDescent="0.3">
      <c r="A90" s="26" t="str">
        <f t="shared" ref="A90:A153" si="3">MID(B90,1,2)</f>
        <v>20</v>
      </c>
      <c r="B90" s="5">
        <v>2020</v>
      </c>
      <c r="C90" s="4" t="s">
        <v>86</v>
      </c>
      <c r="D90" s="16">
        <v>499.14940000000001</v>
      </c>
      <c r="E90" s="21">
        <v>0.48096192384769537</v>
      </c>
      <c r="F90" s="24">
        <v>0</v>
      </c>
      <c r="G90" s="21">
        <v>0.06</v>
      </c>
      <c r="H90" s="15">
        <v>1</v>
      </c>
      <c r="I90" s="21">
        <v>0.8</v>
      </c>
    </row>
    <row r="91" spans="1:9" x14ac:dyDescent="0.3">
      <c r="A91" s="26" t="str">
        <f t="shared" si="3"/>
        <v>20</v>
      </c>
      <c r="B91" s="5">
        <v>2030</v>
      </c>
      <c r="C91" s="4" t="s">
        <v>87</v>
      </c>
      <c r="D91" s="16">
        <v>9552.3739999999998</v>
      </c>
      <c r="E91" s="21">
        <v>0.18010668340131786</v>
      </c>
      <c r="F91" s="24">
        <v>0</v>
      </c>
      <c r="G91" s="21">
        <v>0.06</v>
      </c>
      <c r="H91" s="15">
        <v>1</v>
      </c>
      <c r="I91" s="21">
        <v>0.8</v>
      </c>
    </row>
    <row r="92" spans="1:9" x14ac:dyDescent="0.3">
      <c r="A92" s="26" t="str">
        <f t="shared" si="3"/>
        <v>20</v>
      </c>
      <c r="B92" s="5">
        <v>2040</v>
      </c>
      <c r="C92" s="4" t="s">
        <v>88</v>
      </c>
      <c r="D92" s="16">
        <v>220.1232</v>
      </c>
      <c r="E92" s="21">
        <v>0.41628959276018102</v>
      </c>
      <c r="F92" s="24">
        <v>0</v>
      </c>
      <c r="G92" s="21">
        <v>0.06</v>
      </c>
      <c r="H92" s="15">
        <v>1</v>
      </c>
      <c r="I92" s="21">
        <v>0.8</v>
      </c>
    </row>
    <row r="93" spans="1:9" x14ac:dyDescent="0.3">
      <c r="A93" s="26" t="str">
        <f t="shared" si="3"/>
        <v>20</v>
      </c>
      <c r="B93" s="5">
        <v>2090</v>
      </c>
      <c r="C93" s="4" t="s">
        <v>89</v>
      </c>
      <c r="D93" s="16">
        <v>14453.99</v>
      </c>
      <c r="E93" s="21">
        <v>0.52766634389265454</v>
      </c>
      <c r="F93" s="24">
        <v>0</v>
      </c>
      <c r="G93" s="21">
        <v>0.06</v>
      </c>
      <c r="H93" s="15">
        <v>1</v>
      </c>
      <c r="I93" s="21">
        <v>0.8</v>
      </c>
    </row>
    <row r="94" spans="1:9" x14ac:dyDescent="0.3">
      <c r="A94" s="26" t="str">
        <f t="shared" si="3"/>
        <v>21</v>
      </c>
      <c r="B94" s="5">
        <v>2101</v>
      </c>
      <c r="C94" s="4" t="s">
        <v>90</v>
      </c>
      <c r="D94" s="16">
        <v>11125.6</v>
      </c>
      <c r="E94" s="21">
        <v>0.25042696629213484</v>
      </c>
      <c r="F94" s="29">
        <v>1</v>
      </c>
      <c r="G94" s="23">
        <v>0.5</v>
      </c>
      <c r="H94" s="19">
        <v>1</v>
      </c>
      <c r="I94" s="21">
        <v>0.8</v>
      </c>
    </row>
    <row r="95" spans="1:9" x14ac:dyDescent="0.3">
      <c r="A95" s="26" t="str">
        <f t="shared" si="3"/>
        <v>21</v>
      </c>
      <c r="B95" s="5">
        <v>2102</v>
      </c>
      <c r="C95" s="4" t="s">
        <v>91</v>
      </c>
      <c r="D95" s="16">
        <v>7035.71</v>
      </c>
      <c r="E95" s="21">
        <v>0.37848209209778283</v>
      </c>
      <c r="F95" s="24">
        <v>0</v>
      </c>
      <c r="G95" s="21">
        <v>0</v>
      </c>
      <c r="H95" s="15">
        <v>1</v>
      </c>
      <c r="I95" s="21">
        <v>0.8</v>
      </c>
    </row>
    <row r="96" spans="1:9" x14ac:dyDescent="0.3">
      <c r="A96" s="26" t="str">
        <f t="shared" si="3"/>
        <v>21</v>
      </c>
      <c r="B96" s="5">
        <v>2109</v>
      </c>
      <c r="C96" s="4" t="s">
        <v>92</v>
      </c>
      <c r="D96" s="16">
        <v>15223.84</v>
      </c>
      <c r="E96" s="21">
        <v>0.27409500032849354</v>
      </c>
      <c r="F96" s="24">
        <v>0</v>
      </c>
      <c r="G96" s="21">
        <v>0</v>
      </c>
      <c r="H96" s="15">
        <v>1</v>
      </c>
      <c r="I96" s="21">
        <v>0.8</v>
      </c>
    </row>
    <row r="97" spans="1:9" x14ac:dyDescent="0.3">
      <c r="A97" s="26" t="str">
        <f t="shared" si="3"/>
        <v>22</v>
      </c>
      <c r="B97" s="5">
        <v>2211</v>
      </c>
      <c r="C97" s="4" t="s">
        <v>93</v>
      </c>
      <c r="D97" s="16">
        <v>3574.2649999999999</v>
      </c>
      <c r="E97" s="23">
        <v>0.41745942921096812</v>
      </c>
      <c r="F97" s="29">
        <v>0</v>
      </c>
      <c r="G97" s="23">
        <v>0</v>
      </c>
      <c r="H97" s="19">
        <v>1</v>
      </c>
      <c r="I97" s="23">
        <v>0.5</v>
      </c>
    </row>
    <row r="98" spans="1:9" x14ac:dyDescent="0.3">
      <c r="A98" s="26" t="str">
        <f t="shared" si="3"/>
        <v>22</v>
      </c>
      <c r="B98" s="5">
        <v>2212</v>
      </c>
      <c r="C98" s="4" t="s">
        <v>94</v>
      </c>
      <c r="D98" s="16">
        <v>8544.49</v>
      </c>
      <c r="E98" s="23">
        <v>0.52615564657694558</v>
      </c>
      <c r="F98" s="29">
        <v>0</v>
      </c>
      <c r="G98" s="23">
        <v>0</v>
      </c>
      <c r="H98" s="19">
        <v>1</v>
      </c>
      <c r="I98" s="23">
        <v>0.5</v>
      </c>
    </row>
    <row r="99" spans="1:9" x14ac:dyDescent="0.3">
      <c r="A99" s="26" t="str">
        <f t="shared" si="3"/>
        <v>22</v>
      </c>
      <c r="B99" s="5">
        <v>2213</v>
      </c>
      <c r="C99" s="4" t="s">
        <v>95</v>
      </c>
      <c r="D99" s="16">
        <v>2593.058</v>
      </c>
      <c r="E99" s="23">
        <v>1</v>
      </c>
      <c r="F99" s="29">
        <v>0</v>
      </c>
      <c r="G99" s="23">
        <v>0</v>
      </c>
      <c r="H99" s="19">
        <v>1</v>
      </c>
      <c r="I99" s="23">
        <v>0.3</v>
      </c>
    </row>
    <row r="100" spans="1:9" x14ac:dyDescent="0.3">
      <c r="A100" s="26" t="str">
        <f t="shared" si="3"/>
        <v>22</v>
      </c>
      <c r="B100" s="5">
        <v>2219</v>
      </c>
      <c r="C100" s="4" t="s">
        <v>96</v>
      </c>
      <c r="D100" s="16">
        <v>245.14179999999999</v>
      </c>
      <c r="E100" s="23">
        <v>1</v>
      </c>
      <c r="F100" s="29">
        <v>0</v>
      </c>
      <c r="G100" s="23">
        <v>0</v>
      </c>
      <c r="H100" s="19">
        <v>1</v>
      </c>
      <c r="I100" s="23">
        <v>0.3</v>
      </c>
    </row>
    <row r="101" spans="1:9" x14ac:dyDescent="0.3">
      <c r="A101" s="26" t="str">
        <f t="shared" si="3"/>
        <v>22</v>
      </c>
      <c r="B101" s="5">
        <v>2220</v>
      </c>
      <c r="C101" s="4" t="s">
        <v>97</v>
      </c>
      <c r="D101" s="16">
        <v>34989.93</v>
      </c>
      <c r="E101" s="23">
        <v>0.38438026680378212</v>
      </c>
      <c r="F101" s="29">
        <v>0</v>
      </c>
      <c r="G101" s="23">
        <v>0</v>
      </c>
      <c r="H101" s="19">
        <v>1</v>
      </c>
      <c r="I101" s="23">
        <v>0.3</v>
      </c>
    </row>
    <row r="102" spans="1:9" x14ac:dyDescent="0.3">
      <c r="A102" s="26" t="str">
        <f t="shared" si="3"/>
        <v>22</v>
      </c>
      <c r="B102" s="5">
        <v>2231</v>
      </c>
      <c r="C102" s="4" t="s">
        <v>98</v>
      </c>
      <c r="D102" s="16">
        <v>12903.12</v>
      </c>
      <c r="E102" s="23">
        <v>0.92745873052778427</v>
      </c>
      <c r="F102" s="29">
        <v>0</v>
      </c>
      <c r="G102" s="23">
        <v>0</v>
      </c>
      <c r="H102" s="19">
        <v>1</v>
      </c>
      <c r="I102" s="23">
        <v>0.3</v>
      </c>
    </row>
    <row r="103" spans="1:9" x14ac:dyDescent="0.3">
      <c r="A103" s="26" t="str">
        <f t="shared" si="3"/>
        <v>22</v>
      </c>
      <c r="B103" s="5">
        <v>2232</v>
      </c>
      <c r="C103" s="4" t="s">
        <v>99</v>
      </c>
      <c r="D103" s="16"/>
      <c r="E103" s="23"/>
      <c r="F103" s="29">
        <v>0</v>
      </c>
      <c r="G103" s="23">
        <v>0</v>
      </c>
      <c r="H103" s="19">
        <v>1</v>
      </c>
      <c r="I103" s="23">
        <v>0.3</v>
      </c>
    </row>
    <row r="104" spans="1:9" x14ac:dyDescent="0.3">
      <c r="A104" s="26" t="str">
        <f t="shared" si="3"/>
        <v>22</v>
      </c>
      <c r="B104" s="5">
        <v>2233</v>
      </c>
      <c r="C104" s="4" t="s">
        <v>100</v>
      </c>
      <c r="D104" s="16">
        <v>2824.7939999999999</v>
      </c>
      <c r="E104" s="23">
        <v>0.1746987951807229</v>
      </c>
      <c r="F104" s="29">
        <v>0</v>
      </c>
      <c r="G104" s="23">
        <v>0</v>
      </c>
      <c r="H104" s="19">
        <v>1</v>
      </c>
      <c r="I104" s="23">
        <v>0.3</v>
      </c>
    </row>
    <row r="105" spans="1:9" x14ac:dyDescent="0.3">
      <c r="A105" s="26" t="str">
        <f t="shared" si="3"/>
        <v>22</v>
      </c>
      <c r="B105" s="5">
        <v>2234</v>
      </c>
      <c r="C105" s="4" t="s">
        <v>101</v>
      </c>
      <c r="D105" s="16">
        <v>65.858329999999995</v>
      </c>
      <c r="E105" s="23">
        <v>1</v>
      </c>
      <c r="F105" s="29">
        <v>0</v>
      </c>
      <c r="G105" s="23">
        <v>0</v>
      </c>
      <c r="H105" s="19">
        <v>1</v>
      </c>
      <c r="I105" s="23">
        <v>0.3</v>
      </c>
    </row>
    <row r="106" spans="1:9" x14ac:dyDescent="0.3">
      <c r="A106" s="26" t="str">
        <f t="shared" si="3"/>
        <v>22</v>
      </c>
      <c r="B106" s="5">
        <v>2239</v>
      </c>
      <c r="C106" s="4" t="s">
        <v>102</v>
      </c>
      <c r="D106" s="16"/>
      <c r="E106" s="23"/>
      <c r="F106" s="29">
        <v>0</v>
      </c>
      <c r="G106" s="23">
        <v>0</v>
      </c>
      <c r="H106" s="19">
        <v>1</v>
      </c>
      <c r="I106" s="23">
        <v>0.3</v>
      </c>
    </row>
    <row r="107" spans="1:9" x14ac:dyDescent="0.3">
      <c r="A107" s="26" t="str">
        <f t="shared" si="3"/>
        <v>22</v>
      </c>
      <c r="B107" s="5">
        <v>2240</v>
      </c>
      <c r="C107" s="4" t="s">
        <v>103</v>
      </c>
      <c r="D107" s="16">
        <v>162.197</v>
      </c>
      <c r="E107" s="23">
        <v>0.59876543209876543</v>
      </c>
      <c r="F107" s="29">
        <v>0</v>
      </c>
      <c r="G107" s="23">
        <v>0</v>
      </c>
      <c r="H107" s="19">
        <v>1</v>
      </c>
      <c r="I107" s="23">
        <v>0.3</v>
      </c>
    </row>
    <row r="108" spans="1:9" x14ac:dyDescent="0.3">
      <c r="A108" s="26" t="str">
        <f t="shared" si="3"/>
        <v>23</v>
      </c>
      <c r="B108" s="5">
        <v>2310</v>
      </c>
      <c r="C108" s="4" t="s">
        <v>104</v>
      </c>
      <c r="D108" s="16">
        <v>1993.5840000000001</v>
      </c>
      <c r="E108" s="21">
        <v>0.20902255639097744</v>
      </c>
      <c r="F108" s="24">
        <v>1</v>
      </c>
      <c r="G108" s="21">
        <v>0.9</v>
      </c>
      <c r="H108" s="15">
        <v>1</v>
      </c>
      <c r="I108" s="21">
        <v>0.9</v>
      </c>
    </row>
    <row r="109" spans="1:9" x14ac:dyDescent="0.3">
      <c r="A109" s="26" t="str">
        <f t="shared" si="3"/>
        <v>23</v>
      </c>
      <c r="B109" s="5">
        <v>2321</v>
      </c>
      <c r="C109" s="4" t="s">
        <v>105</v>
      </c>
      <c r="D109" s="16">
        <v>1708.9590000000001</v>
      </c>
      <c r="E109" s="21">
        <v>0.27794031597425395</v>
      </c>
      <c r="F109" s="24">
        <v>1</v>
      </c>
      <c r="G109" s="21">
        <v>0.9</v>
      </c>
      <c r="H109" s="15">
        <v>1</v>
      </c>
      <c r="I109" s="21">
        <v>0.9</v>
      </c>
    </row>
    <row r="110" spans="1:9" x14ac:dyDescent="0.3">
      <c r="A110" s="26" t="str">
        <f t="shared" si="3"/>
        <v>23</v>
      </c>
      <c r="B110" s="5">
        <v>2322</v>
      </c>
      <c r="C110" s="4" t="s">
        <v>106</v>
      </c>
      <c r="D110" s="16">
        <v>368.55680000000001</v>
      </c>
      <c r="E110" s="21">
        <v>9.2391304347826081E-2</v>
      </c>
      <c r="F110" s="24">
        <v>1</v>
      </c>
      <c r="G110" s="21">
        <v>0.9</v>
      </c>
      <c r="H110" s="15">
        <v>1</v>
      </c>
      <c r="I110" s="21">
        <v>0.9</v>
      </c>
    </row>
    <row r="111" spans="1:9" x14ac:dyDescent="0.3">
      <c r="A111" s="26" t="str">
        <f t="shared" si="3"/>
        <v>23</v>
      </c>
      <c r="B111" s="5">
        <v>2330</v>
      </c>
      <c r="C111" s="4" t="s">
        <v>107</v>
      </c>
      <c r="D111" s="16"/>
      <c r="E111" s="21"/>
      <c r="F111" s="24">
        <v>1</v>
      </c>
      <c r="G111" s="21">
        <v>0.9</v>
      </c>
      <c r="H111" s="15">
        <v>1</v>
      </c>
      <c r="I111" s="21">
        <v>0.9</v>
      </c>
    </row>
    <row r="112" spans="1:9" x14ac:dyDescent="0.3">
      <c r="A112" s="26" t="str">
        <f t="shared" si="3"/>
        <v>24</v>
      </c>
      <c r="B112" s="5">
        <v>2411</v>
      </c>
      <c r="C112" s="4" t="s">
        <v>108</v>
      </c>
      <c r="D112" s="16">
        <v>10868.83</v>
      </c>
      <c r="E112" s="21">
        <v>0.34867028618754026</v>
      </c>
      <c r="F112" s="24">
        <v>1</v>
      </c>
      <c r="G112" s="21">
        <v>0.7</v>
      </c>
      <c r="H112" s="15">
        <v>1</v>
      </c>
      <c r="I112" s="21">
        <v>0.9</v>
      </c>
    </row>
    <row r="113" spans="1:9" x14ac:dyDescent="0.3">
      <c r="A113" s="26" t="str">
        <f t="shared" si="3"/>
        <v>24</v>
      </c>
      <c r="B113" s="5">
        <v>2412</v>
      </c>
      <c r="C113" s="4" t="s">
        <v>109</v>
      </c>
      <c r="D113" s="16">
        <v>7044.8109999999997</v>
      </c>
      <c r="E113" s="21">
        <v>0.31171043293115686</v>
      </c>
      <c r="F113" s="24">
        <v>1</v>
      </c>
      <c r="G113" s="21">
        <v>0.7</v>
      </c>
      <c r="H113" s="15">
        <v>1</v>
      </c>
      <c r="I113" s="21">
        <v>0.9</v>
      </c>
    </row>
    <row r="114" spans="1:9" x14ac:dyDescent="0.3">
      <c r="A114" s="26" t="str">
        <f t="shared" si="3"/>
        <v>24</v>
      </c>
      <c r="B114" s="5">
        <v>2413</v>
      </c>
      <c r="C114" s="4" t="s">
        <v>110</v>
      </c>
      <c r="D114" s="16">
        <v>1104.953</v>
      </c>
      <c r="E114" s="23">
        <v>0.6244343891402715</v>
      </c>
      <c r="F114" s="29">
        <v>0</v>
      </c>
      <c r="G114" s="23">
        <v>0.5</v>
      </c>
      <c r="H114" s="19">
        <v>1</v>
      </c>
      <c r="I114" s="23">
        <v>1</v>
      </c>
    </row>
    <row r="115" spans="1:9" x14ac:dyDescent="0.3">
      <c r="A115" s="26" t="str">
        <f t="shared" si="3"/>
        <v>24</v>
      </c>
      <c r="B115" s="5">
        <v>2414</v>
      </c>
      <c r="C115" s="4" t="s">
        <v>111</v>
      </c>
      <c r="D115" s="16">
        <v>295.51659999999998</v>
      </c>
      <c r="E115" s="23">
        <v>0.64745762711864407</v>
      </c>
      <c r="F115" s="29">
        <v>0</v>
      </c>
      <c r="G115" s="23">
        <v>0.5</v>
      </c>
      <c r="H115" s="19">
        <v>1</v>
      </c>
      <c r="I115" s="23">
        <v>1</v>
      </c>
    </row>
    <row r="116" spans="1:9" x14ac:dyDescent="0.3">
      <c r="A116" s="26" t="str">
        <f t="shared" si="3"/>
        <v>24</v>
      </c>
      <c r="B116" s="5">
        <v>2421</v>
      </c>
      <c r="C116" s="4" t="s">
        <v>112</v>
      </c>
      <c r="D116" s="16">
        <v>3288.779</v>
      </c>
      <c r="E116" s="21">
        <v>0.39489671931956255</v>
      </c>
      <c r="F116" s="24">
        <v>1</v>
      </c>
      <c r="G116" s="21">
        <v>0.9</v>
      </c>
      <c r="H116" s="15">
        <v>1</v>
      </c>
      <c r="I116" s="21">
        <v>1</v>
      </c>
    </row>
    <row r="117" spans="1:9" x14ac:dyDescent="0.3">
      <c r="A117" s="26" t="str">
        <f t="shared" si="3"/>
        <v>24</v>
      </c>
      <c r="B117" s="5">
        <v>2422</v>
      </c>
      <c r="C117" s="4" t="s">
        <v>113</v>
      </c>
      <c r="D117" s="16">
        <v>9200.5789999999997</v>
      </c>
      <c r="E117" s="21">
        <v>0.36857546452243833</v>
      </c>
      <c r="F117" s="24">
        <v>0</v>
      </c>
      <c r="G117" s="21">
        <v>0</v>
      </c>
      <c r="H117" s="15">
        <v>1</v>
      </c>
      <c r="I117" s="21">
        <v>1</v>
      </c>
    </row>
    <row r="118" spans="1:9" x14ac:dyDescent="0.3">
      <c r="A118" s="26" t="str">
        <f t="shared" si="3"/>
        <v>24</v>
      </c>
      <c r="B118" s="5">
        <v>2423</v>
      </c>
      <c r="C118" s="4" t="s">
        <v>114</v>
      </c>
      <c r="D118" s="16">
        <v>43776.480000000003</v>
      </c>
      <c r="E118" s="21">
        <v>0.35820656890959757</v>
      </c>
      <c r="F118" s="24">
        <v>1</v>
      </c>
      <c r="G118" s="21">
        <v>1</v>
      </c>
      <c r="H118" s="15">
        <v>1</v>
      </c>
      <c r="I118" s="21">
        <v>1</v>
      </c>
    </row>
    <row r="119" spans="1:9" x14ac:dyDescent="0.3">
      <c r="A119" s="26" t="str">
        <f t="shared" si="3"/>
        <v>24</v>
      </c>
      <c r="B119" s="5">
        <v>2424</v>
      </c>
      <c r="C119" s="4" t="s">
        <v>115</v>
      </c>
      <c r="D119" s="16">
        <v>47456.28</v>
      </c>
      <c r="E119" s="21">
        <v>0.27172355667930886</v>
      </c>
      <c r="F119" s="24">
        <v>1</v>
      </c>
      <c r="G119" s="21">
        <v>1</v>
      </c>
      <c r="H119" s="15">
        <v>1</v>
      </c>
      <c r="I119" s="21">
        <v>1</v>
      </c>
    </row>
    <row r="120" spans="1:9" x14ac:dyDescent="0.3">
      <c r="A120" s="26" t="str">
        <f t="shared" si="3"/>
        <v>24</v>
      </c>
      <c r="B120" s="5">
        <v>2429</v>
      </c>
      <c r="C120" s="4" t="s">
        <v>116</v>
      </c>
      <c r="D120" s="16">
        <v>8446.4480000000003</v>
      </c>
      <c r="E120" s="21">
        <v>0.38611867819495438</v>
      </c>
      <c r="F120" s="24">
        <v>1</v>
      </c>
      <c r="G120" s="21">
        <v>0.5</v>
      </c>
      <c r="H120" s="15">
        <v>1</v>
      </c>
      <c r="I120" s="21">
        <v>1</v>
      </c>
    </row>
    <row r="121" spans="1:9" x14ac:dyDescent="0.3">
      <c r="A121" s="26" t="str">
        <f t="shared" si="3"/>
        <v>24</v>
      </c>
      <c r="B121" s="5">
        <v>2430</v>
      </c>
      <c r="C121" s="4" t="s">
        <v>117</v>
      </c>
      <c r="D121" s="16">
        <v>1069.74</v>
      </c>
      <c r="E121" s="21">
        <v>6.3432835820895525E-2</v>
      </c>
      <c r="F121" s="24">
        <v>0</v>
      </c>
      <c r="G121" s="21">
        <v>0</v>
      </c>
      <c r="H121" s="15">
        <v>1</v>
      </c>
      <c r="I121" s="21">
        <v>1</v>
      </c>
    </row>
    <row r="122" spans="1:9" x14ac:dyDescent="0.3">
      <c r="A122" s="26" t="str">
        <f t="shared" si="3"/>
        <v>25</v>
      </c>
      <c r="B122" s="5">
        <v>2511</v>
      </c>
      <c r="C122" s="4" t="s">
        <v>118</v>
      </c>
      <c r="D122" s="16">
        <v>800.01469999999995</v>
      </c>
      <c r="E122" s="21">
        <v>0.28838951310861421</v>
      </c>
      <c r="F122" s="24">
        <v>0</v>
      </c>
      <c r="G122" s="21">
        <v>0</v>
      </c>
      <c r="H122" s="15">
        <v>1</v>
      </c>
      <c r="I122" s="21">
        <v>0.7</v>
      </c>
    </row>
    <row r="123" spans="1:9" x14ac:dyDescent="0.3">
      <c r="A123" s="26" t="str">
        <f t="shared" si="3"/>
        <v>25</v>
      </c>
      <c r="B123" s="5">
        <v>2512</v>
      </c>
      <c r="C123" s="4" t="s">
        <v>119</v>
      </c>
      <c r="D123" s="16">
        <v>268.91419999999999</v>
      </c>
      <c r="E123" s="21">
        <v>0.2342007434944238</v>
      </c>
      <c r="F123" s="24">
        <v>0</v>
      </c>
      <c r="G123" s="21">
        <v>0</v>
      </c>
      <c r="H123" s="15">
        <v>1</v>
      </c>
      <c r="I123" s="21">
        <v>0.7</v>
      </c>
    </row>
    <row r="124" spans="1:9" x14ac:dyDescent="0.3">
      <c r="A124" s="26" t="str">
        <f t="shared" si="3"/>
        <v>25</v>
      </c>
      <c r="B124" s="5">
        <v>2513</v>
      </c>
      <c r="C124" s="4" t="s">
        <v>120</v>
      </c>
      <c r="D124" s="16">
        <v>1589.7560000000001</v>
      </c>
      <c r="E124" s="21">
        <v>8.8679245283018862E-2</v>
      </c>
      <c r="F124" s="24">
        <v>0</v>
      </c>
      <c r="G124" s="21">
        <v>0</v>
      </c>
      <c r="H124" s="15">
        <v>1</v>
      </c>
      <c r="I124" s="21">
        <v>1</v>
      </c>
    </row>
    <row r="125" spans="1:9" x14ac:dyDescent="0.3">
      <c r="A125" s="26" t="str">
        <f t="shared" si="3"/>
        <v>25</v>
      </c>
      <c r="B125" s="5">
        <v>2519</v>
      </c>
      <c r="C125" s="4" t="s">
        <v>121</v>
      </c>
      <c r="D125" s="16">
        <v>3875.0639999999999</v>
      </c>
      <c r="E125" s="21">
        <v>0.2335483870967742</v>
      </c>
      <c r="F125" s="24">
        <v>0</v>
      </c>
      <c r="G125" s="21">
        <v>0</v>
      </c>
      <c r="H125" s="15">
        <v>1</v>
      </c>
      <c r="I125" s="21">
        <v>1</v>
      </c>
    </row>
    <row r="126" spans="1:9" x14ac:dyDescent="0.3">
      <c r="A126" s="26" t="str">
        <f t="shared" si="3"/>
        <v>25</v>
      </c>
      <c r="B126" s="5">
        <v>2521</v>
      </c>
      <c r="C126" s="4" t="s">
        <v>122</v>
      </c>
      <c r="D126" s="16">
        <v>3254.8220000000001</v>
      </c>
      <c r="E126" s="23">
        <v>0.13882063882063883</v>
      </c>
      <c r="F126" s="29">
        <v>0</v>
      </c>
      <c r="G126" s="23">
        <v>0.5</v>
      </c>
      <c r="H126" s="19">
        <v>1</v>
      </c>
      <c r="I126" s="23">
        <v>1</v>
      </c>
    </row>
    <row r="127" spans="1:9" x14ac:dyDescent="0.3">
      <c r="A127" s="26" t="str">
        <f t="shared" si="3"/>
        <v>25</v>
      </c>
      <c r="B127" s="5">
        <v>2529</v>
      </c>
      <c r="C127" s="4" t="s">
        <v>123</v>
      </c>
      <c r="D127" s="16">
        <v>71520.61</v>
      </c>
      <c r="E127" s="23">
        <v>0.21545601968349828</v>
      </c>
      <c r="F127" s="29">
        <v>0</v>
      </c>
      <c r="G127" s="23">
        <v>0.5</v>
      </c>
      <c r="H127" s="19">
        <v>1</v>
      </c>
      <c r="I127" s="23">
        <v>1</v>
      </c>
    </row>
    <row r="128" spans="1:9" x14ac:dyDescent="0.3">
      <c r="A128" s="26" t="str">
        <f t="shared" si="3"/>
        <v>26</v>
      </c>
      <c r="B128" s="5">
        <v>2610</v>
      </c>
      <c r="C128" s="4" t="s">
        <v>124</v>
      </c>
      <c r="D128" s="16">
        <v>13391.06</v>
      </c>
      <c r="E128" s="23">
        <v>0.1729003359462486</v>
      </c>
      <c r="F128" s="29">
        <v>0</v>
      </c>
      <c r="G128" s="23">
        <v>0</v>
      </c>
      <c r="H128" s="19">
        <v>1</v>
      </c>
      <c r="I128" s="23">
        <v>1</v>
      </c>
    </row>
    <row r="129" spans="1:14" x14ac:dyDescent="0.3">
      <c r="A129" s="26" t="str">
        <f t="shared" si="3"/>
        <v>26</v>
      </c>
      <c r="B129" s="5">
        <v>2691</v>
      </c>
      <c r="C129" s="4" t="s">
        <v>125</v>
      </c>
      <c r="D129" s="16">
        <v>8217.4830000000002</v>
      </c>
      <c r="E129" s="23">
        <v>0.33260287314341369</v>
      </c>
      <c r="F129" s="29">
        <v>0</v>
      </c>
      <c r="G129" s="23">
        <v>0</v>
      </c>
      <c r="H129" s="19">
        <v>1</v>
      </c>
      <c r="I129" s="23">
        <v>1</v>
      </c>
    </row>
    <row r="130" spans="1:14" x14ac:dyDescent="0.3">
      <c r="A130" s="26" t="str">
        <f t="shared" si="3"/>
        <v>26</v>
      </c>
      <c r="B130" s="5">
        <v>2692</v>
      </c>
      <c r="C130" s="4" t="s">
        <v>126</v>
      </c>
      <c r="D130" s="16">
        <v>12847.41</v>
      </c>
      <c r="E130" s="23">
        <v>0.14218969007942689</v>
      </c>
      <c r="F130" s="29">
        <v>0</v>
      </c>
      <c r="G130" s="23">
        <v>0</v>
      </c>
      <c r="H130" s="19">
        <v>1</v>
      </c>
      <c r="I130" s="23">
        <v>1</v>
      </c>
    </row>
    <row r="131" spans="1:14" x14ac:dyDescent="0.3">
      <c r="A131" s="26" t="str">
        <f t="shared" si="3"/>
        <v>26</v>
      </c>
      <c r="B131" s="5">
        <v>2693</v>
      </c>
      <c r="C131" s="4" t="s">
        <v>127</v>
      </c>
      <c r="D131" s="16">
        <v>29562.87</v>
      </c>
      <c r="E131" s="23">
        <v>0.15047689914090509</v>
      </c>
      <c r="F131" s="29">
        <v>0</v>
      </c>
      <c r="G131" s="23">
        <v>0</v>
      </c>
      <c r="H131" s="19">
        <v>1</v>
      </c>
      <c r="I131" s="23">
        <v>1</v>
      </c>
    </row>
    <row r="132" spans="1:14" x14ac:dyDescent="0.3">
      <c r="A132" s="26" t="str">
        <f t="shared" si="3"/>
        <v>26</v>
      </c>
      <c r="B132" s="5">
        <v>2694</v>
      </c>
      <c r="C132" s="4" t="s">
        <v>128</v>
      </c>
      <c r="D132" s="16">
        <v>17312.02</v>
      </c>
      <c r="E132" s="23">
        <v>0.28303303303303301</v>
      </c>
      <c r="F132" s="29">
        <v>0</v>
      </c>
      <c r="G132" s="23">
        <v>0</v>
      </c>
      <c r="H132" s="19">
        <v>1</v>
      </c>
      <c r="I132" s="23">
        <v>0.9</v>
      </c>
      <c r="J132" s="4"/>
      <c r="K132" s="4"/>
      <c r="L132" s="4"/>
      <c r="M132" s="4"/>
      <c r="N132" s="4"/>
    </row>
    <row r="133" spans="1:14" x14ac:dyDescent="0.3">
      <c r="A133" s="26" t="str">
        <f t="shared" si="3"/>
        <v>26</v>
      </c>
      <c r="B133" s="5">
        <v>2695</v>
      </c>
      <c r="C133" s="4" t="s">
        <v>129</v>
      </c>
      <c r="D133" s="16">
        <v>6772.8879999999999</v>
      </c>
      <c r="E133" s="21">
        <v>0.30547763177321718</v>
      </c>
      <c r="F133" s="24">
        <v>0</v>
      </c>
      <c r="G133" s="21">
        <v>0</v>
      </c>
      <c r="H133" s="19">
        <v>1</v>
      </c>
      <c r="I133" s="23">
        <v>0.9</v>
      </c>
    </row>
    <row r="134" spans="1:14" x14ac:dyDescent="0.3">
      <c r="A134" s="26" t="str">
        <f t="shared" si="3"/>
        <v>26</v>
      </c>
      <c r="B134" s="5">
        <v>2696</v>
      </c>
      <c r="C134" s="4" t="s">
        <v>130</v>
      </c>
      <c r="D134" s="16">
        <v>3499.2840000000001</v>
      </c>
      <c r="E134" s="21">
        <v>0.15966866609540131</v>
      </c>
      <c r="F134" s="24">
        <v>0</v>
      </c>
      <c r="G134" s="21">
        <v>0</v>
      </c>
      <c r="H134" s="19">
        <v>1</v>
      </c>
      <c r="I134" s="23">
        <v>0.9</v>
      </c>
    </row>
    <row r="135" spans="1:14" x14ac:dyDescent="0.3">
      <c r="A135" s="26" t="str">
        <f t="shared" si="3"/>
        <v>26</v>
      </c>
      <c r="B135" s="5">
        <v>2699</v>
      </c>
      <c r="C135" s="4" t="s">
        <v>131</v>
      </c>
      <c r="D135" s="16">
        <v>1044.912</v>
      </c>
      <c r="E135" s="21">
        <v>0.46308724832214765</v>
      </c>
      <c r="F135" s="24">
        <v>0</v>
      </c>
      <c r="G135" s="21">
        <v>0</v>
      </c>
      <c r="H135" s="19">
        <v>1</v>
      </c>
      <c r="I135" s="23">
        <v>1</v>
      </c>
    </row>
    <row r="136" spans="1:14" x14ac:dyDescent="0.3">
      <c r="A136" s="26" t="str">
        <f t="shared" si="3"/>
        <v>27</v>
      </c>
      <c r="B136" s="5">
        <v>2710</v>
      </c>
      <c r="C136" s="4" t="s">
        <v>132</v>
      </c>
      <c r="D136" s="16">
        <v>16611.8</v>
      </c>
      <c r="E136" s="21">
        <v>0.28626459612375105</v>
      </c>
      <c r="F136" s="24">
        <v>0</v>
      </c>
      <c r="G136" s="21">
        <v>0</v>
      </c>
      <c r="H136" s="15">
        <v>1</v>
      </c>
      <c r="I136" s="21">
        <v>1</v>
      </c>
    </row>
    <row r="137" spans="1:14" x14ac:dyDescent="0.3">
      <c r="A137" s="26" t="str">
        <f t="shared" si="3"/>
        <v>27</v>
      </c>
      <c r="B137" s="5">
        <v>2721</v>
      </c>
      <c r="C137" s="4" t="s">
        <v>133</v>
      </c>
      <c r="D137" s="16">
        <v>26.539729999999999</v>
      </c>
      <c r="E137" s="21">
        <v>1</v>
      </c>
      <c r="F137" s="24">
        <v>0</v>
      </c>
      <c r="G137" s="21">
        <v>0</v>
      </c>
      <c r="H137" s="15">
        <v>1</v>
      </c>
      <c r="I137" s="21">
        <v>0.8</v>
      </c>
    </row>
    <row r="138" spans="1:14" x14ac:dyDescent="0.3">
      <c r="A138" s="26" t="str">
        <f t="shared" si="3"/>
        <v>27</v>
      </c>
      <c r="B138" s="5">
        <v>2729</v>
      </c>
      <c r="C138" s="4" t="s">
        <v>134</v>
      </c>
      <c r="D138" s="16">
        <v>4185.018</v>
      </c>
      <c r="E138" s="21">
        <v>0.23655913978494625</v>
      </c>
      <c r="F138" s="24">
        <v>0</v>
      </c>
      <c r="G138" s="21">
        <v>0</v>
      </c>
      <c r="H138" s="15">
        <v>1</v>
      </c>
      <c r="I138" s="21">
        <v>1</v>
      </c>
    </row>
    <row r="139" spans="1:14" x14ac:dyDescent="0.3">
      <c r="A139" s="26" t="str">
        <f t="shared" si="3"/>
        <v>27</v>
      </c>
      <c r="B139" s="5">
        <v>2731</v>
      </c>
      <c r="C139" s="4" t="s">
        <v>135</v>
      </c>
      <c r="D139" s="16">
        <v>2343.9369999999999</v>
      </c>
      <c r="E139" s="21">
        <v>0.14797441364605543</v>
      </c>
      <c r="F139" s="24">
        <v>0</v>
      </c>
      <c r="G139" s="21">
        <v>0</v>
      </c>
      <c r="H139" s="15">
        <v>1</v>
      </c>
      <c r="I139" s="21">
        <v>1</v>
      </c>
    </row>
    <row r="140" spans="1:14" x14ac:dyDescent="0.3">
      <c r="A140" s="26" t="str">
        <f t="shared" si="3"/>
        <v>27</v>
      </c>
      <c r="B140" s="5">
        <v>2732</v>
      </c>
      <c r="C140" s="4" t="s">
        <v>136</v>
      </c>
      <c r="D140" s="16">
        <v>758.75400000000002</v>
      </c>
      <c r="E140" s="21">
        <v>0.2318840579710145</v>
      </c>
      <c r="F140" s="24">
        <v>0</v>
      </c>
      <c r="G140" s="21">
        <v>0</v>
      </c>
      <c r="H140" s="15">
        <v>1</v>
      </c>
      <c r="I140" s="21">
        <v>1</v>
      </c>
    </row>
    <row r="141" spans="1:14" x14ac:dyDescent="0.3">
      <c r="A141" s="26" t="str">
        <f t="shared" si="3"/>
        <v>28</v>
      </c>
      <c r="B141" s="5">
        <v>2811</v>
      </c>
      <c r="C141" s="4" t="s">
        <v>137</v>
      </c>
      <c r="D141" s="16">
        <v>139053</v>
      </c>
      <c r="E141" s="21">
        <v>0.17027442970974888</v>
      </c>
      <c r="F141" s="24">
        <v>0</v>
      </c>
      <c r="G141" s="21">
        <v>0</v>
      </c>
      <c r="H141" s="15">
        <v>1</v>
      </c>
      <c r="I141" s="21">
        <v>1</v>
      </c>
    </row>
    <row r="142" spans="1:14" x14ac:dyDescent="0.3">
      <c r="A142" s="26" t="str">
        <f t="shared" si="3"/>
        <v>28</v>
      </c>
      <c r="B142" s="5">
        <v>2812</v>
      </c>
      <c r="C142" s="4" t="s">
        <v>138</v>
      </c>
      <c r="D142" s="16">
        <v>3346.078</v>
      </c>
      <c r="E142" s="21">
        <v>0.166566985645933</v>
      </c>
      <c r="F142" s="24">
        <v>0</v>
      </c>
      <c r="G142" s="21">
        <v>0</v>
      </c>
      <c r="H142" s="15">
        <v>1</v>
      </c>
      <c r="I142" s="21">
        <v>1</v>
      </c>
    </row>
    <row r="143" spans="1:14" x14ac:dyDescent="0.3">
      <c r="A143" s="26" t="str">
        <f t="shared" si="3"/>
        <v>28</v>
      </c>
      <c r="B143" s="5">
        <v>2813</v>
      </c>
      <c r="C143" s="4" t="s">
        <v>139</v>
      </c>
      <c r="D143" s="16">
        <v>449.00670000000002</v>
      </c>
      <c r="E143" s="21">
        <v>0</v>
      </c>
      <c r="F143" s="24">
        <v>0</v>
      </c>
      <c r="G143" s="21">
        <v>0</v>
      </c>
      <c r="H143" s="15">
        <v>1</v>
      </c>
      <c r="I143" s="21">
        <v>1</v>
      </c>
    </row>
    <row r="144" spans="1:14" x14ac:dyDescent="0.3">
      <c r="A144" s="26" t="str">
        <f t="shared" si="3"/>
        <v>28</v>
      </c>
      <c r="B144" s="5">
        <v>2891</v>
      </c>
      <c r="C144" s="4" t="s">
        <v>140</v>
      </c>
      <c r="D144" s="16">
        <v>521.97720000000004</v>
      </c>
      <c r="E144" s="21">
        <v>0.21072796934865901</v>
      </c>
      <c r="F144" s="24">
        <v>0</v>
      </c>
      <c r="G144" s="21">
        <v>0</v>
      </c>
      <c r="H144" s="15">
        <v>1</v>
      </c>
      <c r="I144" s="21">
        <v>1</v>
      </c>
    </row>
    <row r="145" spans="1:13" x14ac:dyDescent="0.3">
      <c r="A145" s="26" t="str">
        <f t="shared" si="3"/>
        <v>28</v>
      </c>
      <c r="B145" s="5">
        <v>2892</v>
      </c>
      <c r="C145" s="4" t="s">
        <v>141</v>
      </c>
      <c r="D145" s="16">
        <v>19350.2</v>
      </c>
      <c r="E145" s="21">
        <v>9.1796673210042354E-2</v>
      </c>
      <c r="F145" s="24">
        <v>0</v>
      </c>
      <c r="G145" s="21">
        <v>0</v>
      </c>
      <c r="H145" s="15">
        <v>1</v>
      </c>
      <c r="I145" s="21">
        <v>1</v>
      </c>
    </row>
    <row r="146" spans="1:13" x14ac:dyDescent="0.3">
      <c r="A146" s="26" t="str">
        <f t="shared" si="3"/>
        <v>28</v>
      </c>
      <c r="B146" s="5">
        <v>2893</v>
      </c>
      <c r="C146" s="4" t="s">
        <v>142</v>
      </c>
      <c r="D146" s="16">
        <v>8403.9030000000002</v>
      </c>
      <c r="E146" s="21">
        <v>0.21192289386006663</v>
      </c>
      <c r="F146" s="24">
        <v>0</v>
      </c>
      <c r="G146" s="21">
        <v>0</v>
      </c>
      <c r="H146" s="15">
        <v>1</v>
      </c>
      <c r="I146" s="21">
        <v>1</v>
      </c>
    </row>
    <row r="147" spans="1:13" x14ac:dyDescent="0.3">
      <c r="A147" s="26" t="str">
        <f t="shared" si="3"/>
        <v>28</v>
      </c>
      <c r="B147" s="5">
        <v>2899</v>
      </c>
      <c r="C147" s="4" t="s">
        <v>143</v>
      </c>
      <c r="D147" s="16">
        <v>22668.7</v>
      </c>
      <c r="E147" s="21">
        <v>0.21581083465678488</v>
      </c>
      <c r="F147" s="24">
        <v>0</v>
      </c>
      <c r="G147" s="21">
        <v>0</v>
      </c>
      <c r="H147" s="15">
        <v>1</v>
      </c>
      <c r="I147" s="21">
        <v>1</v>
      </c>
    </row>
    <row r="148" spans="1:13" x14ac:dyDescent="0.3">
      <c r="A148" s="26" t="str">
        <f t="shared" si="3"/>
        <v>29</v>
      </c>
      <c r="B148" s="5">
        <v>2911</v>
      </c>
      <c r="C148" s="4" t="s">
        <v>144</v>
      </c>
      <c r="D148" s="16">
        <v>1224.3699999999999</v>
      </c>
      <c r="E148" s="21">
        <v>0.11437908496732026</v>
      </c>
      <c r="F148" s="24">
        <v>0</v>
      </c>
      <c r="G148" s="21">
        <v>0</v>
      </c>
      <c r="H148" s="15">
        <v>1</v>
      </c>
      <c r="I148" s="21">
        <v>1</v>
      </c>
    </row>
    <row r="149" spans="1:13" x14ac:dyDescent="0.3">
      <c r="A149" s="26" t="str">
        <f t="shared" si="3"/>
        <v>29</v>
      </c>
      <c r="B149" s="5">
        <v>2912</v>
      </c>
      <c r="C149" s="4" t="s">
        <v>145</v>
      </c>
      <c r="D149" s="16">
        <v>3295.3580000000002</v>
      </c>
      <c r="E149" s="21">
        <v>0.41287188828172433</v>
      </c>
      <c r="F149" s="24">
        <v>0</v>
      </c>
      <c r="G149" s="21">
        <v>0</v>
      </c>
      <c r="H149" s="15">
        <v>1</v>
      </c>
      <c r="I149" s="21">
        <v>1</v>
      </c>
    </row>
    <row r="150" spans="1:13" x14ac:dyDescent="0.3">
      <c r="A150" s="26" t="str">
        <f t="shared" si="3"/>
        <v>29</v>
      </c>
      <c r="B150" s="5">
        <v>2913</v>
      </c>
      <c r="C150" s="4" t="s">
        <v>146</v>
      </c>
      <c r="D150" s="16">
        <v>996.32650000000001</v>
      </c>
      <c r="E150" s="21">
        <v>0.436308926780341</v>
      </c>
      <c r="F150" s="24">
        <v>0</v>
      </c>
      <c r="G150" s="21">
        <v>0</v>
      </c>
      <c r="H150" s="15">
        <v>1</v>
      </c>
      <c r="I150" s="21">
        <v>1</v>
      </c>
    </row>
    <row r="151" spans="1:13" x14ac:dyDescent="0.3">
      <c r="A151" s="26" t="str">
        <f t="shared" si="3"/>
        <v>29</v>
      </c>
      <c r="B151" s="5">
        <v>2914</v>
      </c>
      <c r="C151" s="4" t="s">
        <v>147</v>
      </c>
      <c r="D151" s="16">
        <v>590.6377</v>
      </c>
      <c r="E151" s="21">
        <v>5.2453468697123522E-2</v>
      </c>
      <c r="F151" s="24">
        <v>0</v>
      </c>
      <c r="G151" s="21">
        <v>0</v>
      </c>
      <c r="H151" s="15">
        <v>1</v>
      </c>
      <c r="I151" s="21">
        <v>1</v>
      </c>
    </row>
    <row r="152" spans="1:13" x14ac:dyDescent="0.3">
      <c r="A152" s="26" t="str">
        <f t="shared" si="3"/>
        <v>29</v>
      </c>
      <c r="B152" s="5">
        <v>2915</v>
      </c>
      <c r="C152" s="4" t="s">
        <v>148</v>
      </c>
      <c r="D152" s="16">
        <v>3990.038</v>
      </c>
      <c r="E152" s="21">
        <v>0.34419654048633741</v>
      </c>
      <c r="F152" s="24">
        <v>0</v>
      </c>
      <c r="G152" s="21">
        <v>0</v>
      </c>
      <c r="H152" s="15">
        <v>1</v>
      </c>
      <c r="I152" s="21">
        <v>1</v>
      </c>
    </row>
    <row r="153" spans="1:13" x14ac:dyDescent="0.3">
      <c r="A153" s="26" t="str">
        <f t="shared" si="3"/>
        <v>29</v>
      </c>
      <c r="B153" s="5">
        <v>2919</v>
      </c>
      <c r="C153" s="4" t="s">
        <v>149</v>
      </c>
      <c r="D153" s="16">
        <v>9172.8580000000002</v>
      </c>
      <c r="E153" s="21">
        <v>0.3253025182601112</v>
      </c>
      <c r="F153" s="24">
        <v>0</v>
      </c>
      <c r="G153" s="21">
        <v>0</v>
      </c>
      <c r="H153" s="15">
        <v>1</v>
      </c>
      <c r="I153" s="21">
        <v>1</v>
      </c>
    </row>
    <row r="154" spans="1:13" x14ac:dyDescent="0.3">
      <c r="A154" s="26" t="str">
        <f t="shared" ref="A154:A217" si="4">MID(B154,1,2)</f>
        <v>29</v>
      </c>
      <c r="B154" s="5">
        <v>2921</v>
      </c>
      <c r="C154" s="4" t="s">
        <v>150</v>
      </c>
      <c r="D154" s="16">
        <v>1784.9849999999999</v>
      </c>
      <c r="E154" s="23">
        <v>0.45154061624649861</v>
      </c>
      <c r="F154" s="29">
        <v>1</v>
      </c>
      <c r="G154" s="23">
        <v>1</v>
      </c>
      <c r="H154" s="15">
        <v>1</v>
      </c>
      <c r="I154" s="21">
        <v>1</v>
      </c>
    </row>
    <row r="155" spans="1:13" x14ac:dyDescent="0.3">
      <c r="A155" s="26" t="str">
        <f t="shared" si="4"/>
        <v>29</v>
      </c>
      <c r="B155" s="5">
        <v>2922</v>
      </c>
      <c r="C155" s="4" t="s">
        <v>151</v>
      </c>
      <c r="D155" s="16">
        <v>1026.1189999999999</v>
      </c>
      <c r="E155" s="21">
        <v>0.30439024390243902</v>
      </c>
      <c r="F155" s="24">
        <v>0</v>
      </c>
      <c r="G155" s="21">
        <v>0</v>
      </c>
      <c r="H155" s="15">
        <v>1</v>
      </c>
      <c r="I155" s="21">
        <v>1</v>
      </c>
    </row>
    <row r="156" spans="1:13" x14ac:dyDescent="0.3">
      <c r="A156" s="26" t="str">
        <f t="shared" si="4"/>
        <v>29</v>
      </c>
      <c r="B156" s="5">
        <v>2923</v>
      </c>
      <c r="C156" s="4" t="s">
        <v>152</v>
      </c>
      <c r="D156" s="16">
        <v>681.70079999999996</v>
      </c>
      <c r="E156" s="21">
        <v>2.1994134897360705E-2</v>
      </c>
      <c r="F156" s="24">
        <v>0</v>
      </c>
      <c r="G156" s="21">
        <v>0</v>
      </c>
      <c r="H156" s="15">
        <v>1</v>
      </c>
      <c r="I156" s="21">
        <v>1</v>
      </c>
    </row>
    <row r="157" spans="1:13" x14ac:dyDescent="0.3">
      <c r="A157" s="26" t="str">
        <f t="shared" si="4"/>
        <v>29</v>
      </c>
      <c r="B157" s="5">
        <v>2924</v>
      </c>
      <c r="C157" s="4" t="s">
        <v>153</v>
      </c>
      <c r="D157" s="16">
        <v>2187.5050000000001</v>
      </c>
      <c r="E157" s="23">
        <v>0.22922374429223744</v>
      </c>
      <c r="F157" s="29">
        <v>1</v>
      </c>
      <c r="G157" s="23">
        <v>0.3</v>
      </c>
      <c r="H157" s="19">
        <v>1</v>
      </c>
      <c r="I157" s="23">
        <v>0.8</v>
      </c>
      <c r="J157" s="4"/>
      <c r="K157" s="4"/>
      <c r="L157" s="4"/>
      <c r="M157" s="4"/>
    </row>
    <row r="158" spans="1:13" x14ac:dyDescent="0.3">
      <c r="A158" s="26" t="str">
        <f t="shared" si="4"/>
        <v>29</v>
      </c>
      <c r="B158" s="5">
        <v>2925</v>
      </c>
      <c r="C158" s="4" t="s">
        <v>154</v>
      </c>
      <c r="D158" s="16">
        <v>3174.902</v>
      </c>
      <c r="E158" s="23">
        <v>0.63727959697732994</v>
      </c>
      <c r="F158" s="29">
        <v>1</v>
      </c>
      <c r="G158" s="23">
        <v>1</v>
      </c>
      <c r="H158" s="19">
        <v>1</v>
      </c>
      <c r="I158" s="23">
        <v>1</v>
      </c>
      <c r="J158" s="4"/>
      <c r="K158" s="4"/>
      <c r="L158" s="4"/>
      <c r="M158" s="4"/>
    </row>
    <row r="159" spans="1:13" x14ac:dyDescent="0.3">
      <c r="A159" s="26" t="str">
        <f t="shared" si="4"/>
        <v>29</v>
      </c>
      <c r="B159" s="5">
        <v>2926</v>
      </c>
      <c r="C159" s="4" t="s">
        <v>155</v>
      </c>
      <c r="D159" s="16">
        <v>136.35290000000001</v>
      </c>
      <c r="E159" s="21">
        <v>0.67153284671532842</v>
      </c>
      <c r="F159" s="24">
        <v>0</v>
      </c>
      <c r="G159" s="21">
        <v>0</v>
      </c>
      <c r="H159" s="15">
        <v>1</v>
      </c>
      <c r="I159" s="21">
        <v>1</v>
      </c>
    </row>
    <row r="160" spans="1:13" s="4" customFormat="1" x14ac:dyDescent="0.3">
      <c r="A160" s="26" t="str">
        <f t="shared" si="4"/>
        <v>29</v>
      </c>
      <c r="B160" s="5">
        <v>2927</v>
      </c>
      <c r="C160" s="4" t="s">
        <v>156</v>
      </c>
      <c r="D160" s="16">
        <v>3028.8890000000001</v>
      </c>
      <c r="E160" s="23">
        <v>0.1046895640686922</v>
      </c>
      <c r="F160" s="29">
        <v>1</v>
      </c>
      <c r="G160" s="23">
        <v>1</v>
      </c>
      <c r="H160" s="19">
        <v>1</v>
      </c>
      <c r="I160" s="23">
        <v>1</v>
      </c>
    </row>
    <row r="161" spans="1:9" x14ac:dyDescent="0.3">
      <c r="A161" s="26" t="str">
        <f t="shared" si="4"/>
        <v>29</v>
      </c>
      <c r="B161" s="5">
        <v>2929</v>
      </c>
      <c r="C161" s="4" t="s">
        <v>157</v>
      </c>
      <c r="D161" s="16">
        <v>5462.8879999999999</v>
      </c>
      <c r="E161" s="21">
        <v>0.31764921274258512</v>
      </c>
      <c r="F161" s="24">
        <v>0</v>
      </c>
      <c r="G161" s="21">
        <v>0</v>
      </c>
      <c r="H161" s="15">
        <v>1</v>
      </c>
      <c r="I161" s="21">
        <v>1</v>
      </c>
    </row>
    <row r="162" spans="1:9" x14ac:dyDescent="0.3">
      <c r="A162" s="26" t="str">
        <f t="shared" si="4"/>
        <v>29</v>
      </c>
      <c r="B162" s="5">
        <v>2930</v>
      </c>
      <c r="C162" s="4" t="s">
        <v>158</v>
      </c>
      <c r="D162" s="16">
        <v>14998.34</v>
      </c>
      <c r="E162" s="23">
        <v>0.29344710352643155</v>
      </c>
      <c r="F162" s="29">
        <v>1</v>
      </c>
      <c r="G162" s="23">
        <v>0.3</v>
      </c>
      <c r="H162" s="19">
        <v>1</v>
      </c>
      <c r="I162" s="23">
        <v>1</v>
      </c>
    </row>
    <row r="163" spans="1:9" x14ac:dyDescent="0.3">
      <c r="A163" s="26" t="str">
        <f t="shared" si="4"/>
        <v>30</v>
      </c>
      <c r="B163" s="5">
        <v>3000</v>
      </c>
      <c r="C163" s="4" t="s">
        <v>515</v>
      </c>
      <c r="D163" s="16">
        <v>1139.0899999999999</v>
      </c>
      <c r="E163" s="21">
        <v>0.42756804214223004</v>
      </c>
      <c r="F163" s="24">
        <v>0</v>
      </c>
      <c r="G163" s="21">
        <v>0</v>
      </c>
      <c r="H163" s="15">
        <v>1</v>
      </c>
      <c r="I163" s="21">
        <v>0.8</v>
      </c>
    </row>
    <row r="164" spans="1:9" s="4" customFormat="1" x14ac:dyDescent="0.3">
      <c r="A164" s="26" t="str">
        <f t="shared" si="4"/>
        <v>31</v>
      </c>
      <c r="B164" s="5">
        <v>3110</v>
      </c>
      <c r="C164" s="4" t="s">
        <v>159</v>
      </c>
      <c r="D164" s="16">
        <v>5462.2060000000001</v>
      </c>
      <c r="E164" s="23">
        <v>0.3534798534798535</v>
      </c>
      <c r="F164" s="29">
        <v>1</v>
      </c>
      <c r="G164" s="23">
        <v>0.3</v>
      </c>
      <c r="H164" s="19">
        <v>1</v>
      </c>
      <c r="I164" s="23">
        <v>0.9</v>
      </c>
    </row>
    <row r="165" spans="1:9" s="4" customFormat="1" x14ac:dyDescent="0.3">
      <c r="A165" s="26" t="str">
        <f t="shared" si="4"/>
        <v>31</v>
      </c>
      <c r="B165" s="5">
        <v>3120</v>
      </c>
      <c r="C165" s="4" t="s">
        <v>160</v>
      </c>
      <c r="D165" s="16">
        <v>2893.817</v>
      </c>
      <c r="E165" s="23">
        <v>0.44233425414364641</v>
      </c>
      <c r="F165" s="29">
        <v>1</v>
      </c>
      <c r="G165" s="23">
        <v>0.3</v>
      </c>
      <c r="H165" s="19">
        <v>1</v>
      </c>
      <c r="I165" s="23">
        <v>0.9</v>
      </c>
    </row>
    <row r="166" spans="1:9" x14ac:dyDescent="0.3">
      <c r="A166" s="26" t="str">
        <f t="shared" si="4"/>
        <v>31</v>
      </c>
      <c r="B166" s="5">
        <v>3130</v>
      </c>
      <c r="C166" s="4" t="s">
        <v>161</v>
      </c>
      <c r="D166" s="16">
        <v>1319.4639999999999</v>
      </c>
      <c r="E166" s="21">
        <v>0.21244309559939301</v>
      </c>
      <c r="F166" s="24">
        <v>0</v>
      </c>
      <c r="G166" s="21">
        <v>0</v>
      </c>
      <c r="H166" s="15">
        <v>1</v>
      </c>
      <c r="I166" s="21">
        <v>1</v>
      </c>
    </row>
    <row r="167" spans="1:9" x14ac:dyDescent="0.3">
      <c r="A167" s="26" t="str">
        <f t="shared" si="4"/>
        <v>31</v>
      </c>
      <c r="B167" s="5">
        <v>3140</v>
      </c>
      <c r="C167" s="4" t="s">
        <v>162</v>
      </c>
      <c r="D167" s="16">
        <v>2893.43</v>
      </c>
      <c r="E167" s="21">
        <v>0.13644214162348878</v>
      </c>
      <c r="F167" s="24">
        <v>0</v>
      </c>
      <c r="G167" s="21">
        <v>0</v>
      </c>
      <c r="H167" s="15">
        <v>1</v>
      </c>
      <c r="I167" s="21">
        <v>1</v>
      </c>
    </row>
    <row r="168" spans="1:9" x14ac:dyDescent="0.3">
      <c r="A168" s="26" t="str">
        <f t="shared" si="4"/>
        <v>31</v>
      </c>
      <c r="B168" s="5">
        <v>3150</v>
      </c>
      <c r="C168" s="4" t="s">
        <v>163</v>
      </c>
      <c r="D168" s="16">
        <v>1979.5219999999999</v>
      </c>
      <c r="E168" s="21">
        <v>0.18048533872598585</v>
      </c>
      <c r="F168" s="24">
        <v>0</v>
      </c>
      <c r="G168" s="21">
        <v>0</v>
      </c>
      <c r="H168" s="15">
        <v>1</v>
      </c>
      <c r="I168" s="21">
        <v>1</v>
      </c>
    </row>
    <row r="169" spans="1:9" x14ac:dyDescent="0.3">
      <c r="A169" s="26" t="str">
        <f t="shared" si="4"/>
        <v>31</v>
      </c>
      <c r="B169" s="5">
        <v>3190</v>
      </c>
      <c r="C169" s="4" t="s">
        <v>164</v>
      </c>
      <c r="D169" s="16">
        <v>2743.0439999999999</v>
      </c>
      <c r="E169" s="21">
        <v>0.60145719489981786</v>
      </c>
      <c r="F169" s="24">
        <v>0</v>
      </c>
      <c r="G169" s="21">
        <v>0</v>
      </c>
      <c r="H169" s="15">
        <v>1</v>
      </c>
      <c r="I169" s="21">
        <v>1</v>
      </c>
    </row>
    <row r="170" spans="1:9" x14ac:dyDescent="0.3">
      <c r="A170" s="26" t="str">
        <f t="shared" si="4"/>
        <v>32</v>
      </c>
      <c r="B170" s="5">
        <v>3210</v>
      </c>
      <c r="C170" s="4" t="s">
        <v>165</v>
      </c>
      <c r="D170" s="16">
        <v>261.21129999999999</v>
      </c>
      <c r="E170" s="21">
        <v>0.95038167938931295</v>
      </c>
      <c r="F170" s="24">
        <v>0</v>
      </c>
      <c r="G170" s="21">
        <v>0</v>
      </c>
      <c r="H170" s="15">
        <v>1</v>
      </c>
      <c r="I170" s="21">
        <v>1</v>
      </c>
    </row>
    <row r="171" spans="1:9" x14ac:dyDescent="0.3">
      <c r="A171" s="26" t="str">
        <f t="shared" si="4"/>
        <v>32</v>
      </c>
      <c r="B171" s="5">
        <v>3220</v>
      </c>
      <c r="C171" s="4" t="s">
        <v>166</v>
      </c>
      <c r="D171" s="16">
        <v>968.6481</v>
      </c>
      <c r="E171" s="21">
        <v>0.69278350515463916</v>
      </c>
      <c r="F171" s="24">
        <v>0</v>
      </c>
      <c r="G171" s="21">
        <v>0</v>
      </c>
      <c r="H171" s="15">
        <v>1</v>
      </c>
      <c r="I171" s="21">
        <v>0.8</v>
      </c>
    </row>
    <row r="172" spans="1:9" x14ac:dyDescent="0.3">
      <c r="A172" s="26" t="str">
        <f t="shared" si="4"/>
        <v>32</v>
      </c>
      <c r="B172" s="5">
        <v>3230</v>
      </c>
      <c r="C172" s="4" t="s">
        <v>167</v>
      </c>
      <c r="D172" s="16">
        <v>1575.9829999999999</v>
      </c>
      <c r="E172" s="21">
        <v>0.41359593392630239</v>
      </c>
      <c r="F172" s="24">
        <v>0</v>
      </c>
      <c r="G172" s="21">
        <v>0</v>
      </c>
      <c r="H172" s="15">
        <v>1</v>
      </c>
      <c r="I172" s="21">
        <v>0.8</v>
      </c>
    </row>
    <row r="173" spans="1:9" x14ac:dyDescent="0.3">
      <c r="A173" s="26" t="str">
        <f t="shared" si="4"/>
        <v>33</v>
      </c>
      <c r="B173" s="5">
        <v>3311</v>
      </c>
      <c r="C173" s="4" t="s">
        <v>168</v>
      </c>
      <c r="D173" s="16">
        <v>15649.67</v>
      </c>
      <c r="E173" s="21">
        <v>0.61916932907348243</v>
      </c>
      <c r="F173" s="24">
        <v>1</v>
      </c>
      <c r="G173" s="21">
        <v>0.8</v>
      </c>
      <c r="H173" s="15">
        <v>1</v>
      </c>
      <c r="I173" s="21">
        <v>0.9</v>
      </c>
    </row>
    <row r="174" spans="1:9" x14ac:dyDescent="0.3">
      <c r="A174" s="26" t="str">
        <f t="shared" si="4"/>
        <v>33</v>
      </c>
      <c r="B174" s="5">
        <v>3312</v>
      </c>
      <c r="C174" s="4" t="s">
        <v>169</v>
      </c>
      <c r="D174" s="16">
        <v>1403.251</v>
      </c>
      <c r="E174" s="21">
        <v>0.23361823361823361</v>
      </c>
      <c r="F174" s="24">
        <v>0</v>
      </c>
      <c r="G174" s="21">
        <v>0</v>
      </c>
      <c r="H174" s="15">
        <v>1</v>
      </c>
      <c r="I174" s="21">
        <v>1</v>
      </c>
    </row>
    <row r="175" spans="1:9" x14ac:dyDescent="0.3">
      <c r="A175" s="26" t="str">
        <f t="shared" si="4"/>
        <v>33</v>
      </c>
      <c r="B175" s="5">
        <v>3313</v>
      </c>
      <c r="C175" s="4" t="s">
        <v>170</v>
      </c>
      <c r="D175" s="16">
        <v>85.595640000000003</v>
      </c>
      <c r="E175" s="21">
        <v>1</v>
      </c>
      <c r="F175" s="24">
        <v>0</v>
      </c>
      <c r="G175" s="21">
        <v>0</v>
      </c>
      <c r="H175" s="15">
        <v>1</v>
      </c>
      <c r="I175" s="21">
        <v>1</v>
      </c>
    </row>
    <row r="176" spans="1:9" x14ac:dyDescent="0.3">
      <c r="A176" s="26" t="str">
        <f t="shared" si="4"/>
        <v>33</v>
      </c>
      <c r="B176" s="5">
        <v>3320</v>
      </c>
      <c r="C176" s="4" t="s">
        <v>171</v>
      </c>
      <c r="D176" s="16">
        <v>2687.38</v>
      </c>
      <c r="E176" s="21">
        <v>0.57967237527922566</v>
      </c>
      <c r="F176" s="24">
        <v>0</v>
      </c>
      <c r="G176" s="21">
        <v>0</v>
      </c>
      <c r="H176" s="15">
        <v>1</v>
      </c>
      <c r="I176" s="21">
        <v>1</v>
      </c>
    </row>
    <row r="177" spans="1:10" x14ac:dyDescent="0.3">
      <c r="A177" s="26" t="str">
        <f t="shared" si="4"/>
        <v>33</v>
      </c>
      <c r="B177" s="5">
        <v>3330</v>
      </c>
      <c r="C177" s="4" t="s">
        <v>172</v>
      </c>
      <c r="D177" s="16">
        <v>240.90690000000001</v>
      </c>
      <c r="E177" s="21">
        <v>1</v>
      </c>
      <c r="F177" s="24">
        <v>0</v>
      </c>
      <c r="G177" s="21">
        <v>0</v>
      </c>
      <c r="H177" s="15">
        <v>1</v>
      </c>
      <c r="I177" s="21">
        <v>1</v>
      </c>
    </row>
    <row r="178" spans="1:10" x14ac:dyDescent="0.3">
      <c r="A178" s="26" t="str">
        <f t="shared" si="4"/>
        <v>34</v>
      </c>
      <c r="B178" s="5">
        <v>3410</v>
      </c>
      <c r="C178" s="4" t="s">
        <v>173</v>
      </c>
      <c r="D178" s="16">
        <v>10016.56</v>
      </c>
      <c r="E178" s="21">
        <v>0.32448348138536781</v>
      </c>
      <c r="F178" s="24">
        <v>0</v>
      </c>
      <c r="G178" s="21">
        <v>0</v>
      </c>
      <c r="H178" s="15">
        <v>1</v>
      </c>
      <c r="I178" s="21">
        <v>0.7</v>
      </c>
    </row>
    <row r="179" spans="1:10" x14ac:dyDescent="0.3">
      <c r="A179" s="26" t="str">
        <f t="shared" si="4"/>
        <v>34</v>
      </c>
      <c r="B179" s="5">
        <v>3420</v>
      </c>
      <c r="C179" s="4" t="s">
        <v>174</v>
      </c>
      <c r="D179" s="16">
        <v>9040.384</v>
      </c>
      <c r="E179" s="21">
        <v>4.4800884955752213E-2</v>
      </c>
      <c r="F179" s="24">
        <v>0</v>
      </c>
      <c r="G179" s="21">
        <v>0</v>
      </c>
      <c r="H179" s="15">
        <v>1</v>
      </c>
      <c r="I179" s="21">
        <v>0.7</v>
      </c>
    </row>
    <row r="180" spans="1:10" x14ac:dyDescent="0.3">
      <c r="A180" s="26" t="str">
        <f t="shared" si="4"/>
        <v>34</v>
      </c>
      <c r="B180" s="5">
        <v>3430</v>
      </c>
      <c r="C180" s="4" t="s">
        <v>175</v>
      </c>
      <c r="D180" s="16">
        <v>12995.44</v>
      </c>
      <c r="E180" s="21">
        <v>0.23949515160843465</v>
      </c>
      <c r="F180" s="24">
        <v>0</v>
      </c>
      <c r="G180" s="21">
        <v>0</v>
      </c>
      <c r="H180" s="15">
        <v>1</v>
      </c>
      <c r="I180" s="21">
        <v>0.7</v>
      </c>
    </row>
    <row r="181" spans="1:10" x14ac:dyDescent="0.3">
      <c r="A181" s="26" t="str">
        <f t="shared" si="4"/>
        <v>35</v>
      </c>
      <c r="B181" s="5">
        <v>3511</v>
      </c>
      <c r="C181" s="4" t="s">
        <v>176</v>
      </c>
      <c r="D181" s="16">
        <v>2166.7060000000001</v>
      </c>
      <c r="E181" s="21">
        <v>0.15650969529085873</v>
      </c>
      <c r="F181" s="24">
        <v>0</v>
      </c>
      <c r="G181" s="21">
        <v>0.2</v>
      </c>
      <c r="H181" s="15">
        <v>1</v>
      </c>
      <c r="I181" s="21">
        <v>0.7</v>
      </c>
    </row>
    <row r="182" spans="1:10" x14ac:dyDescent="0.3">
      <c r="A182" s="26" t="str">
        <f t="shared" si="4"/>
        <v>35</v>
      </c>
      <c r="B182" s="5">
        <v>3512</v>
      </c>
      <c r="C182" s="4" t="s">
        <v>177</v>
      </c>
      <c r="D182" s="16">
        <v>4735.3310000000001</v>
      </c>
      <c r="E182" s="21">
        <v>0.20710059171597633</v>
      </c>
      <c r="F182" s="24">
        <v>0</v>
      </c>
      <c r="G182" s="21">
        <v>0</v>
      </c>
      <c r="H182" s="15">
        <v>1</v>
      </c>
      <c r="I182" s="23">
        <v>0.3</v>
      </c>
    </row>
    <row r="183" spans="1:10" x14ac:dyDescent="0.3">
      <c r="A183" s="26" t="str">
        <f t="shared" si="4"/>
        <v>35</v>
      </c>
      <c r="B183" s="5">
        <v>3520</v>
      </c>
      <c r="C183" s="4" t="s">
        <v>178</v>
      </c>
      <c r="D183" s="16"/>
      <c r="E183" s="23"/>
      <c r="F183" s="29">
        <v>0</v>
      </c>
      <c r="G183" s="23">
        <v>0.8</v>
      </c>
      <c r="H183" s="19">
        <v>1</v>
      </c>
      <c r="I183" s="23">
        <v>1</v>
      </c>
      <c r="J183" s="4"/>
    </row>
    <row r="184" spans="1:10" x14ac:dyDescent="0.3">
      <c r="A184" s="26" t="str">
        <f t="shared" si="4"/>
        <v>35</v>
      </c>
      <c r="B184" s="5">
        <v>3530</v>
      </c>
      <c r="C184" s="4" t="s">
        <v>179</v>
      </c>
      <c r="D184" s="16">
        <v>780.66099999999994</v>
      </c>
      <c r="E184" s="23">
        <v>0.58567774936061379</v>
      </c>
      <c r="F184" s="29">
        <v>0</v>
      </c>
      <c r="G184" s="23">
        <v>0</v>
      </c>
      <c r="H184" s="19">
        <v>1</v>
      </c>
      <c r="I184" s="23">
        <v>0.5</v>
      </c>
      <c r="J184" s="4"/>
    </row>
    <row r="185" spans="1:10" x14ac:dyDescent="0.3">
      <c r="A185" s="26" t="str">
        <f t="shared" si="4"/>
        <v>35</v>
      </c>
      <c r="B185" s="5">
        <v>3591</v>
      </c>
      <c r="C185" s="4" t="s">
        <v>180</v>
      </c>
      <c r="D185" s="16">
        <v>6456.4120000000003</v>
      </c>
      <c r="E185" s="23">
        <v>0.40424214274655518</v>
      </c>
      <c r="F185" s="29">
        <v>0</v>
      </c>
      <c r="G185" s="23">
        <v>0</v>
      </c>
      <c r="H185" s="19">
        <v>1</v>
      </c>
      <c r="I185" s="23">
        <v>0.7</v>
      </c>
      <c r="J185" s="4"/>
    </row>
    <row r="186" spans="1:10" x14ac:dyDescent="0.3">
      <c r="A186" s="26" t="str">
        <f t="shared" si="4"/>
        <v>35</v>
      </c>
      <c r="B186" s="5">
        <v>3592</v>
      </c>
      <c r="C186" s="4" t="s">
        <v>181</v>
      </c>
      <c r="D186" s="16">
        <v>1405.5219999999999</v>
      </c>
      <c r="E186" s="23">
        <v>0.33807829181494664</v>
      </c>
      <c r="F186" s="29">
        <v>0</v>
      </c>
      <c r="G186" s="23">
        <v>0</v>
      </c>
      <c r="H186" s="19">
        <v>1</v>
      </c>
      <c r="I186" s="23">
        <v>1</v>
      </c>
      <c r="J186" s="4"/>
    </row>
    <row r="187" spans="1:10" x14ac:dyDescent="0.3">
      <c r="A187" s="26" t="str">
        <f t="shared" si="4"/>
        <v>35</v>
      </c>
      <c r="B187" s="5">
        <v>3599</v>
      </c>
      <c r="C187" s="4" t="s">
        <v>182</v>
      </c>
      <c r="D187" s="16">
        <v>566.56960000000004</v>
      </c>
      <c r="E187" s="23">
        <v>0.13780918727915195</v>
      </c>
      <c r="F187" s="29">
        <v>0</v>
      </c>
      <c r="G187" s="23">
        <v>0</v>
      </c>
      <c r="H187" s="19">
        <v>1</v>
      </c>
      <c r="I187" s="23">
        <v>1</v>
      </c>
      <c r="J187" s="4"/>
    </row>
    <row r="188" spans="1:10" x14ac:dyDescent="0.3">
      <c r="A188" s="26" t="str">
        <f t="shared" si="4"/>
        <v>36</v>
      </c>
      <c r="B188" s="5">
        <v>3611</v>
      </c>
      <c r="C188" s="4" t="s">
        <v>183</v>
      </c>
      <c r="D188" s="16">
        <v>154797.1</v>
      </c>
      <c r="E188" s="21">
        <v>0.21586116475382836</v>
      </c>
      <c r="F188" s="24">
        <v>0</v>
      </c>
      <c r="G188" s="21">
        <v>0</v>
      </c>
      <c r="H188" s="15">
        <v>1</v>
      </c>
      <c r="I188" s="21">
        <v>0.7</v>
      </c>
    </row>
    <row r="189" spans="1:10" x14ac:dyDescent="0.3">
      <c r="A189" s="26" t="str">
        <f t="shared" si="4"/>
        <v>36</v>
      </c>
      <c r="B189" s="5">
        <v>3612</v>
      </c>
      <c r="C189" s="4" t="s">
        <v>184</v>
      </c>
      <c r="D189" s="16">
        <v>3660.125</v>
      </c>
      <c r="E189" s="21">
        <v>0.28996993714129543</v>
      </c>
      <c r="F189" s="24">
        <v>0</v>
      </c>
      <c r="G189" s="21">
        <v>0</v>
      </c>
      <c r="H189" s="15">
        <v>1</v>
      </c>
      <c r="I189" s="21">
        <v>0.9</v>
      </c>
    </row>
    <row r="190" spans="1:10" x14ac:dyDescent="0.3">
      <c r="A190" s="26" t="str">
        <f t="shared" si="4"/>
        <v>36</v>
      </c>
      <c r="B190" s="5">
        <v>3613</v>
      </c>
      <c r="C190" s="4" t="s">
        <v>185</v>
      </c>
      <c r="D190" s="16">
        <v>7126.8829999999998</v>
      </c>
      <c r="E190" s="21">
        <v>0.20507785103100015</v>
      </c>
      <c r="F190" s="24">
        <v>0</v>
      </c>
      <c r="G190" s="21">
        <v>0</v>
      </c>
      <c r="H190" s="15">
        <v>1</v>
      </c>
      <c r="I190" s="21">
        <v>0.5</v>
      </c>
    </row>
    <row r="191" spans="1:10" x14ac:dyDescent="0.3">
      <c r="A191" s="26" t="str">
        <f t="shared" si="4"/>
        <v>36</v>
      </c>
      <c r="B191" s="5">
        <v>3614</v>
      </c>
      <c r="C191" s="4" t="s">
        <v>186</v>
      </c>
      <c r="D191" s="16">
        <v>12508.78</v>
      </c>
      <c r="E191" s="21">
        <v>0.24193032917865132</v>
      </c>
      <c r="F191" s="24">
        <v>0</v>
      </c>
      <c r="G191" s="21">
        <v>0</v>
      </c>
      <c r="H191" s="15">
        <v>1</v>
      </c>
      <c r="I191" s="21">
        <v>0.7</v>
      </c>
    </row>
    <row r="192" spans="1:10" x14ac:dyDescent="0.3">
      <c r="A192" s="26" t="str">
        <f t="shared" si="4"/>
        <v>36</v>
      </c>
      <c r="B192" s="5">
        <v>3619</v>
      </c>
      <c r="C192" s="4" t="s">
        <v>187</v>
      </c>
      <c r="D192" s="16">
        <v>2579.3159999999998</v>
      </c>
      <c r="E192" s="21">
        <v>0.71927103528499414</v>
      </c>
      <c r="F192" s="24">
        <v>0</v>
      </c>
      <c r="G192" s="21">
        <v>0</v>
      </c>
      <c r="H192" s="15">
        <v>1</v>
      </c>
      <c r="I192" s="21">
        <v>0.7</v>
      </c>
    </row>
    <row r="193" spans="1:10" x14ac:dyDescent="0.3">
      <c r="A193" s="26" t="str">
        <f t="shared" si="4"/>
        <v>36</v>
      </c>
      <c r="B193" s="5">
        <v>3691</v>
      </c>
      <c r="C193" s="4" t="s">
        <v>188</v>
      </c>
      <c r="D193" s="16">
        <v>10519.89</v>
      </c>
      <c r="E193" s="21">
        <v>0.3790483426726185</v>
      </c>
      <c r="F193" s="24">
        <v>0</v>
      </c>
      <c r="G193" s="21">
        <v>0</v>
      </c>
      <c r="H193" s="15">
        <v>1</v>
      </c>
      <c r="I193" s="21">
        <v>0.5</v>
      </c>
    </row>
    <row r="194" spans="1:10" x14ac:dyDescent="0.3">
      <c r="A194" s="26" t="str">
        <f t="shared" si="4"/>
        <v>36</v>
      </c>
      <c r="B194" s="5">
        <v>3692</v>
      </c>
      <c r="C194" s="4" t="s">
        <v>189</v>
      </c>
      <c r="D194" s="16">
        <v>802.45740000000001</v>
      </c>
      <c r="E194" s="21">
        <v>0.80225281602002507</v>
      </c>
      <c r="F194" s="24">
        <v>0</v>
      </c>
      <c r="G194" s="21">
        <v>0</v>
      </c>
      <c r="H194" s="15">
        <v>1</v>
      </c>
      <c r="I194" s="21">
        <v>0.9</v>
      </c>
    </row>
    <row r="195" spans="1:10" x14ac:dyDescent="0.3">
      <c r="A195" s="26" t="str">
        <f t="shared" si="4"/>
        <v>36</v>
      </c>
      <c r="B195" s="5">
        <v>3693</v>
      </c>
      <c r="C195" s="4" t="s">
        <v>190</v>
      </c>
      <c r="D195" s="16">
        <v>422.48500000000001</v>
      </c>
      <c r="E195" s="21">
        <v>0.19858156028368795</v>
      </c>
      <c r="F195" s="24">
        <v>0</v>
      </c>
      <c r="G195" s="21">
        <v>0</v>
      </c>
      <c r="H195" s="15">
        <v>1</v>
      </c>
      <c r="I195" s="21">
        <v>0.9</v>
      </c>
    </row>
    <row r="196" spans="1:10" x14ac:dyDescent="0.3">
      <c r="A196" s="26" t="str">
        <f t="shared" si="4"/>
        <v>36</v>
      </c>
      <c r="B196" s="5">
        <v>3694</v>
      </c>
      <c r="C196" s="4" t="s">
        <v>191</v>
      </c>
      <c r="D196" s="16">
        <v>8013.4830000000002</v>
      </c>
      <c r="E196" s="21">
        <v>0.74151696606786432</v>
      </c>
      <c r="F196" s="24">
        <v>0</v>
      </c>
      <c r="G196" s="21">
        <v>0</v>
      </c>
      <c r="H196" s="15">
        <v>1</v>
      </c>
      <c r="I196" s="21">
        <v>1</v>
      </c>
    </row>
    <row r="197" spans="1:10" x14ac:dyDescent="0.3">
      <c r="A197" s="26" t="str">
        <f t="shared" si="4"/>
        <v>36</v>
      </c>
      <c r="B197" s="5">
        <v>3699</v>
      </c>
      <c r="C197" s="4" t="s">
        <v>192</v>
      </c>
      <c r="D197" s="16">
        <v>94085.4</v>
      </c>
      <c r="E197" s="21">
        <v>0.89358061430545221</v>
      </c>
      <c r="F197" s="24">
        <v>0</v>
      </c>
      <c r="G197" s="21">
        <v>0</v>
      </c>
      <c r="H197" s="15">
        <v>1</v>
      </c>
      <c r="I197" s="21">
        <v>1</v>
      </c>
    </row>
    <row r="198" spans="1:10" x14ac:dyDescent="0.3">
      <c r="A198" s="26" t="str">
        <f t="shared" si="4"/>
        <v>37</v>
      </c>
      <c r="B198" s="5">
        <v>3710</v>
      </c>
      <c r="C198" s="4" t="s">
        <v>193</v>
      </c>
      <c r="D198" s="16">
        <v>1305.9829999999999</v>
      </c>
      <c r="E198" s="21">
        <v>3.2924961715160794E-2</v>
      </c>
      <c r="F198" s="24">
        <v>1</v>
      </c>
      <c r="G198" s="21">
        <v>0.3</v>
      </c>
      <c r="H198" s="15">
        <v>1</v>
      </c>
      <c r="I198" s="21">
        <v>1</v>
      </c>
    </row>
    <row r="199" spans="1:10" x14ac:dyDescent="0.3">
      <c r="A199" s="26" t="str">
        <f t="shared" si="4"/>
        <v>37</v>
      </c>
      <c r="B199" s="5">
        <v>3720</v>
      </c>
      <c r="C199" s="4" t="s">
        <v>194</v>
      </c>
      <c r="D199" s="16">
        <v>19754.59</v>
      </c>
      <c r="E199" s="21">
        <v>0.10908078558412634</v>
      </c>
      <c r="F199" s="24">
        <v>1</v>
      </c>
      <c r="G199" s="21">
        <v>0.7</v>
      </c>
      <c r="H199" s="15">
        <v>1</v>
      </c>
      <c r="I199" s="21">
        <v>1</v>
      </c>
    </row>
    <row r="200" spans="1:10" x14ac:dyDescent="0.3">
      <c r="A200" s="26" t="str">
        <f t="shared" si="4"/>
        <v>40</v>
      </c>
      <c r="B200" s="5">
        <v>4010</v>
      </c>
      <c r="C200" s="4" t="s">
        <v>195</v>
      </c>
      <c r="D200" s="16">
        <v>54396.81</v>
      </c>
      <c r="E200" s="21">
        <v>0.37596999007024384</v>
      </c>
      <c r="F200" s="24">
        <v>1</v>
      </c>
      <c r="G200" s="21">
        <v>1</v>
      </c>
      <c r="H200" s="24">
        <v>1</v>
      </c>
      <c r="I200" s="21">
        <v>1</v>
      </c>
    </row>
    <row r="201" spans="1:10" x14ac:dyDescent="0.3">
      <c r="A201" s="26" t="str">
        <f t="shared" si="4"/>
        <v>40</v>
      </c>
      <c r="B201" s="5">
        <v>4020</v>
      </c>
      <c r="C201" s="4" t="s">
        <v>196</v>
      </c>
      <c r="D201" s="16">
        <v>13551.15</v>
      </c>
      <c r="E201" s="21">
        <v>0.43165042810746973</v>
      </c>
      <c r="F201" s="24">
        <v>1</v>
      </c>
      <c r="G201" s="21">
        <v>1</v>
      </c>
      <c r="H201" s="24">
        <v>1</v>
      </c>
      <c r="I201" s="21">
        <v>1</v>
      </c>
    </row>
    <row r="202" spans="1:10" x14ac:dyDescent="0.3">
      <c r="A202" s="26" t="str">
        <f t="shared" si="4"/>
        <v>40</v>
      </c>
      <c r="B202" s="5">
        <v>4030</v>
      </c>
      <c r="C202" s="4" t="s">
        <v>197</v>
      </c>
      <c r="D202" s="16">
        <v>11.15849</v>
      </c>
      <c r="E202" s="21">
        <v>0</v>
      </c>
      <c r="F202" s="24">
        <v>1</v>
      </c>
      <c r="G202" s="21">
        <v>1</v>
      </c>
      <c r="H202" s="24">
        <v>1</v>
      </c>
      <c r="I202" s="21">
        <v>1</v>
      </c>
    </row>
    <row r="203" spans="1:10" x14ac:dyDescent="0.3">
      <c r="A203" s="26" t="str">
        <f t="shared" si="4"/>
        <v>41</v>
      </c>
      <c r="B203" s="5">
        <v>4100</v>
      </c>
      <c r="C203" s="4" t="s">
        <v>198</v>
      </c>
      <c r="D203" s="16">
        <v>59114.95</v>
      </c>
      <c r="E203" s="21">
        <v>0.26523018638162565</v>
      </c>
      <c r="F203" s="24">
        <v>1</v>
      </c>
      <c r="G203" s="21">
        <v>1</v>
      </c>
      <c r="H203" s="24">
        <v>1</v>
      </c>
      <c r="I203" s="21">
        <v>1</v>
      </c>
    </row>
    <row r="204" spans="1:10" x14ac:dyDescent="0.3">
      <c r="A204" s="26" t="str">
        <f t="shared" si="4"/>
        <v>45</v>
      </c>
      <c r="B204" s="5">
        <v>4511</v>
      </c>
      <c r="C204" s="4" t="s">
        <v>199</v>
      </c>
      <c r="D204" s="16">
        <v>573.82029999999997</v>
      </c>
      <c r="E204" s="23">
        <v>0.11130434782608696</v>
      </c>
      <c r="F204" s="29">
        <v>0</v>
      </c>
      <c r="G204" s="23">
        <v>0</v>
      </c>
      <c r="H204" s="19">
        <v>1</v>
      </c>
      <c r="I204" s="23">
        <v>0.9</v>
      </c>
      <c r="J204" s="4"/>
    </row>
    <row r="205" spans="1:10" x14ac:dyDescent="0.3">
      <c r="A205" s="26" t="str">
        <f t="shared" si="4"/>
        <v>45</v>
      </c>
      <c r="B205" s="5">
        <v>4512</v>
      </c>
      <c r="C205" s="4" t="s">
        <v>200</v>
      </c>
      <c r="D205" s="16">
        <v>2244.5349999999999</v>
      </c>
      <c r="E205" s="23">
        <v>0.42283675289919714</v>
      </c>
      <c r="F205" s="29">
        <v>0</v>
      </c>
      <c r="G205" s="23">
        <v>0</v>
      </c>
      <c r="H205" s="19">
        <v>1</v>
      </c>
      <c r="I205" s="23">
        <v>0.9</v>
      </c>
      <c r="J205" s="4"/>
    </row>
    <row r="206" spans="1:10" x14ac:dyDescent="0.3">
      <c r="A206" s="26" t="str">
        <f t="shared" si="4"/>
        <v>45</v>
      </c>
      <c r="B206" s="5">
        <v>4521</v>
      </c>
      <c r="C206" s="4" t="s">
        <v>201</v>
      </c>
      <c r="D206" s="16">
        <v>769585.4</v>
      </c>
      <c r="E206" s="23">
        <v>3.7120476871647157E-2</v>
      </c>
      <c r="F206" s="29">
        <v>0</v>
      </c>
      <c r="G206" s="23">
        <v>0</v>
      </c>
      <c r="H206" s="19">
        <v>1</v>
      </c>
      <c r="I206" s="23">
        <v>0.9</v>
      </c>
      <c r="J206" s="4"/>
    </row>
    <row r="207" spans="1:10" x14ac:dyDescent="0.3">
      <c r="A207" s="26" t="str">
        <f t="shared" si="4"/>
        <v>45</v>
      </c>
      <c r="B207" s="5">
        <v>4522</v>
      </c>
      <c r="C207" s="4" t="s">
        <v>202</v>
      </c>
      <c r="D207" s="16">
        <v>88211.05</v>
      </c>
      <c r="E207" s="23">
        <v>9.2570133182204584E-2</v>
      </c>
      <c r="F207" s="29">
        <v>0</v>
      </c>
      <c r="G207" s="23">
        <v>0</v>
      </c>
      <c r="H207" s="19">
        <v>1</v>
      </c>
      <c r="I207" s="23">
        <v>0.9</v>
      </c>
      <c r="J207" s="4"/>
    </row>
    <row r="208" spans="1:10" x14ac:dyDescent="0.3">
      <c r="A208" s="26" t="str">
        <f t="shared" si="4"/>
        <v>45</v>
      </c>
      <c r="B208" s="5">
        <v>4530</v>
      </c>
      <c r="C208" s="4" t="s">
        <v>203</v>
      </c>
      <c r="D208" s="16">
        <v>263888.59999999998</v>
      </c>
      <c r="E208" s="23">
        <v>0.2348309455153102</v>
      </c>
      <c r="F208" s="29">
        <v>0</v>
      </c>
      <c r="G208" s="23">
        <v>0</v>
      </c>
      <c r="H208" s="19">
        <v>1</v>
      </c>
      <c r="I208" s="23">
        <v>0.9</v>
      </c>
      <c r="J208" s="4"/>
    </row>
    <row r="209" spans="1:10" x14ac:dyDescent="0.3">
      <c r="A209" s="26" t="str">
        <f t="shared" si="4"/>
        <v>45</v>
      </c>
      <c r="B209" s="5">
        <v>4541</v>
      </c>
      <c r="C209" s="4" t="s">
        <v>204</v>
      </c>
      <c r="D209" s="16">
        <v>39276.85</v>
      </c>
      <c r="E209" s="23">
        <v>0.10801038855222285</v>
      </c>
      <c r="F209" s="29">
        <v>1</v>
      </c>
      <c r="G209" s="23">
        <v>0</v>
      </c>
      <c r="H209" s="19">
        <v>1</v>
      </c>
      <c r="I209" s="23">
        <v>0.9</v>
      </c>
    </row>
    <row r="210" spans="1:10" x14ac:dyDescent="0.3">
      <c r="A210" s="26" t="str">
        <f t="shared" si="4"/>
        <v>45</v>
      </c>
      <c r="B210" s="5">
        <v>4542</v>
      </c>
      <c r="C210" s="4" t="s">
        <v>205</v>
      </c>
      <c r="D210" s="16">
        <v>130299.9</v>
      </c>
      <c r="E210" s="23">
        <v>0.27060710476029681</v>
      </c>
      <c r="F210" s="29">
        <v>1</v>
      </c>
      <c r="G210" s="23">
        <v>0</v>
      </c>
      <c r="H210" s="19">
        <v>1</v>
      </c>
      <c r="I210" s="23">
        <v>0.9</v>
      </c>
    </row>
    <row r="211" spans="1:10" x14ac:dyDescent="0.3">
      <c r="A211" s="26" t="str">
        <f t="shared" si="4"/>
        <v>45</v>
      </c>
      <c r="B211" s="5">
        <v>4543</v>
      </c>
      <c r="C211" s="4" t="s">
        <v>206</v>
      </c>
      <c r="D211" s="16">
        <v>7799.8469999999998</v>
      </c>
      <c r="E211" s="23">
        <v>0.33953309389430475</v>
      </c>
      <c r="F211" s="29">
        <v>0</v>
      </c>
      <c r="G211" s="23">
        <v>0</v>
      </c>
      <c r="H211" s="19">
        <v>1</v>
      </c>
      <c r="I211" s="23">
        <v>0.9</v>
      </c>
    </row>
    <row r="212" spans="1:10" x14ac:dyDescent="0.3">
      <c r="A212" s="26" t="str">
        <f t="shared" si="4"/>
        <v>45</v>
      </c>
      <c r="B212" s="5">
        <v>4549</v>
      </c>
      <c r="C212" s="4" t="s">
        <v>207</v>
      </c>
      <c r="D212" s="16">
        <v>6780.46</v>
      </c>
      <c r="E212" s="21">
        <v>0.1820996756119139</v>
      </c>
      <c r="F212" s="24">
        <v>0</v>
      </c>
      <c r="G212" s="21">
        <v>0</v>
      </c>
      <c r="H212" s="15">
        <v>1</v>
      </c>
      <c r="I212" s="21">
        <v>0.9</v>
      </c>
    </row>
    <row r="213" spans="1:10" x14ac:dyDescent="0.3">
      <c r="A213" s="26" t="str">
        <f t="shared" si="4"/>
        <v>45</v>
      </c>
      <c r="B213" s="5">
        <v>4551</v>
      </c>
      <c r="C213" s="4" t="s">
        <v>208</v>
      </c>
      <c r="D213" s="16">
        <v>3598.7979999999998</v>
      </c>
      <c r="E213" s="21">
        <v>0.20194174757281552</v>
      </c>
      <c r="F213" s="24">
        <v>0</v>
      </c>
      <c r="G213" s="21">
        <v>0</v>
      </c>
      <c r="H213" s="15">
        <v>1</v>
      </c>
      <c r="I213" s="21">
        <v>0.9</v>
      </c>
    </row>
    <row r="214" spans="1:10" x14ac:dyDescent="0.3">
      <c r="A214" s="26" t="str">
        <f t="shared" si="4"/>
        <v>45</v>
      </c>
      <c r="B214" s="5">
        <v>4552</v>
      </c>
      <c r="C214" s="4" t="s">
        <v>209</v>
      </c>
      <c r="D214" s="16">
        <v>136584.4</v>
      </c>
      <c r="E214" s="21">
        <v>1.7934134147323422E-2</v>
      </c>
      <c r="F214" s="24">
        <v>0</v>
      </c>
      <c r="G214" s="21">
        <v>0</v>
      </c>
      <c r="H214" s="15">
        <v>1</v>
      </c>
      <c r="I214" s="21">
        <v>0.9</v>
      </c>
    </row>
    <row r="215" spans="1:10" x14ac:dyDescent="0.3">
      <c r="A215" s="26" t="str">
        <f t="shared" si="4"/>
        <v>45</v>
      </c>
      <c r="B215" s="5">
        <v>4559</v>
      </c>
      <c r="C215" s="4" t="s">
        <v>210</v>
      </c>
      <c r="D215" s="16">
        <v>64217.65</v>
      </c>
      <c r="E215" s="21">
        <v>3.7060682975443404E-2</v>
      </c>
      <c r="F215" s="24">
        <v>0</v>
      </c>
      <c r="G215" s="21">
        <v>0</v>
      </c>
      <c r="H215" s="15">
        <v>1</v>
      </c>
      <c r="I215" s="21">
        <v>0.9</v>
      </c>
    </row>
    <row r="216" spans="1:10" x14ac:dyDescent="0.3">
      <c r="A216" s="26" t="str">
        <f t="shared" si="4"/>
        <v>45</v>
      </c>
      <c r="B216" s="5">
        <v>4560</v>
      </c>
      <c r="C216" s="4" t="s">
        <v>211</v>
      </c>
      <c r="D216" s="16">
        <v>6092.59</v>
      </c>
      <c r="E216" s="21">
        <v>0.25845648604269295</v>
      </c>
      <c r="F216" s="24">
        <v>0</v>
      </c>
      <c r="G216" s="21">
        <v>0</v>
      </c>
      <c r="H216" s="15">
        <v>1</v>
      </c>
      <c r="I216" s="21">
        <v>0.9</v>
      </c>
    </row>
    <row r="217" spans="1:10" x14ac:dyDescent="0.3">
      <c r="A217" s="26" t="str">
        <f t="shared" si="4"/>
        <v>50</v>
      </c>
      <c r="B217" s="5">
        <v>5011</v>
      </c>
      <c r="C217" s="4" t="s">
        <v>212</v>
      </c>
      <c r="D217" s="16">
        <v>26262.34</v>
      </c>
      <c r="E217" s="21">
        <v>0.37971985383678442</v>
      </c>
      <c r="F217" s="24">
        <v>0</v>
      </c>
      <c r="G217" s="21">
        <v>0</v>
      </c>
      <c r="H217" s="15">
        <v>0</v>
      </c>
      <c r="I217" s="21">
        <v>0</v>
      </c>
    </row>
    <row r="218" spans="1:10" x14ac:dyDescent="0.3">
      <c r="A218" s="26" t="str">
        <f t="shared" ref="A218:A281" si="5">MID(B218,1,2)</f>
        <v>50</v>
      </c>
      <c r="B218" s="5">
        <v>5012</v>
      </c>
      <c r="C218" s="4" t="s">
        <v>213</v>
      </c>
      <c r="D218" s="16">
        <v>19494.259999999998</v>
      </c>
      <c r="E218" s="21">
        <v>0.7667777492950526</v>
      </c>
      <c r="F218" s="24">
        <v>0</v>
      </c>
      <c r="G218" s="21">
        <v>0</v>
      </c>
      <c r="H218" s="15">
        <v>0</v>
      </c>
      <c r="I218" s="21">
        <v>0</v>
      </c>
    </row>
    <row r="219" spans="1:10" x14ac:dyDescent="0.3">
      <c r="A219" s="26" t="str">
        <f t="shared" si="5"/>
        <v>50</v>
      </c>
      <c r="B219" s="5">
        <v>5020</v>
      </c>
      <c r="C219" s="4" t="s">
        <v>214</v>
      </c>
      <c r="D219" s="16">
        <v>312060</v>
      </c>
      <c r="E219" s="21">
        <v>0.11984069514844316</v>
      </c>
      <c r="F219" s="24">
        <v>1</v>
      </c>
      <c r="G219" s="21">
        <v>0.5</v>
      </c>
      <c r="H219" s="15">
        <v>1</v>
      </c>
      <c r="I219" s="21">
        <v>0.5</v>
      </c>
    </row>
    <row r="220" spans="1:10" x14ac:dyDescent="0.3">
      <c r="A220" s="26" t="str">
        <f t="shared" si="5"/>
        <v>50</v>
      </c>
      <c r="B220" s="5">
        <v>5030</v>
      </c>
      <c r="C220" s="4" t="s">
        <v>215</v>
      </c>
      <c r="D220" s="16">
        <v>59611.5</v>
      </c>
      <c r="E220" s="23">
        <v>0.3828216742157356</v>
      </c>
      <c r="F220" s="29">
        <v>0</v>
      </c>
      <c r="G220" s="23">
        <v>0.5</v>
      </c>
      <c r="H220" s="19">
        <v>0</v>
      </c>
      <c r="I220" s="23">
        <v>0.5</v>
      </c>
      <c r="J220" s="4"/>
    </row>
    <row r="221" spans="1:10" x14ac:dyDescent="0.3">
      <c r="A221" s="26" t="str">
        <f t="shared" si="5"/>
        <v>50</v>
      </c>
      <c r="B221" s="5">
        <v>5040</v>
      </c>
      <c r="C221" s="4" t="s">
        <v>216</v>
      </c>
      <c r="D221" s="16">
        <v>116680.4</v>
      </c>
      <c r="E221" s="23">
        <v>0.30819981149858622</v>
      </c>
      <c r="F221" s="29">
        <v>1</v>
      </c>
      <c r="G221" s="23">
        <v>0.5</v>
      </c>
      <c r="H221" s="19">
        <v>1</v>
      </c>
      <c r="I221" s="23">
        <v>0.5</v>
      </c>
      <c r="J221" s="4"/>
    </row>
    <row r="222" spans="1:10" x14ac:dyDescent="0.3">
      <c r="A222" s="26" t="str">
        <f t="shared" si="5"/>
        <v>50</v>
      </c>
      <c r="B222" s="5">
        <v>5051</v>
      </c>
      <c r="C222" s="4" t="s">
        <v>217</v>
      </c>
      <c r="D222" s="16">
        <v>49698.19</v>
      </c>
      <c r="E222" s="23">
        <v>0.21779091750130727</v>
      </c>
      <c r="F222" s="29">
        <v>1</v>
      </c>
      <c r="G222" s="23">
        <v>0.7</v>
      </c>
      <c r="H222" s="19">
        <v>1</v>
      </c>
      <c r="I222" s="23">
        <v>0.7</v>
      </c>
      <c r="J222" s="4"/>
    </row>
    <row r="223" spans="1:10" x14ac:dyDescent="0.3">
      <c r="A223" s="26" t="str">
        <f t="shared" si="5"/>
        <v>50</v>
      </c>
      <c r="B223" s="5">
        <v>5052</v>
      </c>
      <c r="C223" s="4" t="s">
        <v>218</v>
      </c>
      <c r="D223" s="16">
        <v>9042.4240000000009</v>
      </c>
      <c r="E223" s="23">
        <v>0.26124930901050303</v>
      </c>
      <c r="F223" s="29">
        <v>0</v>
      </c>
      <c r="G223" s="23">
        <v>0.5</v>
      </c>
      <c r="H223" s="19">
        <v>0</v>
      </c>
      <c r="I223" s="23">
        <v>0.5</v>
      </c>
      <c r="J223" s="4"/>
    </row>
    <row r="224" spans="1:10" x14ac:dyDescent="0.3">
      <c r="A224" s="26" t="str">
        <f t="shared" si="5"/>
        <v>51</v>
      </c>
      <c r="B224" s="5">
        <v>5111</v>
      </c>
      <c r="C224" s="4" t="s">
        <v>219</v>
      </c>
      <c r="D224" s="16">
        <v>29797.94</v>
      </c>
      <c r="E224" s="23">
        <v>0.61217572238815987</v>
      </c>
      <c r="F224" s="29">
        <v>1</v>
      </c>
      <c r="G224" s="23">
        <v>1</v>
      </c>
      <c r="H224" s="19">
        <v>1</v>
      </c>
      <c r="I224" s="23">
        <v>1</v>
      </c>
      <c r="J224" s="4"/>
    </row>
    <row r="225" spans="1:10" x14ac:dyDescent="0.3">
      <c r="A225" s="26" t="str">
        <f t="shared" si="5"/>
        <v>51</v>
      </c>
      <c r="B225" s="5">
        <v>5112</v>
      </c>
      <c r="C225" s="4" t="s">
        <v>220</v>
      </c>
      <c r="D225" s="16">
        <v>1148.893</v>
      </c>
      <c r="E225" s="23">
        <v>0.28397212543554007</v>
      </c>
      <c r="F225" s="29">
        <v>1</v>
      </c>
      <c r="G225" s="23">
        <v>1</v>
      </c>
      <c r="H225" s="19">
        <v>1</v>
      </c>
      <c r="I225" s="23">
        <v>1</v>
      </c>
      <c r="J225" s="4"/>
    </row>
    <row r="226" spans="1:10" x14ac:dyDescent="0.3">
      <c r="A226" s="26" t="str">
        <f t="shared" si="5"/>
        <v>51</v>
      </c>
      <c r="B226" s="5">
        <v>5113</v>
      </c>
      <c r="C226" s="4" t="s">
        <v>221</v>
      </c>
      <c r="D226" s="16">
        <v>156.0257</v>
      </c>
      <c r="E226" s="21">
        <v>0</v>
      </c>
      <c r="F226" s="29">
        <v>0</v>
      </c>
      <c r="G226" s="21">
        <v>0.5</v>
      </c>
      <c r="H226" s="18">
        <v>0</v>
      </c>
      <c r="I226" s="21">
        <v>0.7</v>
      </c>
    </row>
    <row r="227" spans="1:10" x14ac:dyDescent="0.3">
      <c r="A227" s="26" t="str">
        <f t="shared" si="5"/>
        <v>51</v>
      </c>
      <c r="B227" s="5">
        <v>5119</v>
      </c>
      <c r="C227" s="4" t="s">
        <v>222</v>
      </c>
      <c r="D227" s="16">
        <v>1010.854</v>
      </c>
      <c r="E227" s="21">
        <v>0.58415841584158412</v>
      </c>
      <c r="F227" s="24">
        <v>0</v>
      </c>
      <c r="G227" s="21">
        <v>0.5</v>
      </c>
      <c r="H227" s="15">
        <v>0</v>
      </c>
      <c r="I227" s="21">
        <v>0.7</v>
      </c>
    </row>
    <row r="228" spans="1:10" x14ac:dyDescent="0.3">
      <c r="A228" s="26" t="str">
        <f t="shared" si="5"/>
        <v>51</v>
      </c>
      <c r="B228" s="5">
        <v>5121</v>
      </c>
      <c r="C228" s="4" t="s">
        <v>223</v>
      </c>
      <c r="D228" s="16">
        <v>6864.2129999999997</v>
      </c>
      <c r="E228" s="23">
        <v>0.26121794871794873</v>
      </c>
      <c r="F228" s="29">
        <v>1</v>
      </c>
      <c r="G228" s="23">
        <v>1</v>
      </c>
      <c r="H228" s="29">
        <v>1</v>
      </c>
      <c r="I228" s="23">
        <v>1</v>
      </c>
      <c r="J228" s="4"/>
    </row>
    <row r="229" spans="1:10" x14ac:dyDescent="0.3">
      <c r="A229" s="26" t="str">
        <f t="shared" si="5"/>
        <v>51</v>
      </c>
      <c r="B229" s="5">
        <v>5122</v>
      </c>
      <c r="C229" s="4" t="s">
        <v>224</v>
      </c>
      <c r="D229" s="16">
        <v>1069.78</v>
      </c>
      <c r="E229" s="23">
        <v>0.22803738317757008</v>
      </c>
      <c r="F229" s="29">
        <v>1</v>
      </c>
      <c r="G229" s="23">
        <v>1</v>
      </c>
      <c r="H229" s="29">
        <v>1</v>
      </c>
      <c r="I229" s="23">
        <v>1</v>
      </c>
      <c r="J229" s="4"/>
    </row>
    <row r="230" spans="1:10" x14ac:dyDescent="0.3">
      <c r="A230" s="26" t="str">
        <f t="shared" si="5"/>
        <v>51</v>
      </c>
      <c r="B230" s="5">
        <v>5123</v>
      </c>
      <c r="C230" s="4" t="s">
        <v>225</v>
      </c>
      <c r="D230" s="16">
        <v>452.97550000000001</v>
      </c>
      <c r="E230" s="23">
        <v>0.86946902654867253</v>
      </c>
      <c r="F230" s="29">
        <v>1</v>
      </c>
      <c r="G230" s="23">
        <v>1</v>
      </c>
      <c r="H230" s="29">
        <v>1</v>
      </c>
      <c r="I230" s="23">
        <v>1</v>
      </c>
      <c r="J230" s="4"/>
    </row>
    <row r="231" spans="1:10" x14ac:dyDescent="0.3">
      <c r="A231" s="26" t="str">
        <f t="shared" si="5"/>
        <v>51</v>
      </c>
      <c r="B231" s="5">
        <v>5124</v>
      </c>
      <c r="C231" s="4" t="s">
        <v>226</v>
      </c>
      <c r="D231" s="16">
        <v>3969.57</v>
      </c>
      <c r="E231" s="23">
        <v>0.81692268949886682</v>
      </c>
      <c r="F231" s="29">
        <v>1</v>
      </c>
      <c r="G231" s="23">
        <v>1</v>
      </c>
      <c r="H231" s="29">
        <v>1</v>
      </c>
      <c r="I231" s="23">
        <v>1</v>
      </c>
      <c r="J231" s="4"/>
    </row>
    <row r="232" spans="1:10" x14ac:dyDescent="0.3">
      <c r="A232" s="26" t="str">
        <f t="shared" si="5"/>
        <v>51</v>
      </c>
      <c r="B232" s="5">
        <v>5125</v>
      </c>
      <c r="C232" s="4" t="s">
        <v>227</v>
      </c>
      <c r="D232" s="16">
        <v>132962.4</v>
      </c>
      <c r="E232" s="23">
        <v>0.26999270737006714</v>
      </c>
      <c r="F232" s="29">
        <v>1</v>
      </c>
      <c r="G232" s="23">
        <v>1</v>
      </c>
      <c r="H232" s="29">
        <v>1</v>
      </c>
      <c r="I232" s="23">
        <v>1</v>
      </c>
      <c r="J232" s="4"/>
    </row>
    <row r="233" spans="1:10" x14ac:dyDescent="0.3">
      <c r="A233" s="26" t="str">
        <f t="shared" si="5"/>
        <v>51</v>
      </c>
      <c r="B233" s="5">
        <v>5126</v>
      </c>
      <c r="C233" s="4" t="s">
        <v>228</v>
      </c>
      <c r="D233" s="16">
        <v>2290.3850000000002</v>
      </c>
      <c r="E233" s="23">
        <v>0.15663176265270506</v>
      </c>
      <c r="F233" s="29">
        <v>1</v>
      </c>
      <c r="G233" s="23">
        <v>1</v>
      </c>
      <c r="H233" s="29">
        <v>1</v>
      </c>
      <c r="I233" s="23">
        <v>1</v>
      </c>
      <c r="J233" s="4"/>
    </row>
    <row r="234" spans="1:10" x14ac:dyDescent="0.3">
      <c r="A234" s="26" t="str">
        <f t="shared" si="5"/>
        <v>51</v>
      </c>
      <c r="B234" s="5">
        <v>5127</v>
      </c>
      <c r="C234" s="4" t="s">
        <v>229</v>
      </c>
      <c r="D234" s="16">
        <v>16607</v>
      </c>
      <c r="E234" s="23">
        <v>0.248435243139143</v>
      </c>
      <c r="F234" s="29">
        <v>1</v>
      </c>
      <c r="G234" s="23">
        <v>1</v>
      </c>
      <c r="H234" s="29">
        <v>1</v>
      </c>
      <c r="I234" s="23">
        <v>1</v>
      </c>
      <c r="J234" s="4"/>
    </row>
    <row r="235" spans="1:10" x14ac:dyDescent="0.3">
      <c r="A235" s="26" t="str">
        <f t="shared" si="5"/>
        <v>51</v>
      </c>
      <c r="B235" s="5">
        <v>5131</v>
      </c>
      <c r="C235" s="4" t="s">
        <v>230</v>
      </c>
      <c r="D235" s="16">
        <v>5973.0590000000002</v>
      </c>
      <c r="E235" s="21">
        <v>0.29805760214333554</v>
      </c>
      <c r="F235" s="24">
        <v>0</v>
      </c>
      <c r="G235" s="21">
        <v>0.3</v>
      </c>
      <c r="H235" s="15">
        <v>0</v>
      </c>
      <c r="I235" s="21">
        <v>0.3</v>
      </c>
    </row>
    <row r="236" spans="1:10" x14ac:dyDescent="0.3">
      <c r="A236" s="26" t="str">
        <f t="shared" si="5"/>
        <v>51</v>
      </c>
      <c r="B236" s="5">
        <v>5132</v>
      </c>
      <c r="C236" s="4" t="s">
        <v>231</v>
      </c>
      <c r="D236" s="16">
        <v>10116.709999999999</v>
      </c>
      <c r="E236" s="21">
        <v>0.44379691821414463</v>
      </c>
      <c r="F236" s="24">
        <v>0</v>
      </c>
      <c r="G236" s="21">
        <v>0.3</v>
      </c>
      <c r="H236" s="15">
        <v>0</v>
      </c>
      <c r="I236" s="21">
        <v>0.3</v>
      </c>
    </row>
    <row r="237" spans="1:10" x14ac:dyDescent="0.3">
      <c r="A237" s="26" t="str">
        <f t="shared" si="5"/>
        <v>51</v>
      </c>
      <c r="B237" s="5">
        <v>5133</v>
      </c>
      <c r="C237" s="4" t="s">
        <v>232</v>
      </c>
      <c r="D237" s="16">
        <v>4078.8879999999999</v>
      </c>
      <c r="E237" s="23">
        <v>0.32696078431372549</v>
      </c>
      <c r="F237" s="29">
        <v>0</v>
      </c>
      <c r="G237" s="23">
        <v>0.3</v>
      </c>
      <c r="H237" s="19">
        <v>0</v>
      </c>
      <c r="I237" s="23">
        <v>0.3</v>
      </c>
      <c r="J237" s="4"/>
    </row>
    <row r="238" spans="1:10" x14ac:dyDescent="0.3">
      <c r="A238" s="26" t="str">
        <f t="shared" si="5"/>
        <v>51</v>
      </c>
      <c r="B238" s="5">
        <v>5134</v>
      </c>
      <c r="C238" s="4" t="s">
        <v>233</v>
      </c>
      <c r="D238" s="16">
        <v>6786.4660000000003</v>
      </c>
      <c r="E238" s="23">
        <v>0.38175924561662</v>
      </c>
      <c r="F238" s="29">
        <v>0</v>
      </c>
      <c r="G238" s="23">
        <v>0.7</v>
      </c>
      <c r="H238" s="19">
        <v>0</v>
      </c>
      <c r="I238" s="23">
        <v>0.7</v>
      </c>
      <c r="J238" s="4"/>
    </row>
    <row r="239" spans="1:10" x14ac:dyDescent="0.3">
      <c r="A239" s="26" t="str">
        <f t="shared" si="5"/>
        <v>51</v>
      </c>
      <c r="B239" s="5">
        <v>5135</v>
      </c>
      <c r="C239" s="4" t="s">
        <v>234</v>
      </c>
      <c r="D239" s="16">
        <v>31092.41</v>
      </c>
      <c r="E239" s="23">
        <v>0.34673140615453873</v>
      </c>
      <c r="F239" s="29">
        <v>1</v>
      </c>
      <c r="G239" s="23">
        <v>1</v>
      </c>
      <c r="H239" s="29">
        <v>1</v>
      </c>
      <c r="I239" s="23">
        <v>1</v>
      </c>
      <c r="J239" s="4"/>
    </row>
    <row r="240" spans="1:10" x14ac:dyDescent="0.3">
      <c r="A240" s="26" t="str">
        <f t="shared" si="5"/>
        <v>51</v>
      </c>
      <c r="B240" s="5">
        <v>5136</v>
      </c>
      <c r="C240" s="4" t="s">
        <v>235</v>
      </c>
      <c r="D240" s="16">
        <v>9200.5990000000002</v>
      </c>
      <c r="E240" s="23">
        <v>0.55240269623831273</v>
      </c>
      <c r="F240" s="29">
        <v>1</v>
      </c>
      <c r="G240" s="23">
        <v>0.9</v>
      </c>
      <c r="H240" s="29">
        <v>1</v>
      </c>
      <c r="I240" s="23">
        <v>0.9</v>
      </c>
      <c r="J240" s="4"/>
    </row>
    <row r="241" spans="1:10" x14ac:dyDescent="0.3">
      <c r="A241" s="26" t="str">
        <f t="shared" si="5"/>
        <v>51</v>
      </c>
      <c r="B241" s="5">
        <v>5137</v>
      </c>
      <c r="C241" s="4" t="s">
        <v>236</v>
      </c>
      <c r="D241" s="16">
        <v>5274.9430000000002</v>
      </c>
      <c r="E241" s="23">
        <v>0.15250379362670713</v>
      </c>
      <c r="F241" s="29">
        <v>0</v>
      </c>
      <c r="G241" s="23">
        <v>0.15</v>
      </c>
      <c r="H241" s="19">
        <v>1</v>
      </c>
      <c r="I241" s="23">
        <v>0.8</v>
      </c>
      <c r="J241" s="4"/>
    </row>
    <row r="242" spans="1:10" x14ac:dyDescent="0.3">
      <c r="A242" s="26" t="str">
        <f t="shared" si="5"/>
        <v>51</v>
      </c>
      <c r="B242" s="5">
        <v>5139</v>
      </c>
      <c r="C242" s="4" t="s">
        <v>237</v>
      </c>
      <c r="D242" s="16">
        <v>39408.74</v>
      </c>
      <c r="E242" s="23">
        <v>0.32916402384878851</v>
      </c>
      <c r="F242" s="29">
        <v>0</v>
      </c>
      <c r="G242" s="23">
        <v>0.33</v>
      </c>
      <c r="H242" s="19">
        <v>1</v>
      </c>
      <c r="I242" s="23">
        <v>0.7</v>
      </c>
      <c r="J242" s="4"/>
    </row>
    <row r="243" spans="1:10" x14ac:dyDescent="0.3">
      <c r="A243" s="26" t="str">
        <f t="shared" si="5"/>
        <v>51</v>
      </c>
      <c r="B243" s="5">
        <v>5141</v>
      </c>
      <c r="C243" s="4" t="s">
        <v>238</v>
      </c>
      <c r="D243" s="16">
        <v>39846.39</v>
      </c>
      <c r="E243" s="23">
        <v>0.25643534547644137</v>
      </c>
      <c r="F243" s="29">
        <v>0</v>
      </c>
      <c r="G243" s="23">
        <v>0.26</v>
      </c>
      <c r="H243" s="19">
        <v>1</v>
      </c>
      <c r="I243" s="23">
        <v>0.9</v>
      </c>
      <c r="J243" s="4"/>
    </row>
    <row r="244" spans="1:10" x14ac:dyDescent="0.3">
      <c r="A244" s="26" t="str">
        <f t="shared" si="5"/>
        <v>51</v>
      </c>
      <c r="B244" s="5">
        <v>5142</v>
      </c>
      <c r="C244" s="4" t="s">
        <v>239</v>
      </c>
      <c r="D244" s="16">
        <v>722.83180000000004</v>
      </c>
      <c r="E244" s="23">
        <v>0.25069252077562326</v>
      </c>
      <c r="F244" s="29">
        <v>0</v>
      </c>
      <c r="G244" s="23">
        <v>0.25</v>
      </c>
      <c r="H244" s="19">
        <v>1</v>
      </c>
      <c r="I244" s="23">
        <v>0.9</v>
      </c>
      <c r="J244" s="4"/>
    </row>
    <row r="245" spans="1:10" x14ac:dyDescent="0.3">
      <c r="A245" s="26" t="str">
        <f t="shared" si="5"/>
        <v>51</v>
      </c>
      <c r="B245" s="5">
        <v>5151</v>
      </c>
      <c r="C245" s="4" t="s">
        <v>240</v>
      </c>
      <c r="D245" s="16">
        <v>4284.7460000000001</v>
      </c>
      <c r="E245" s="23">
        <v>0.31356525799673124</v>
      </c>
      <c r="F245" s="29">
        <v>1</v>
      </c>
      <c r="G245" s="23">
        <v>0.9</v>
      </c>
      <c r="H245" s="19">
        <v>1</v>
      </c>
      <c r="I245" s="23">
        <v>0.9</v>
      </c>
      <c r="J245" s="4"/>
    </row>
    <row r="246" spans="1:10" x14ac:dyDescent="0.3">
      <c r="A246" s="26" t="str">
        <f t="shared" si="5"/>
        <v>51</v>
      </c>
      <c r="B246" s="5">
        <v>5152</v>
      </c>
      <c r="C246" s="4" t="s">
        <v>241</v>
      </c>
      <c r="D246" s="16">
        <v>824.2568</v>
      </c>
      <c r="E246" s="23">
        <v>0.5951515151515151</v>
      </c>
      <c r="F246" s="29">
        <v>0</v>
      </c>
      <c r="G246" s="23">
        <v>0.6</v>
      </c>
      <c r="H246" s="19">
        <v>1</v>
      </c>
      <c r="I246" s="23">
        <v>0.9</v>
      </c>
      <c r="J246" s="4"/>
    </row>
    <row r="247" spans="1:10" x14ac:dyDescent="0.3">
      <c r="A247" s="26" t="str">
        <f t="shared" si="5"/>
        <v>51</v>
      </c>
      <c r="B247" s="5">
        <v>5153</v>
      </c>
      <c r="C247" s="4" t="s">
        <v>242</v>
      </c>
      <c r="D247" s="16">
        <v>5697.9930000000004</v>
      </c>
      <c r="E247" s="23">
        <v>0.23495350061414283</v>
      </c>
      <c r="F247" s="29">
        <v>1</v>
      </c>
      <c r="G247" s="23">
        <v>0.5</v>
      </c>
      <c r="H247" s="19">
        <v>1</v>
      </c>
      <c r="I247" s="23">
        <v>0.9</v>
      </c>
      <c r="J247" s="4"/>
    </row>
    <row r="248" spans="1:10" x14ac:dyDescent="0.3">
      <c r="A248" s="26" t="str">
        <f t="shared" si="5"/>
        <v>51</v>
      </c>
      <c r="B248" s="5">
        <v>5154</v>
      </c>
      <c r="C248" s="4" t="s">
        <v>243</v>
      </c>
      <c r="D248" s="16">
        <v>547.41700000000003</v>
      </c>
      <c r="E248" s="23">
        <v>6.3985374771480807E-2</v>
      </c>
      <c r="F248" s="29">
        <v>0</v>
      </c>
      <c r="G248" s="23">
        <v>0.1</v>
      </c>
      <c r="H248" s="18">
        <v>0</v>
      </c>
      <c r="I248" s="23">
        <v>0.7</v>
      </c>
      <c r="J248" s="4"/>
    </row>
    <row r="249" spans="1:10" x14ac:dyDescent="0.3">
      <c r="A249" s="26" t="str">
        <f t="shared" si="5"/>
        <v>51</v>
      </c>
      <c r="B249" s="5">
        <v>5155</v>
      </c>
      <c r="C249" s="4" t="s">
        <v>244</v>
      </c>
      <c r="D249" s="16">
        <v>92750.79</v>
      </c>
      <c r="E249" s="23">
        <v>0.19500544527231753</v>
      </c>
      <c r="F249" s="29">
        <v>1</v>
      </c>
      <c r="G249" s="23">
        <v>0.7</v>
      </c>
      <c r="H249" s="19">
        <v>1</v>
      </c>
      <c r="I249" s="23">
        <v>0.9</v>
      </c>
      <c r="J249" s="4"/>
    </row>
    <row r="250" spans="1:10" x14ac:dyDescent="0.3">
      <c r="A250" s="26" t="str">
        <f t="shared" si="5"/>
        <v>51</v>
      </c>
      <c r="B250" s="5">
        <v>5159</v>
      </c>
      <c r="C250" s="4" t="s">
        <v>245</v>
      </c>
      <c r="D250" s="16">
        <v>894.87469999999996</v>
      </c>
      <c r="E250" s="23">
        <v>0.27455357142857145</v>
      </c>
      <c r="F250" s="29">
        <v>0</v>
      </c>
      <c r="G250" s="23">
        <v>0.3</v>
      </c>
      <c r="H250" s="19">
        <v>0</v>
      </c>
      <c r="I250" s="23">
        <v>0.5</v>
      </c>
      <c r="J250" s="4"/>
    </row>
    <row r="251" spans="1:10" x14ac:dyDescent="0.3">
      <c r="A251" s="26" t="str">
        <f t="shared" si="5"/>
        <v>51</v>
      </c>
      <c r="B251" s="5">
        <v>5161</v>
      </c>
      <c r="C251" s="4" t="s">
        <v>546</v>
      </c>
      <c r="D251" s="16">
        <v>9878.9500000000007</v>
      </c>
      <c r="E251" s="23">
        <v>0.31258854482898196</v>
      </c>
      <c r="F251" s="29">
        <v>1</v>
      </c>
      <c r="G251" s="23">
        <v>0.3</v>
      </c>
      <c r="H251" s="19">
        <v>1</v>
      </c>
      <c r="I251" s="23">
        <v>0.9</v>
      </c>
      <c r="J251" s="4"/>
    </row>
    <row r="252" spans="1:10" x14ac:dyDescent="0.3">
      <c r="A252" s="26" t="str">
        <f t="shared" si="5"/>
        <v>51</v>
      </c>
      <c r="B252" s="5">
        <v>5162</v>
      </c>
      <c r="C252" s="4" t="s">
        <v>246</v>
      </c>
      <c r="D252" s="16">
        <v>285.55529999999999</v>
      </c>
      <c r="E252" s="23">
        <v>0.11888111888111888</v>
      </c>
      <c r="F252" s="29">
        <v>0</v>
      </c>
      <c r="G252" s="23">
        <v>0.3</v>
      </c>
      <c r="H252" s="19">
        <v>1</v>
      </c>
      <c r="I252" s="23">
        <v>0.5</v>
      </c>
      <c r="J252" s="4"/>
    </row>
    <row r="253" spans="1:10" x14ac:dyDescent="0.3">
      <c r="A253" s="26" t="str">
        <f t="shared" si="5"/>
        <v>51</v>
      </c>
      <c r="B253" s="5">
        <v>5163</v>
      </c>
      <c r="C253" s="4" t="s">
        <v>247</v>
      </c>
      <c r="D253" s="16">
        <v>2898.3710000000001</v>
      </c>
      <c r="E253" s="21">
        <v>0.63755609250949263</v>
      </c>
      <c r="F253" s="24">
        <v>0</v>
      </c>
      <c r="G253" s="21">
        <v>0</v>
      </c>
      <c r="H253" s="15">
        <v>0</v>
      </c>
      <c r="I253" s="21">
        <v>0.7</v>
      </c>
    </row>
    <row r="254" spans="1:10" x14ac:dyDescent="0.3">
      <c r="A254" s="26" t="str">
        <f t="shared" si="5"/>
        <v>51</v>
      </c>
      <c r="B254" s="5">
        <v>5169</v>
      </c>
      <c r="C254" s="4" t="s">
        <v>248</v>
      </c>
      <c r="D254" s="16">
        <v>11071.86</v>
      </c>
      <c r="E254" s="23">
        <v>0.511743450767841</v>
      </c>
      <c r="F254" s="29">
        <v>0</v>
      </c>
      <c r="G254" s="23">
        <v>0</v>
      </c>
      <c r="H254" s="19">
        <v>0</v>
      </c>
      <c r="I254" s="23">
        <v>0.5</v>
      </c>
      <c r="J254" s="4"/>
    </row>
    <row r="255" spans="1:10" x14ac:dyDescent="0.3">
      <c r="A255" s="26" t="str">
        <f t="shared" si="5"/>
        <v>51</v>
      </c>
      <c r="B255" s="5">
        <v>5170</v>
      </c>
      <c r="C255" s="4" t="s">
        <v>249</v>
      </c>
      <c r="D255" s="16">
        <v>55073.29</v>
      </c>
      <c r="E255" s="23">
        <v>0.39413195831366427</v>
      </c>
      <c r="F255" s="29">
        <v>1</v>
      </c>
      <c r="G255" s="23">
        <v>0.7</v>
      </c>
      <c r="H255" s="19">
        <v>1</v>
      </c>
      <c r="I255" s="23">
        <v>0.9</v>
      </c>
      <c r="J255" s="4"/>
    </row>
    <row r="256" spans="1:10" x14ac:dyDescent="0.3">
      <c r="A256" s="26" t="str">
        <f t="shared" si="5"/>
        <v>51</v>
      </c>
      <c r="B256" s="5">
        <v>5190</v>
      </c>
      <c r="C256" s="4" t="s">
        <v>250</v>
      </c>
      <c r="D256" s="16">
        <v>259.02460000000002</v>
      </c>
      <c r="E256" s="23">
        <v>0.61003861003861004</v>
      </c>
      <c r="F256" s="29">
        <v>0</v>
      </c>
      <c r="G256" s="23">
        <v>0</v>
      </c>
      <c r="H256" s="19">
        <v>0</v>
      </c>
      <c r="I256" s="23">
        <v>0.5</v>
      </c>
      <c r="J256" s="4"/>
    </row>
    <row r="257" spans="1:10" x14ac:dyDescent="0.3">
      <c r="A257" s="26" t="str">
        <f t="shared" si="5"/>
        <v>52</v>
      </c>
      <c r="B257" s="5">
        <v>5211</v>
      </c>
      <c r="C257" s="4" t="s">
        <v>251</v>
      </c>
      <c r="D257" s="16">
        <v>719363.1</v>
      </c>
      <c r="E257" s="23">
        <v>0.53166502884830558</v>
      </c>
      <c r="F257" s="29">
        <v>1</v>
      </c>
      <c r="G257" s="23">
        <v>1</v>
      </c>
      <c r="H257" s="19">
        <v>1</v>
      </c>
      <c r="I257" s="23">
        <v>1</v>
      </c>
      <c r="J257" s="4"/>
    </row>
    <row r="258" spans="1:10" x14ac:dyDescent="0.3">
      <c r="A258" s="26" t="str">
        <f t="shared" si="5"/>
        <v>52</v>
      </c>
      <c r="B258" s="5">
        <v>5219</v>
      </c>
      <c r="C258" s="4" t="s">
        <v>252</v>
      </c>
      <c r="D258" s="16">
        <v>100116</v>
      </c>
      <c r="E258" s="23">
        <v>0.52149904138041225</v>
      </c>
      <c r="F258" s="29">
        <v>0</v>
      </c>
      <c r="G258" s="23">
        <v>0.5</v>
      </c>
      <c r="H258" s="19">
        <v>1</v>
      </c>
      <c r="I258" s="23">
        <v>0.8</v>
      </c>
      <c r="J258" s="4"/>
    </row>
    <row r="259" spans="1:10" x14ac:dyDescent="0.3">
      <c r="A259" s="26" t="str">
        <f t="shared" si="5"/>
        <v>52</v>
      </c>
      <c r="B259" s="5">
        <v>5221</v>
      </c>
      <c r="C259" s="4" t="s">
        <v>253</v>
      </c>
      <c r="D259" s="16">
        <v>172466.2</v>
      </c>
      <c r="E259" s="21">
        <v>0.53549849818506534</v>
      </c>
      <c r="F259" s="24">
        <v>1</v>
      </c>
      <c r="G259" s="21">
        <v>1</v>
      </c>
      <c r="H259" s="24">
        <v>1</v>
      </c>
      <c r="I259" s="21">
        <v>1</v>
      </c>
    </row>
    <row r="260" spans="1:10" x14ac:dyDescent="0.3">
      <c r="A260" s="26" t="str">
        <f t="shared" si="5"/>
        <v>52</v>
      </c>
      <c r="B260" s="5">
        <v>5222</v>
      </c>
      <c r="C260" s="4" t="s">
        <v>254</v>
      </c>
      <c r="D260" s="16">
        <v>39910.47</v>
      </c>
      <c r="E260" s="21">
        <v>0.66954037391609444</v>
      </c>
      <c r="F260" s="24">
        <v>1</v>
      </c>
      <c r="G260" s="21">
        <v>1</v>
      </c>
      <c r="H260" s="24">
        <v>1</v>
      </c>
      <c r="I260" s="21">
        <v>1</v>
      </c>
    </row>
    <row r="261" spans="1:10" x14ac:dyDescent="0.3">
      <c r="A261" s="26" t="str">
        <f t="shared" si="5"/>
        <v>52</v>
      </c>
      <c r="B261" s="5">
        <v>5223</v>
      </c>
      <c r="C261" s="4" t="s">
        <v>255</v>
      </c>
      <c r="D261" s="16">
        <v>135090.1</v>
      </c>
      <c r="E261" s="21">
        <v>0.44820336674414818</v>
      </c>
      <c r="F261" s="24">
        <v>1</v>
      </c>
      <c r="G261" s="21">
        <v>1</v>
      </c>
      <c r="H261" s="24">
        <v>1</v>
      </c>
      <c r="I261" s="21">
        <v>1</v>
      </c>
    </row>
    <row r="262" spans="1:10" x14ac:dyDescent="0.3">
      <c r="A262" s="26" t="str">
        <f t="shared" si="5"/>
        <v>52</v>
      </c>
      <c r="B262" s="5">
        <v>5224</v>
      </c>
      <c r="C262" s="4" t="s">
        <v>256</v>
      </c>
      <c r="D262" s="16">
        <v>65181.29</v>
      </c>
      <c r="E262" s="21">
        <v>0.71490380189634539</v>
      </c>
      <c r="F262" s="24">
        <v>1</v>
      </c>
      <c r="G262" s="21">
        <v>1</v>
      </c>
      <c r="H262" s="24">
        <v>1</v>
      </c>
      <c r="I262" s="21">
        <v>1</v>
      </c>
    </row>
    <row r="263" spans="1:10" x14ac:dyDescent="0.3">
      <c r="A263" s="26" t="str">
        <f t="shared" si="5"/>
        <v>52</v>
      </c>
      <c r="B263" s="5">
        <v>5225</v>
      </c>
      <c r="C263" s="4" t="s">
        <v>257</v>
      </c>
      <c r="D263" s="16">
        <v>143920.1</v>
      </c>
      <c r="E263" s="21">
        <v>0.67614402245660843</v>
      </c>
      <c r="F263" s="24">
        <v>1</v>
      </c>
      <c r="G263" s="21">
        <v>1</v>
      </c>
      <c r="H263" s="24">
        <v>1</v>
      </c>
      <c r="I263" s="21">
        <v>1</v>
      </c>
    </row>
    <row r="264" spans="1:10" x14ac:dyDescent="0.3">
      <c r="A264" s="26" t="str">
        <f t="shared" si="5"/>
        <v>52</v>
      </c>
      <c r="B264" s="5">
        <v>5229</v>
      </c>
      <c r="C264" s="4" t="s">
        <v>258</v>
      </c>
      <c r="D264" s="16">
        <v>30121.62</v>
      </c>
      <c r="E264" s="21">
        <v>0.52277102834760669</v>
      </c>
      <c r="F264" s="24">
        <v>1</v>
      </c>
      <c r="G264" s="21">
        <v>1</v>
      </c>
      <c r="H264" s="24">
        <v>1</v>
      </c>
      <c r="I264" s="21">
        <v>1</v>
      </c>
    </row>
    <row r="265" spans="1:10" x14ac:dyDescent="0.3">
      <c r="A265" s="26" t="str">
        <f t="shared" si="5"/>
        <v>52</v>
      </c>
      <c r="B265" s="5">
        <v>5231</v>
      </c>
      <c r="C265" s="4" t="s">
        <v>259</v>
      </c>
      <c r="D265" s="16">
        <v>174248.4</v>
      </c>
      <c r="E265" s="21">
        <v>0.47660961321084916</v>
      </c>
      <c r="F265" s="24">
        <v>1</v>
      </c>
      <c r="G265" s="21">
        <v>1</v>
      </c>
      <c r="H265" s="24">
        <v>1</v>
      </c>
      <c r="I265" s="21">
        <v>1</v>
      </c>
    </row>
    <row r="266" spans="1:10" x14ac:dyDescent="0.3">
      <c r="A266" s="26" t="str">
        <f t="shared" si="5"/>
        <v>52</v>
      </c>
      <c r="B266" s="5">
        <v>5232</v>
      </c>
      <c r="C266" s="4" t="s">
        <v>260</v>
      </c>
      <c r="D266" s="16">
        <v>14244.46</v>
      </c>
      <c r="E266" s="21">
        <v>0.24926232963327244</v>
      </c>
      <c r="F266" s="24">
        <v>0</v>
      </c>
      <c r="G266" s="21">
        <v>0</v>
      </c>
      <c r="H266" s="15">
        <v>0</v>
      </c>
      <c r="I266" s="21">
        <v>0.7</v>
      </c>
    </row>
    <row r="267" spans="1:10" x14ac:dyDescent="0.3">
      <c r="A267" s="26" t="str">
        <f t="shared" si="5"/>
        <v>52</v>
      </c>
      <c r="B267" s="5">
        <v>5233</v>
      </c>
      <c r="C267" s="4" t="s">
        <v>261</v>
      </c>
      <c r="D267" s="16">
        <v>273526.40000000002</v>
      </c>
      <c r="E267" s="21">
        <v>0.48971199432688406</v>
      </c>
      <c r="F267" s="24">
        <v>0</v>
      </c>
      <c r="G267" s="21">
        <v>0.5</v>
      </c>
      <c r="H267" s="15">
        <v>0</v>
      </c>
      <c r="I267" s="21">
        <v>0.7</v>
      </c>
    </row>
    <row r="268" spans="1:10" x14ac:dyDescent="0.3">
      <c r="A268" s="26" t="str">
        <f t="shared" si="5"/>
        <v>52</v>
      </c>
      <c r="B268" s="5">
        <v>5234</v>
      </c>
      <c r="C268" s="4" t="s">
        <v>262</v>
      </c>
      <c r="D268" s="16">
        <v>80886.429999999993</v>
      </c>
      <c r="E268" s="21">
        <v>0.47692098496835444</v>
      </c>
      <c r="F268" s="24">
        <v>0</v>
      </c>
      <c r="G268" s="21">
        <v>0.5</v>
      </c>
      <c r="H268" s="15">
        <v>0</v>
      </c>
      <c r="I268" s="21">
        <v>0.7</v>
      </c>
    </row>
    <row r="269" spans="1:10" x14ac:dyDescent="0.3">
      <c r="A269" s="26" t="str">
        <f t="shared" si="5"/>
        <v>52</v>
      </c>
      <c r="B269" s="5">
        <v>5235</v>
      </c>
      <c r="C269" s="4" t="s">
        <v>263</v>
      </c>
      <c r="D269" s="16">
        <v>88741.22</v>
      </c>
      <c r="E269" s="21">
        <v>0.39778974405191059</v>
      </c>
      <c r="F269" s="24">
        <v>0</v>
      </c>
      <c r="G269" s="21">
        <v>0.5</v>
      </c>
      <c r="H269" s="15">
        <v>0</v>
      </c>
      <c r="I269" s="21">
        <v>0.7</v>
      </c>
    </row>
    <row r="270" spans="1:10" x14ac:dyDescent="0.3">
      <c r="A270" s="26" t="str">
        <f t="shared" si="5"/>
        <v>52</v>
      </c>
      <c r="B270" s="5">
        <v>5236</v>
      </c>
      <c r="C270" s="4" t="s">
        <v>264</v>
      </c>
      <c r="D270" s="16">
        <v>14413.6</v>
      </c>
      <c r="E270" s="21">
        <v>0.46059848642643891</v>
      </c>
      <c r="F270" s="24">
        <v>0</v>
      </c>
      <c r="G270" s="21">
        <v>0.5</v>
      </c>
      <c r="H270" s="15">
        <v>0</v>
      </c>
      <c r="I270" s="21">
        <v>0.7</v>
      </c>
    </row>
    <row r="271" spans="1:10" x14ac:dyDescent="0.3">
      <c r="A271" s="26" t="str">
        <f t="shared" si="5"/>
        <v>52</v>
      </c>
      <c r="B271" s="5">
        <v>5237</v>
      </c>
      <c r="C271" s="4" t="s">
        <v>265</v>
      </c>
      <c r="D271" s="16">
        <v>46852.47</v>
      </c>
      <c r="E271" s="21">
        <v>0.42122900258265566</v>
      </c>
      <c r="F271" s="24">
        <v>0</v>
      </c>
      <c r="G271" s="21">
        <v>0.5</v>
      </c>
      <c r="H271" s="15">
        <v>0</v>
      </c>
      <c r="I271" s="21">
        <v>0.7</v>
      </c>
    </row>
    <row r="272" spans="1:10" x14ac:dyDescent="0.3">
      <c r="A272" s="26" t="str">
        <f t="shared" si="5"/>
        <v>52</v>
      </c>
      <c r="B272" s="5">
        <v>5239</v>
      </c>
      <c r="C272" s="4" t="s">
        <v>266</v>
      </c>
      <c r="D272" s="16">
        <v>227202.1</v>
      </c>
      <c r="E272" s="21">
        <v>0.47969014766400386</v>
      </c>
      <c r="F272" s="24">
        <v>0</v>
      </c>
      <c r="G272" s="21">
        <v>0.48</v>
      </c>
      <c r="H272" s="15">
        <v>1</v>
      </c>
      <c r="I272" s="21">
        <v>0.7</v>
      </c>
    </row>
    <row r="273" spans="1:10" x14ac:dyDescent="0.3">
      <c r="A273" s="26" t="str">
        <f t="shared" si="5"/>
        <v>52</v>
      </c>
      <c r="B273" s="5">
        <v>5241</v>
      </c>
      <c r="C273" s="4" t="s">
        <v>267</v>
      </c>
      <c r="D273" s="16">
        <v>166898.1</v>
      </c>
      <c r="E273" s="21">
        <v>0.28405632115038948</v>
      </c>
      <c r="F273" s="24">
        <v>0</v>
      </c>
      <c r="G273" s="21">
        <v>0.28000000000000003</v>
      </c>
      <c r="H273" s="19">
        <v>1</v>
      </c>
      <c r="I273" s="23">
        <v>0.9</v>
      </c>
    </row>
    <row r="274" spans="1:10" x14ac:dyDescent="0.3">
      <c r="A274" s="26" t="str">
        <f t="shared" si="5"/>
        <v>52</v>
      </c>
      <c r="B274" s="5">
        <v>5242</v>
      </c>
      <c r="C274" s="4" t="s">
        <v>268</v>
      </c>
      <c r="D274" s="16">
        <v>3979.6779999999999</v>
      </c>
      <c r="E274" s="21">
        <v>0.17496229260935142</v>
      </c>
      <c r="F274" s="24">
        <v>0</v>
      </c>
      <c r="G274" s="21">
        <v>0.17</v>
      </c>
      <c r="H274" s="15">
        <v>0</v>
      </c>
      <c r="I274" s="21">
        <v>0.9</v>
      </c>
    </row>
    <row r="275" spans="1:10" x14ac:dyDescent="0.3">
      <c r="A275" s="26" t="str">
        <f t="shared" si="5"/>
        <v>52</v>
      </c>
      <c r="B275" s="5">
        <v>5243</v>
      </c>
      <c r="C275" s="4" t="s">
        <v>269</v>
      </c>
      <c r="D275" s="16">
        <v>14340.36</v>
      </c>
      <c r="E275" s="21">
        <v>0.55278203876725696</v>
      </c>
      <c r="F275" s="24">
        <v>0</v>
      </c>
      <c r="G275" s="21">
        <v>0.55000000000000004</v>
      </c>
      <c r="H275" s="15">
        <v>0</v>
      </c>
      <c r="I275" s="21">
        <v>0.8</v>
      </c>
    </row>
    <row r="276" spans="1:10" x14ac:dyDescent="0.3">
      <c r="A276" s="26" t="str">
        <f t="shared" si="5"/>
        <v>52</v>
      </c>
      <c r="B276" s="5">
        <v>5244</v>
      </c>
      <c r="C276" s="4" t="s">
        <v>270</v>
      </c>
      <c r="D276" s="16">
        <v>73903.45</v>
      </c>
      <c r="E276" s="21">
        <v>0.56775188763497608</v>
      </c>
      <c r="F276" s="24">
        <v>0</v>
      </c>
      <c r="G276" s="21">
        <v>0.56999999999999995</v>
      </c>
      <c r="H276" s="15">
        <v>0</v>
      </c>
      <c r="I276" s="21">
        <v>0.7</v>
      </c>
    </row>
    <row r="277" spans="1:10" x14ac:dyDescent="0.3">
      <c r="A277" s="26" t="str">
        <f t="shared" si="5"/>
        <v>52</v>
      </c>
      <c r="B277" s="5">
        <v>5245</v>
      </c>
      <c r="C277" s="4" t="s">
        <v>271</v>
      </c>
      <c r="D277" s="16">
        <v>5993.482</v>
      </c>
      <c r="E277" s="23">
        <v>0.3371724253046236</v>
      </c>
      <c r="F277" s="29">
        <v>0</v>
      </c>
      <c r="G277" s="23">
        <v>0.34</v>
      </c>
      <c r="H277" s="19">
        <v>0</v>
      </c>
      <c r="I277" s="23">
        <v>0.34</v>
      </c>
      <c r="J277" s="4"/>
    </row>
    <row r="278" spans="1:10" x14ac:dyDescent="0.3">
      <c r="A278" s="26" t="str">
        <f t="shared" si="5"/>
        <v>52</v>
      </c>
      <c r="B278" s="5">
        <v>5246</v>
      </c>
      <c r="C278" s="4" t="s">
        <v>272</v>
      </c>
      <c r="D278" s="16">
        <v>4261.7820000000002</v>
      </c>
      <c r="E278" s="23">
        <v>0.44885030502111684</v>
      </c>
      <c r="F278" s="29">
        <v>0</v>
      </c>
      <c r="G278" s="23">
        <v>0</v>
      </c>
      <c r="H278" s="19">
        <v>0</v>
      </c>
      <c r="I278" s="23">
        <v>0.5</v>
      </c>
      <c r="J278" s="4"/>
    </row>
    <row r="279" spans="1:10" x14ac:dyDescent="0.3">
      <c r="A279" s="26" t="str">
        <f t="shared" si="5"/>
        <v>52</v>
      </c>
      <c r="B279" s="5">
        <v>5249</v>
      </c>
      <c r="C279" s="4" t="s">
        <v>273</v>
      </c>
      <c r="D279" s="16">
        <v>7042.7219999999998</v>
      </c>
      <c r="E279" s="23">
        <v>0.50319556881124838</v>
      </c>
      <c r="F279" s="29">
        <v>0</v>
      </c>
      <c r="G279" s="23">
        <v>0.5</v>
      </c>
      <c r="H279" s="19">
        <v>0</v>
      </c>
      <c r="I279" s="23">
        <v>0.5</v>
      </c>
      <c r="J279" s="4"/>
    </row>
    <row r="280" spans="1:10" x14ac:dyDescent="0.3">
      <c r="A280" s="26" t="str">
        <f t="shared" si="5"/>
        <v>52</v>
      </c>
      <c r="B280" s="5">
        <v>5251</v>
      </c>
      <c r="C280" s="4" t="s">
        <v>274</v>
      </c>
      <c r="D280" s="16">
        <v>7844.6419999999998</v>
      </c>
      <c r="E280" s="23">
        <v>0.60532687651331718</v>
      </c>
      <c r="F280" s="29">
        <v>0</v>
      </c>
      <c r="G280" s="23">
        <v>0</v>
      </c>
      <c r="H280" s="19">
        <v>0</v>
      </c>
      <c r="I280" s="23">
        <v>0</v>
      </c>
      <c r="J280" s="4"/>
    </row>
    <row r="281" spans="1:10" x14ac:dyDescent="0.3">
      <c r="A281" s="26" t="str">
        <f t="shared" si="5"/>
        <v>52</v>
      </c>
      <c r="B281" s="5">
        <v>5252</v>
      </c>
      <c r="C281" s="4" t="s">
        <v>275</v>
      </c>
      <c r="D281" s="16">
        <v>4859.9480000000003</v>
      </c>
      <c r="E281" s="23">
        <v>0.27225992185893483</v>
      </c>
      <c r="F281" s="29">
        <v>0</v>
      </c>
      <c r="G281" s="23">
        <v>0</v>
      </c>
      <c r="H281" s="19">
        <v>0</v>
      </c>
      <c r="I281" s="23">
        <v>0.3</v>
      </c>
      <c r="J281" s="4"/>
    </row>
    <row r="282" spans="1:10" x14ac:dyDescent="0.3">
      <c r="A282" s="26" t="str">
        <f t="shared" ref="A282:A345" si="6">MID(B282,1,2)</f>
        <v>52</v>
      </c>
      <c r="B282" s="5">
        <v>5261</v>
      </c>
      <c r="C282" s="4" t="s">
        <v>276</v>
      </c>
      <c r="D282" s="16">
        <v>264367.5</v>
      </c>
      <c r="E282" s="23">
        <v>0.18618811693960138</v>
      </c>
      <c r="F282" s="29">
        <v>1</v>
      </c>
      <c r="G282" s="23">
        <v>1</v>
      </c>
      <c r="H282" s="19">
        <v>1</v>
      </c>
      <c r="I282" s="23">
        <v>1</v>
      </c>
      <c r="J282" s="4"/>
    </row>
    <row r="283" spans="1:10" x14ac:dyDescent="0.3">
      <c r="A283" s="26" t="str">
        <f t="shared" si="6"/>
        <v>52</v>
      </c>
      <c r="B283" s="5">
        <v>5262</v>
      </c>
      <c r="C283" s="4" t="s">
        <v>277</v>
      </c>
      <c r="D283" s="16">
        <v>220970.9</v>
      </c>
      <c r="E283" s="21">
        <v>1.1677729064017121E-2</v>
      </c>
      <c r="F283" s="24">
        <v>0</v>
      </c>
      <c r="G283" s="21">
        <v>0</v>
      </c>
      <c r="H283" s="15">
        <v>0</v>
      </c>
      <c r="I283" s="21">
        <v>0</v>
      </c>
    </row>
    <row r="284" spans="1:10" x14ac:dyDescent="0.3">
      <c r="A284" s="26" t="str">
        <f t="shared" si="6"/>
        <v>52</v>
      </c>
      <c r="B284" s="5">
        <v>5269</v>
      </c>
      <c r="C284" s="4" t="s">
        <v>278</v>
      </c>
      <c r="D284" s="16">
        <v>30609.77</v>
      </c>
      <c r="E284" s="21">
        <v>0.48248938255472068</v>
      </c>
      <c r="F284" s="24">
        <v>0</v>
      </c>
      <c r="G284" s="21">
        <v>0</v>
      </c>
      <c r="H284" s="15">
        <v>0</v>
      </c>
      <c r="I284" s="21">
        <v>0</v>
      </c>
    </row>
    <row r="285" spans="1:10" x14ac:dyDescent="0.3">
      <c r="A285" s="26" t="str">
        <f t="shared" si="6"/>
        <v>52</v>
      </c>
      <c r="B285" s="5">
        <v>5271</v>
      </c>
      <c r="C285" s="4" t="s">
        <v>279</v>
      </c>
      <c r="D285" s="16">
        <v>104157.5</v>
      </c>
      <c r="E285" s="21">
        <v>0.72177744499481622</v>
      </c>
      <c r="F285" s="24">
        <v>0</v>
      </c>
      <c r="G285" s="21">
        <v>0.72</v>
      </c>
      <c r="H285" s="15">
        <v>0</v>
      </c>
      <c r="I285" s="21">
        <v>0.72</v>
      </c>
    </row>
    <row r="286" spans="1:10" x14ac:dyDescent="0.3">
      <c r="A286" s="26" t="str">
        <f t="shared" si="6"/>
        <v>52</v>
      </c>
      <c r="B286" s="5">
        <v>5272</v>
      </c>
      <c r="C286" s="4" t="s">
        <v>280</v>
      </c>
      <c r="D286" s="16">
        <v>118464</v>
      </c>
      <c r="E286" s="23">
        <v>0.44229048864883114</v>
      </c>
      <c r="F286" s="29">
        <v>1</v>
      </c>
      <c r="G286" s="23">
        <v>0.5</v>
      </c>
      <c r="H286" s="19">
        <v>1</v>
      </c>
      <c r="I286" s="23">
        <v>0.7</v>
      </c>
    </row>
    <row r="287" spans="1:10" x14ac:dyDescent="0.3">
      <c r="A287" s="26" t="str">
        <f t="shared" si="6"/>
        <v>55</v>
      </c>
      <c r="B287" s="5">
        <v>5511</v>
      </c>
      <c r="C287" s="4" t="s">
        <v>281</v>
      </c>
      <c r="D287" s="16">
        <v>113892.5</v>
      </c>
      <c r="E287" s="21">
        <v>0.25033142817007753</v>
      </c>
      <c r="F287" s="24">
        <v>0</v>
      </c>
      <c r="G287" s="21">
        <v>0.25</v>
      </c>
      <c r="H287" s="15">
        <v>0</v>
      </c>
      <c r="I287" s="21">
        <v>0.25</v>
      </c>
    </row>
    <row r="288" spans="1:10" x14ac:dyDescent="0.3">
      <c r="A288" s="26" t="str">
        <f t="shared" si="6"/>
        <v>55</v>
      </c>
      <c r="B288" s="5">
        <v>5512</v>
      </c>
      <c r="C288" s="4" t="s">
        <v>282</v>
      </c>
      <c r="D288" s="16">
        <v>11706.34</v>
      </c>
      <c r="E288" s="23">
        <v>0.20628952315843446</v>
      </c>
      <c r="F288" s="29">
        <v>0</v>
      </c>
      <c r="G288" s="23">
        <v>0</v>
      </c>
      <c r="H288" s="19">
        <v>0</v>
      </c>
      <c r="I288" s="23">
        <v>0</v>
      </c>
      <c r="J288" s="4"/>
    </row>
    <row r="289" spans="1:10" x14ac:dyDescent="0.3">
      <c r="A289" s="26" t="str">
        <f t="shared" si="6"/>
        <v>55</v>
      </c>
      <c r="B289" s="5">
        <v>5513</v>
      </c>
      <c r="C289" s="4" t="s">
        <v>283</v>
      </c>
      <c r="D289" s="16">
        <v>4265.9750000000004</v>
      </c>
      <c r="E289" s="23">
        <v>0.54010318949343339</v>
      </c>
      <c r="F289" s="29">
        <v>0</v>
      </c>
      <c r="G289" s="23">
        <v>0</v>
      </c>
      <c r="H289" s="19">
        <v>0</v>
      </c>
      <c r="I289" s="23">
        <v>0</v>
      </c>
      <c r="J289" s="4"/>
    </row>
    <row r="290" spans="1:10" x14ac:dyDescent="0.3">
      <c r="A290" s="26" t="str">
        <f t="shared" si="6"/>
        <v>55</v>
      </c>
      <c r="B290" s="5">
        <v>5519</v>
      </c>
      <c r="C290" s="4" t="s">
        <v>284</v>
      </c>
      <c r="D290" s="16">
        <v>9002.9449999999997</v>
      </c>
      <c r="E290" s="23">
        <v>0.67861502607923652</v>
      </c>
      <c r="F290" s="29">
        <v>0</v>
      </c>
      <c r="G290" s="23">
        <v>0</v>
      </c>
      <c r="H290" s="19">
        <v>0</v>
      </c>
      <c r="I290" s="23">
        <v>0</v>
      </c>
      <c r="J290" s="4"/>
    </row>
    <row r="291" spans="1:10" x14ac:dyDescent="0.3">
      <c r="A291" s="26" t="str">
        <f t="shared" si="6"/>
        <v>55</v>
      </c>
      <c r="B291" s="5">
        <v>5521</v>
      </c>
      <c r="C291" s="4" t="s">
        <v>285</v>
      </c>
      <c r="D291" s="16">
        <v>578535.9</v>
      </c>
      <c r="E291" s="23">
        <v>0.19374967590271897</v>
      </c>
      <c r="F291" s="29">
        <v>1</v>
      </c>
      <c r="G291" s="23">
        <v>0.4</v>
      </c>
      <c r="H291" s="19">
        <v>1</v>
      </c>
      <c r="I291" s="23">
        <v>0.6</v>
      </c>
      <c r="J291" s="4"/>
    </row>
    <row r="292" spans="1:10" x14ac:dyDescent="0.3">
      <c r="A292" s="26" t="str">
        <f t="shared" si="6"/>
        <v>55</v>
      </c>
      <c r="B292" s="5">
        <v>5522</v>
      </c>
      <c r="C292" s="4" t="s">
        <v>286</v>
      </c>
      <c r="D292" s="16">
        <v>52564.35</v>
      </c>
      <c r="E292" s="23">
        <v>0.29009550625927477</v>
      </c>
      <c r="F292" s="29">
        <v>1</v>
      </c>
      <c r="G292" s="23">
        <v>0.4</v>
      </c>
      <c r="H292" s="19">
        <v>1</v>
      </c>
      <c r="I292" s="23">
        <v>0.5</v>
      </c>
      <c r="J292" s="4"/>
    </row>
    <row r="293" spans="1:10" x14ac:dyDescent="0.3">
      <c r="A293" s="26" t="str">
        <f t="shared" si="6"/>
        <v>55</v>
      </c>
      <c r="B293" s="5">
        <v>5523</v>
      </c>
      <c r="C293" s="4" t="s">
        <v>287</v>
      </c>
      <c r="D293" s="16">
        <v>3547.4639999999999</v>
      </c>
      <c r="E293" s="23">
        <v>0.22797635800731775</v>
      </c>
      <c r="F293" s="29">
        <v>1</v>
      </c>
      <c r="G293" s="23">
        <v>0.4</v>
      </c>
      <c r="H293" s="19">
        <v>1</v>
      </c>
      <c r="I293" s="23">
        <v>0.6</v>
      </c>
      <c r="J293" s="4"/>
    </row>
    <row r="294" spans="1:10" x14ac:dyDescent="0.3">
      <c r="A294" s="26" t="str">
        <f t="shared" si="6"/>
        <v>55</v>
      </c>
      <c r="B294" s="5">
        <v>5524</v>
      </c>
      <c r="C294" s="4" t="s">
        <v>288</v>
      </c>
      <c r="D294" s="16">
        <v>5038.8059999999996</v>
      </c>
      <c r="E294" s="23">
        <v>0.38820492454328831</v>
      </c>
      <c r="F294" s="29">
        <v>1</v>
      </c>
      <c r="G294" s="23">
        <v>0.4</v>
      </c>
      <c r="H294" s="19">
        <v>1</v>
      </c>
      <c r="I294" s="23">
        <v>0.5</v>
      </c>
      <c r="J294" s="4"/>
    </row>
    <row r="295" spans="1:10" x14ac:dyDescent="0.3">
      <c r="A295" s="26" t="str">
        <f t="shared" si="6"/>
        <v>55</v>
      </c>
      <c r="B295" s="5">
        <v>5529</v>
      </c>
      <c r="C295" s="4" t="s">
        <v>289</v>
      </c>
      <c r="D295" s="16">
        <v>686845.1</v>
      </c>
      <c r="E295" s="21">
        <v>0.36848089232708758</v>
      </c>
      <c r="F295" s="24">
        <v>0</v>
      </c>
      <c r="G295" s="21">
        <v>0</v>
      </c>
      <c r="H295" s="15">
        <v>0</v>
      </c>
      <c r="I295" s="21">
        <v>0</v>
      </c>
    </row>
    <row r="296" spans="1:10" x14ac:dyDescent="0.3">
      <c r="A296" s="26" t="str">
        <f t="shared" si="6"/>
        <v>55</v>
      </c>
      <c r="B296" s="5">
        <v>5530</v>
      </c>
      <c r="C296" s="4" t="s">
        <v>290</v>
      </c>
      <c r="D296" s="16">
        <v>117342.1</v>
      </c>
      <c r="E296" s="21">
        <v>0.3961286363287676</v>
      </c>
      <c r="F296" s="24">
        <v>0</v>
      </c>
      <c r="G296" s="21">
        <v>0</v>
      </c>
      <c r="H296" s="15">
        <v>0</v>
      </c>
      <c r="I296" s="21">
        <v>0</v>
      </c>
    </row>
    <row r="297" spans="1:10" x14ac:dyDescent="0.3">
      <c r="A297" s="26" t="str">
        <f t="shared" si="6"/>
        <v>60</v>
      </c>
      <c r="B297" s="5">
        <v>6010</v>
      </c>
      <c r="C297" s="4" t="s">
        <v>291</v>
      </c>
      <c r="D297" s="16">
        <v>1488.1559999999999</v>
      </c>
      <c r="E297" s="23">
        <v>0.25838926174496646</v>
      </c>
      <c r="F297" s="29">
        <v>1</v>
      </c>
      <c r="G297" s="23">
        <v>0.9</v>
      </c>
      <c r="H297" s="29">
        <v>1</v>
      </c>
      <c r="I297" s="23">
        <v>0.9</v>
      </c>
    </row>
    <row r="298" spans="1:10" x14ac:dyDescent="0.3">
      <c r="A298" s="26" t="str">
        <f t="shared" si="6"/>
        <v>60</v>
      </c>
      <c r="B298" s="5">
        <v>6021</v>
      </c>
      <c r="C298" s="4" t="s">
        <v>292</v>
      </c>
      <c r="D298" s="16">
        <v>148871.20000000001</v>
      </c>
      <c r="E298" s="23">
        <v>0.15974852905617795</v>
      </c>
      <c r="F298" s="29">
        <v>1</v>
      </c>
      <c r="G298" s="23">
        <v>0.4</v>
      </c>
      <c r="H298" s="29">
        <v>1</v>
      </c>
      <c r="I298" s="23">
        <v>0.7</v>
      </c>
    </row>
    <row r="299" spans="1:10" x14ac:dyDescent="0.3">
      <c r="A299" s="26" t="str">
        <f t="shared" si="6"/>
        <v>60</v>
      </c>
      <c r="B299" s="5">
        <v>6022</v>
      </c>
      <c r="C299" s="4" t="s">
        <v>293</v>
      </c>
      <c r="D299" s="16">
        <v>96174.62</v>
      </c>
      <c r="E299" s="23">
        <v>0.12025994281258123</v>
      </c>
      <c r="F299" s="29">
        <v>0</v>
      </c>
      <c r="G299" s="23">
        <v>0</v>
      </c>
      <c r="H299" s="29">
        <v>0</v>
      </c>
      <c r="I299" s="23">
        <v>0</v>
      </c>
    </row>
    <row r="300" spans="1:10" x14ac:dyDescent="0.3">
      <c r="A300" s="26" t="str">
        <f t="shared" si="6"/>
        <v>60</v>
      </c>
      <c r="B300" s="5">
        <v>6023</v>
      </c>
      <c r="C300" s="4" t="s">
        <v>294</v>
      </c>
      <c r="D300" s="16">
        <v>31.223240000000001</v>
      </c>
      <c r="E300" s="23">
        <v>0</v>
      </c>
      <c r="F300" s="29">
        <v>0</v>
      </c>
      <c r="G300" s="23">
        <v>0</v>
      </c>
      <c r="H300" s="29">
        <v>0</v>
      </c>
      <c r="I300" s="23">
        <v>0</v>
      </c>
    </row>
    <row r="301" spans="1:10" x14ac:dyDescent="0.3">
      <c r="A301" s="26" t="str">
        <f t="shared" si="6"/>
        <v>60</v>
      </c>
      <c r="B301" s="5">
        <v>6031</v>
      </c>
      <c r="C301" s="4" t="s">
        <v>295</v>
      </c>
      <c r="D301" s="16">
        <v>603333.19999999995</v>
      </c>
      <c r="E301" s="23">
        <v>1.9029498872184813E-2</v>
      </c>
      <c r="F301" s="29">
        <v>0</v>
      </c>
      <c r="G301" s="23">
        <v>0</v>
      </c>
      <c r="H301" s="29">
        <v>0</v>
      </c>
      <c r="I301" s="23">
        <v>0</v>
      </c>
    </row>
    <row r="302" spans="1:10" x14ac:dyDescent="0.3">
      <c r="A302" s="26" t="str">
        <f t="shared" si="6"/>
        <v>60</v>
      </c>
      <c r="B302" s="5">
        <v>6032</v>
      </c>
      <c r="C302" s="4" t="s">
        <v>296</v>
      </c>
      <c r="D302" s="16">
        <v>10914.31</v>
      </c>
      <c r="E302" s="23">
        <v>0.28219228301713867</v>
      </c>
      <c r="F302" s="29">
        <v>0</v>
      </c>
      <c r="G302" s="23">
        <v>0</v>
      </c>
      <c r="H302" s="29">
        <v>0</v>
      </c>
      <c r="I302" s="23">
        <v>0</v>
      </c>
    </row>
    <row r="303" spans="1:10" x14ac:dyDescent="0.3">
      <c r="A303" s="26" t="str">
        <f t="shared" si="6"/>
        <v>60</v>
      </c>
      <c r="B303" s="5">
        <v>6039</v>
      </c>
      <c r="C303" s="4" t="s">
        <v>297</v>
      </c>
      <c r="D303" s="16">
        <v>2680.375</v>
      </c>
      <c r="E303" s="23">
        <v>7.8387458006718928E-3</v>
      </c>
      <c r="F303" s="29">
        <v>0</v>
      </c>
      <c r="G303" s="23">
        <v>0</v>
      </c>
      <c r="H303" s="29">
        <v>0</v>
      </c>
      <c r="I303" s="23">
        <v>0</v>
      </c>
    </row>
    <row r="304" spans="1:10" x14ac:dyDescent="0.3">
      <c r="A304" s="26" t="str">
        <f t="shared" si="6"/>
        <v>60</v>
      </c>
      <c r="B304" s="5">
        <v>6041</v>
      </c>
      <c r="C304" s="4" t="s">
        <v>298</v>
      </c>
      <c r="D304" s="16">
        <v>165897.60000000001</v>
      </c>
      <c r="E304" s="23">
        <v>5.2375585383052974E-2</v>
      </c>
      <c r="F304" s="29">
        <v>1</v>
      </c>
      <c r="G304" s="23">
        <v>0.5</v>
      </c>
      <c r="H304" s="29">
        <v>1</v>
      </c>
      <c r="I304" s="23">
        <v>0.7</v>
      </c>
    </row>
    <row r="305" spans="1:9" x14ac:dyDescent="0.3">
      <c r="A305" s="26" t="str">
        <f t="shared" si="6"/>
        <v>60</v>
      </c>
      <c r="B305" s="5">
        <v>6042</v>
      </c>
      <c r="C305" s="4" t="s">
        <v>299</v>
      </c>
      <c r="D305" s="16">
        <v>139692.20000000001</v>
      </c>
      <c r="E305" s="23">
        <v>0.10870218735684838</v>
      </c>
      <c r="F305" s="29">
        <v>1</v>
      </c>
      <c r="G305" s="23">
        <v>0.5</v>
      </c>
      <c r="H305" s="29">
        <v>1</v>
      </c>
      <c r="I305" s="23">
        <v>0.7</v>
      </c>
    </row>
    <row r="306" spans="1:9" x14ac:dyDescent="0.3">
      <c r="A306" s="26" t="str">
        <f t="shared" si="6"/>
        <v>60</v>
      </c>
      <c r="B306" s="5">
        <v>6043</v>
      </c>
      <c r="C306" s="4" t="s">
        <v>300</v>
      </c>
      <c r="D306" s="16">
        <v>3853.6</v>
      </c>
      <c r="E306" s="23">
        <v>0.2457825071372956</v>
      </c>
      <c r="F306" s="29">
        <v>1</v>
      </c>
      <c r="G306" s="23">
        <v>0.5</v>
      </c>
      <c r="H306" s="29">
        <v>1</v>
      </c>
      <c r="I306" s="23">
        <v>0.7</v>
      </c>
    </row>
    <row r="307" spans="1:9" x14ac:dyDescent="0.3">
      <c r="A307" s="26" t="str">
        <f t="shared" si="6"/>
        <v>60</v>
      </c>
      <c r="B307" s="5">
        <v>6044</v>
      </c>
      <c r="C307" s="4" t="s">
        <v>301</v>
      </c>
      <c r="D307" s="16">
        <v>42.555779999999999</v>
      </c>
      <c r="E307" s="23">
        <v>0</v>
      </c>
      <c r="F307" s="29">
        <v>1</v>
      </c>
      <c r="G307" s="23">
        <v>0.5</v>
      </c>
      <c r="H307" s="29">
        <v>1</v>
      </c>
      <c r="I307" s="23">
        <v>0.7</v>
      </c>
    </row>
    <row r="308" spans="1:9" x14ac:dyDescent="0.3">
      <c r="A308" s="26" t="str">
        <f t="shared" si="6"/>
        <v>60</v>
      </c>
      <c r="B308" s="5">
        <v>6050</v>
      </c>
      <c r="C308" s="4" t="s">
        <v>302</v>
      </c>
      <c r="D308" s="16">
        <v>118.098</v>
      </c>
      <c r="E308" s="23">
        <v>0.4576271186440678</v>
      </c>
      <c r="F308" s="29">
        <v>1</v>
      </c>
      <c r="G308" s="23">
        <v>1</v>
      </c>
      <c r="H308" s="29">
        <v>1</v>
      </c>
      <c r="I308" s="23">
        <v>1</v>
      </c>
    </row>
    <row r="309" spans="1:9" x14ac:dyDescent="0.3">
      <c r="A309" s="26" t="str">
        <f t="shared" si="6"/>
        <v>61</v>
      </c>
      <c r="B309" s="5">
        <v>6111</v>
      </c>
      <c r="C309" s="4" t="s">
        <v>303</v>
      </c>
      <c r="D309" s="16">
        <v>2145.0129999999999</v>
      </c>
      <c r="E309" s="23">
        <v>0.2907139524031731</v>
      </c>
      <c r="F309" s="29">
        <v>1</v>
      </c>
      <c r="G309" s="23">
        <v>0.5</v>
      </c>
      <c r="H309" s="29">
        <v>1</v>
      </c>
      <c r="I309" s="23">
        <v>0.7</v>
      </c>
    </row>
    <row r="310" spans="1:9" x14ac:dyDescent="0.3">
      <c r="A310" s="26" t="str">
        <f t="shared" si="6"/>
        <v>61</v>
      </c>
      <c r="B310" s="5">
        <v>6112</v>
      </c>
      <c r="C310" s="4" t="s">
        <v>304</v>
      </c>
      <c r="D310" s="16">
        <v>4729.0590000000002</v>
      </c>
      <c r="E310" s="23">
        <v>0.11280101394169835</v>
      </c>
      <c r="F310" s="29">
        <v>1</v>
      </c>
      <c r="G310" s="23">
        <v>0.5</v>
      </c>
      <c r="H310" s="29">
        <v>1</v>
      </c>
      <c r="I310" s="23">
        <v>0.7</v>
      </c>
    </row>
    <row r="311" spans="1:9" x14ac:dyDescent="0.3">
      <c r="A311" s="26" t="str">
        <f t="shared" si="6"/>
        <v>61</v>
      </c>
      <c r="B311" s="5">
        <v>6120</v>
      </c>
      <c r="C311" s="4" t="s">
        <v>305</v>
      </c>
      <c r="D311" s="16">
        <v>11156.49</v>
      </c>
      <c r="E311" s="23">
        <v>0.11035471157291293</v>
      </c>
      <c r="F311" s="29">
        <v>1</v>
      </c>
      <c r="G311" s="23">
        <v>0.1</v>
      </c>
      <c r="H311" s="29">
        <v>1</v>
      </c>
      <c r="I311" s="23">
        <v>0.5</v>
      </c>
    </row>
    <row r="312" spans="1:9" x14ac:dyDescent="0.3">
      <c r="A312" s="26" t="str">
        <f t="shared" si="6"/>
        <v>62</v>
      </c>
      <c r="B312" s="5">
        <v>6211</v>
      </c>
      <c r="C312" s="4" t="s">
        <v>306</v>
      </c>
      <c r="D312" s="16">
        <v>11582.14</v>
      </c>
      <c r="E312" s="23">
        <v>0.5950284826514759</v>
      </c>
      <c r="F312" s="29">
        <v>0</v>
      </c>
      <c r="G312" s="23">
        <v>0</v>
      </c>
      <c r="H312" s="29">
        <v>0</v>
      </c>
      <c r="I312" s="23">
        <v>0</v>
      </c>
    </row>
    <row r="313" spans="1:9" x14ac:dyDescent="0.3">
      <c r="A313" s="26" t="str">
        <f t="shared" si="6"/>
        <v>62</v>
      </c>
      <c r="B313" s="5">
        <v>6212</v>
      </c>
      <c r="C313" s="4" t="s">
        <v>307</v>
      </c>
      <c r="D313" s="16">
        <v>2558.4059999999999</v>
      </c>
      <c r="E313" s="23">
        <v>0.52950371238765148</v>
      </c>
      <c r="F313" s="29">
        <v>1</v>
      </c>
      <c r="G313" s="23">
        <v>0.5</v>
      </c>
      <c r="H313" s="29">
        <v>1</v>
      </c>
      <c r="I313" s="23">
        <v>0.7</v>
      </c>
    </row>
    <row r="314" spans="1:9" x14ac:dyDescent="0.3">
      <c r="A314" s="26" t="str">
        <f t="shared" si="6"/>
        <v>62</v>
      </c>
      <c r="B314" s="5">
        <v>6213</v>
      </c>
      <c r="C314" s="4" t="s">
        <v>308</v>
      </c>
      <c r="D314" s="16">
        <v>7063.8230000000003</v>
      </c>
      <c r="E314" s="23">
        <v>0.50502904094064316</v>
      </c>
      <c r="F314" s="29">
        <v>0</v>
      </c>
      <c r="G314" s="23">
        <v>0</v>
      </c>
      <c r="H314" s="29">
        <v>0</v>
      </c>
      <c r="I314" s="23">
        <v>0</v>
      </c>
    </row>
    <row r="315" spans="1:9" x14ac:dyDescent="0.3">
      <c r="A315" s="26" t="str">
        <f t="shared" si="6"/>
        <v>62</v>
      </c>
      <c r="B315" s="5">
        <v>6214</v>
      </c>
      <c r="C315" s="4" t="s">
        <v>309</v>
      </c>
      <c r="D315" s="16">
        <v>1650.691</v>
      </c>
      <c r="E315" s="23">
        <v>0.57246816252274102</v>
      </c>
      <c r="F315" s="29">
        <v>1</v>
      </c>
      <c r="G315" s="23">
        <v>0.5</v>
      </c>
      <c r="H315" s="29">
        <v>1</v>
      </c>
      <c r="I315" s="23">
        <v>0.7</v>
      </c>
    </row>
    <row r="316" spans="1:9" x14ac:dyDescent="0.3">
      <c r="A316" s="26" t="str">
        <f t="shared" si="6"/>
        <v>62</v>
      </c>
      <c r="B316" s="5">
        <v>6220</v>
      </c>
      <c r="C316" s="4" t="s">
        <v>310</v>
      </c>
      <c r="D316" s="16">
        <v>349.16789999999997</v>
      </c>
      <c r="E316" s="23">
        <v>8.8571428571428565E-2</v>
      </c>
      <c r="F316" s="29">
        <v>0</v>
      </c>
      <c r="G316" s="23">
        <v>0</v>
      </c>
      <c r="H316" s="29">
        <v>0</v>
      </c>
      <c r="I316" s="23">
        <v>0</v>
      </c>
    </row>
    <row r="317" spans="1:9" x14ac:dyDescent="0.3">
      <c r="A317" s="26" t="str">
        <f t="shared" si="6"/>
        <v>63</v>
      </c>
      <c r="B317" s="5">
        <v>6310</v>
      </c>
      <c r="C317" s="4" t="s">
        <v>311</v>
      </c>
      <c r="D317" s="16">
        <v>132813.29999999999</v>
      </c>
      <c r="E317" s="23">
        <v>2.8393257919233608E-2</v>
      </c>
      <c r="F317" s="29">
        <v>1</v>
      </c>
      <c r="G317" s="23">
        <v>0.5</v>
      </c>
      <c r="H317" s="29">
        <v>1</v>
      </c>
      <c r="I317" s="23">
        <v>0.7</v>
      </c>
    </row>
    <row r="318" spans="1:9" x14ac:dyDescent="0.3">
      <c r="A318" s="26" t="str">
        <f t="shared" si="6"/>
        <v>63</v>
      </c>
      <c r="B318" s="5">
        <v>6320</v>
      </c>
      <c r="C318" s="4" t="s">
        <v>312</v>
      </c>
      <c r="D318" s="16">
        <v>16648.88</v>
      </c>
      <c r="E318" s="23">
        <v>0.13108254235251712</v>
      </c>
      <c r="F318" s="29">
        <v>1</v>
      </c>
      <c r="G318" s="23">
        <v>0.5</v>
      </c>
      <c r="H318" s="29">
        <v>1</v>
      </c>
      <c r="I318" s="23">
        <v>0.7</v>
      </c>
    </row>
    <row r="319" spans="1:9" x14ac:dyDescent="0.3">
      <c r="A319" s="26" t="str">
        <f t="shared" si="6"/>
        <v>63</v>
      </c>
      <c r="B319" s="5">
        <v>6331</v>
      </c>
      <c r="C319" s="4" t="s">
        <v>313</v>
      </c>
      <c r="D319" s="16">
        <v>47836.18</v>
      </c>
      <c r="E319" s="23">
        <v>0.39993727785908428</v>
      </c>
      <c r="F319" s="29">
        <v>0</v>
      </c>
      <c r="G319" s="23">
        <v>0.2</v>
      </c>
      <c r="H319" s="29">
        <v>1</v>
      </c>
      <c r="I319" s="23">
        <v>0.7</v>
      </c>
    </row>
    <row r="320" spans="1:9" x14ac:dyDescent="0.3">
      <c r="A320" s="26" t="str">
        <f t="shared" si="6"/>
        <v>63</v>
      </c>
      <c r="B320" s="5">
        <v>6332</v>
      </c>
      <c r="C320" s="4" t="s">
        <v>314</v>
      </c>
      <c r="D320" s="16">
        <v>7615.98</v>
      </c>
      <c r="E320" s="23">
        <v>0.33088235294117646</v>
      </c>
      <c r="F320" s="29">
        <v>1</v>
      </c>
      <c r="G320" s="23">
        <v>0.3</v>
      </c>
      <c r="H320" s="29">
        <v>1</v>
      </c>
      <c r="I320" s="23">
        <v>0.7</v>
      </c>
    </row>
    <row r="321" spans="1:9" x14ac:dyDescent="0.3">
      <c r="A321" s="26" t="str">
        <f t="shared" si="6"/>
        <v>63</v>
      </c>
      <c r="B321" s="5">
        <v>6333</v>
      </c>
      <c r="C321" s="4" t="s">
        <v>315</v>
      </c>
      <c r="D321" s="16">
        <v>12043.08</v>
      </c>
      <c r="E321" s="23">
        <v>0.31694760441750397</v>
      </c>
      <c r="F321" s="29">
        <v>0</v>
      </c>
      <c r="G321" s="23">
        <v>0.3</v>
      </c>
      <c r="H321" s="29">
        <v>0</v>
      </c>
      <c r="I321" s="23">
        <v>0.5</v>
      </c>
    </row>
    <row r="322" spans="1:9" x14ac:dyDescent="0.3">
      <c r="A322" s="26" t="str">
        <f t="shared" si="6"/>
        <v>63</v>
      </c>
      <c r="B322" s="5">
        <v>6339</v>
      </c>
      <c r="C322" s="4" t="s">
        <v>316</v>
      </c>
      <c r="D322" s="16">
        <v>9867.6759999999995</v>
      </c>
      <c r="E322" s="23">
        <v>0.39078481012658228</v>
      </c>
      <c r="F322" s="29">
        <v>1</v>
      </c>
      <c r="G322" s="23">
        <v>0.5</v>
      </c>
      <c r="H322" s="29">
        <v>1</v>
      </c>
      <c r="I322" s="23">
        <v>0.7</v>
      </c>
    </row>
    <row r="323" spans="1:9" x14ac:dyDescent="0.3">
      <c r="A323" s="26" t="str">
        <f t="shared" si="6"/>
        <v>63</v>
      </c>
      <c r="B323" s="5">
        <v>6340</v>
      </c>
      <c r="C323" s="4" t="s">
        <v>317</v>
      </c>
      <c r="D323" s="16">
        <v>29012.05</v>
      </c>
      <c r="E323" s="21">
        <v>0.60553812200420709</v>
      </c>
      <c r="F323" s="24">
        <v>0</v>
      </c>
      <c r="G323" s="21">
        <v>0.3</v>
      </c>
      <c r="H323" s="24">
        <v>0</v>
      </c>
      <c r="I323" s="21">
        <v>0.3</v>
      </c>
    </row>
    <row r="324" spans="1:9" x14ac:dyDescent="0.3">
      <c r="A324" s="26" t="str">
        <f t="shared" si="6"/>
        <v>63</v>
      </c>
      <c r="B324" s="5">
        <v>6390</v>
      </c>
      <c r="C324" s="4" t="s">
        <v>318</v>
      </c>
      <c r="D324" s="16">
        <v>12951.04</v>
      </c>
      <c r="E324" s="21">
        <v>0.39788514973757333</v>
      </c>
      <c r="F324" s="24">
        <v>0</v>
      </c>
      <c r="G324" s="21">
        <v>0.3</v>
      </c>
      <c r="H324" s="24">
        <v>0</v>
      </c>
      <c r="I324" s="21">
        <v>0.3</v>
      </c>
    </row>
    <row r="325" spans="1:9" x14ac:dyDescent="0.3">
      <c r="A325" s="26" t="str">
        <f t="shared" si="6"/>
        <v>64</v>
      </c>
      <c r="B325" s="5">
        <v>6411</v>
      </c>
      <c r="C325" s="4" t="s">
        <v>319</v>
      </c>
      <c r="D325" s="16">
        <v>2904.402</v>
      </c>
      <c r="E325" s="21">
        <v>0.42955563210471925</v>
      </c>
      <c r="F325" s="24">
        <v>1</v>
      </c>
      <c r="G325" s="21">
        <v>0.5</v>
      </c>
      <c r="H325" s="24">
        <v>1</v>
      </c>
      <c r="I325" s="21">
        <v>0.7</v>
      </c>
    </row>
    <row r="326" spans="1:9" x14ac:dyDescent="0.3">
      <c r="A326" s="26" t="str">
        <f t="shared" si="6"/>
        <v>64</v>
      </c>
      <c r="B326" s="5">
        <v>6412</v>
      </c>
      <c r="C326" s="4" t="s">
        <v>320</v>
      </c>
      <c r="D326" s="16">
        <v>79851.02</v>
      </c>
      <c r="E326" s="21">
        <v>0.10917971195992486</v>
      </c>
      <c r="F326" s="24">
        <v>1</v>
      </c>
      <c r="G326" s="21">
        <v>0.5</v>
      </c>
      <c r="H326" s="24">
        <v>1</v>
      </c>
      <c r="I326" s="21">
        <v>0.7</v>
      </c>
    </row>
    <row r="327" spans="1:9" x14ac:dyDescent="0.3">
      <c r="A327" s="26" t="str">
        <f t="shared" si="6"/>
        <v>64</v>
      </c>
      <c r="B327" s="5">
        <v>6421</v>
      </c>
      <c r="C327" s="4" t="s">
        <v>321</v>
      </c>
      <c r="D327" s="16">
        <v>115047.5</v>
      </c>
      <c r="E327" s="21">
        <v>0.77945023334231356</v>
      </c>
      <c r="F327" s="24">
        <v>1</v>
      </c>
      <c r="G327" s="21">
        <v>1</v>
      </c>
      <c r="H327" s="24">
        <v>1</v>
      </c>
      <c r="I327" s="21">
        <v>1</v>
      </c>
    </row>
    <row r="328" spans="1:9" x14ac:dyDescent="0.3">
      <c r="A328" s="26" t="str">
        <f t="shared" si="6"/>
        <v>64</v>
      </c>
      <c r="B328" s="5">
        <v>6422</v>
      </c>
      <c r="C328" s="4" t="s">
        <v>322</v>
      </c>
      <c r="D328" s="16">
        <v>54824.53</v>
      </c>
      <c r="E328" s="21">
        <v>0.78394397534331517</v>
      </c>
      <c r="F328" s="24">
        <v>1</v>
      </c>
      <c r="G328" s="21">
        <v>1</v>
      </c>
      <c r="H328" s="24">
        <v>1</v>
      </c>
      <c r="I328" s="21">
        <v>1</v>
      </c>
    </row>
    <row r="329" spans="1:9" x14ac:dyDescent="0.3">
      <c r="A329" s="26" t="str">
        <f t="shared" si="6"/>
        <v>64</v>
      </c>
      <c r="B329" s="5">
        <v>6423</v>
      </c>
      <c r="C329" s="4" t="s">
        <v>323</v>
      </c>
      <c r="D329" s="16">
        <v>2963.5920000000001</v>
      </c>
      <c r="E329" s="21">
        <v>0.62964213369345035</v>
      </c>
      <c r="F329" s="24">
        <v>1</v>
      </c>
      <c r="G329" s="21">
        <v>1</v>
      </c>
      <c r="H329" s="24">
        <v>1</v>
      </c>
      <c r="I329" s="21">
        <v>1</v>
      </c>
    </row>
    <row r="330" spans="1:9" x14ac:dyDescent="0.3">
      <c r="A330" s="26" t="str">
        <f t="shared" si="6"/>
        <v>64</v>
      </c>
      <c r="B330" s="5">
        <v>6424</v>
      </c>
      <c r="C330" s="4" t="s">
        <v>324</v>
      </c>
      <c r="D330" s="16">
        <v>7343.9359999999997</v>
      </c>
      <c r="E330" s="21">
        <v>0.4569833923223523</v>
      </c>
      <c r="F330" s="24">
        <v>1</v>
      </c>
      <c r="G330" s="21">
        <v>1</v>
      </c>
      <c r="H330" s="24">
        <v>1</v>
      </c>
      <c r="I330" s="21">
        <v>1</v>
      </c>
    </row>
    <row r="331" spans="1:9" x14ac:dyDescent="0.3">
      <c r="A331" s="26" t="str">
        <f t="shared" si="6"/>
        <v>64</v>
      </c>
      <c r="B331" s="5">
        <v>6425</v>
      </c>
      <c r="C331" s="4" t="s">
        <v>325</v>
      </c>
      <c r="D331" s="16">
        <v>3722.252</v>
      </c>
      <c r="E331" s="21">
        <v>0.84658785599140252</v>
      </c>
      <c r="F331" s="24">
        <v>1</v>
      </c>
      <c r="G331" s="21">
        <v>1</v>
      </c>
      <c r="H331" s="24">
        <v>1</v>
      </c>
      <c r="I331" s="21">
        <v>1</v>
      </c>
    </row>
    <row r="332" spans="1:9" x14ac:dyDescent="0.3">
      <c r="A332" s="26" t="str">
        <f t="shared" si="6"/>
        <v>64</v>
      </c>
      <c r="B332" s="5">
        <v>6426</v>
      </c>
      <c r="C332" s="4" t="s">
        <v>326</v>
      </c>
      <c r="D332" s="16">
        <v>3935.471</v>
      </c>
      <c r="E332" s="21">
        <v>0.69056699720315284</v>
      </c>
      <c r="F332" s="24">
        <v>1</v>
      </c>
      <c r="G332" s="21">
        <v>1</v>
      </c>
      <c r="H332" s="24">
        <v>1</v>
      </c>
      <c r="I332" s="21">
        <v>1</v>
      </c>
    </row>
    <row r="333" spans="1:9" x14ac:dyDescent="0.3">
      <c r="A333" s="26" t="str">
        <f t="shared" si="6"/>
        <v>65</v>
      </c>
      <c r="B333" s="5">
        <v>6511</v>
      </c>
      <c r="C333" s="4" t="s">
        <v>327</v>
      </c>
      <c r="D333" s="16">
        <v>3628.7249999999999</v>
      </c>
      <c r="E333" s="21">
        <v>0.54660783232211807</v>
      </c>
      <c r="F333" s="24">
        <v>1</v>
      </c>
      <c r="G333" s="21">
        <v>1</v>
      </c>
      <c r="H333" s="15">
        <v>1</v>
      </c>
      <c r="I333" s="21">
        <v>1</v>
      </c>
    </row>
    <row r="334" spans="1:9" x14ac:dyDescent="0.3">
      <c r="A334" s="26" t="str">
        <f t="shared" si="6"/>
        <v>65</v>
      </c>
      <c r="B334" s="5">
        <v>6512</v>
      </c>
      <c r="C334" s="4" t="s">
        <v>328</v>
      </c>
      <c r="D334" s="16">
        <v>134203.20000000001</v>
      </c>
      <c r="E334" s="21">
        <v>0.59497142175821394</v>
      </c>
      <c r="F334" s="24">
        <v>1</v>
      </c>
      <c r="G334" s="21">
        <v>1</v>
      </c>
      <c r="H334" s="15">
        <v>1</v>
      </c>
      <c r="I334" s="21">
        <v>1</v>
      </c>
    </row>
    <row r="335" spans="1:9" x14ac:dyDescent="0.3">
      <c r="A335" s="26" t="str">
        <f t="shared" si="6"/>
        <v>65</v>
      </c>
      <c r="B335" s="5">
        <v>6513</v>
      </c>
      <c r="C335" s="4" t="s">
        <v>329</v>
      </c>
      <c r="D335" s="16">
        <v>792.30150000000003</v>
      </c>
      <c r="E335" s="21">
        <v>0.6191677175283733</v>
      </c>
      <c r="F335" s="24">
        <v>1</v>
      </c>
      <c r="G335" s="21">
        <v>1</v>
      </c>
      <c r="H335" s="15">
        <v>1</v>
      </c>
      <c r="I335" s="21">
        <v>1</v>
      </c>
    </row>
    <row r="336" spans="1:9" x14ac:dyDescent="0.3">
      <c r="A336" s="26" t="str">
        <f t="shared" si="6"/>
        <v>65</v>
      </c>
      <c r="B336" s="5">
        <v>6514</v>
      </c>
      <c r="C336" s="4" t="s">
        <v>330</v>
      </c>
      <c r="D336" s="16">
        <v>3947.5709999999999</v>
      </c>
      <c r="E336" s="21">
        <v>0.50088674942994682</v>
      </c>
      <c r="F336" s="24">
        <v>1</v>
      </c>
      <c r="G336" s="21">
        <v>1</v>
      </c>
      <c r="H336" s="15">
        <v>1</v>
      </c>
      <c r="I336" s="21">
        <v>1</v>
      </c>
    </row>
    <row r="337" spans="1:9" x14ac:dyDescent="0.3">
      <c r="A337" s="26" t="str">
        <f t="shared" si="6"/>
        <v>65</v>
      </c>
      <c r="B337" s="5">
        <v>6515</v>
      </c>
      <c r="C337" s="4" t="s">
        <v>331</v>
      </c>
      <c r="D337" s="16">
        <v>4421.6639999999998</v>
      </c>
      <c r="E337" s="21">
        <v>0.6992991182455347</v>
      </c>
      <c r="F337" s="24">
        <v>1</v>
      </c>
      <c r="G337" s="21">
        <v>1</v>
      </c>
      <c r="H337" s="15">
        <v>1</v>
      </c>
      <c r="I337" s="21">
        <v>1</v>
      </c>
    </row>
    <row r="338" spans="1:9" x14ac:dyDescent="0.3">
      <c r="A338" s="26" t="str">
        <f t="shared" si="6"/>
        <v>65</v>
      </c>
      <c r="B338" s="5">
        <v>6516</v>
      </c>
      <c r="C338" s="4" t="s">
        <v>332</v>
      </c>
      <c r="D338" s="16">
        <v>987.25800000000004</v>
      </c>
      <c r="E338" s="21">
        <v>0.95035460992907805</v>
      </c>
      <c r="F338" s="24">
        <v>1</v>
      </c>
      <c r="G338" s="21">
        <v>1</v>
      </c>
      <c r="H338" s="15">
        <v>1</v>
      </c>
      <c r="I338" s="21">
        <v>1</v>
      </c>
    </row>
    <row r="339" spans="1:9" x14ac:dyDescent="0.3">
      <c r="A339" s="26" t="str">
        <f t="shared" si="6"/>
        <v>65</v>
      </c>
      <c r="B339" s="5">
        <v>6519</v>
      </c>
      <c r="C339" s="4" t="s">
        <v>333</v>
      </c>
      <c r="D339" s="16">
        <v>15257.04</v>
      </c>
      <c r="E339" s="21">
        <v>0.24514944939695857</v>
      </c>
      <c r="F339" s="24">
        <v>1</v>
      </c>
      <c r="G339" s="21">
        <v>1</v>
      </c>
      <c r="H339" s="15">
        <v>1</v>
      </c>
      <c r="I339" s="21">
        <v>1</v>
      </c>
    </row>
    <row r="340" spans="1:9" x14ac:dyDescent="0.3">
      <c r="A340" s="26" t="str">
        <f t="shared" si="6"/>
        <v>65</v>
      </c>
      <c r="B340" s="5">
        <v>6591</v>
      </c>
      <c r="C340" s="4" t="s">
        <v>334</v>
      </c>
      <c r="D340" s="16"/>
      <c r="E340" s="21"/>
      <c r="F340" s="24">
        <v>1</v>
      </c>
      <c r="G340" s="21">
        <v>1</v>
      </c>
      <c r="H340" s="15">
        <v>1</v>
      </c>
      <c r="I340" s="21">
        <v>1</v>
      </c>
    </row>
    <row r="341" spans="1:9" x14ac:dyDescent="0.3">
      <c r="A341" s="26" t="str">
        <f t="shared" si="6"/>
        <v>65</v>
      </c>
      <c r="B341" s="5">
        <v>6592</v>
      </c>
      <c r="C341" s="4" t="s">
        <v>335</v>
      </c>
      <c r="D341" s="16">
        <v>4190.2190000000001</v>
      </c>
      <c r="E341" s="21">
        <v>0.57695060844667145</v>
      </c>
      <c r="F341" s="24">
        <v>1</v>
      </c>
      <c r="G341" s="21">
        <v>1</v>
      </c>
      <c r="H341" s="19">
        <v>1</v>
      </c>
      <c r="I341" s="23">
        <v>1</v>
      </c>
    </row>
    <row r="342" spans="1:9" x14ac:dyDescent="0.3">
      <c r="A342" s="26" t="str">
        <f t="shared" si="6"/>
        <v>65</v>
      </c>
      <c r="B342" s="5">
        <v>6593</v>
      </c>
      <c r="C342" s="4" t="s">
        <v>336</v>
      </c>
      <c r="D342" s="16">
        <v>18255.080000000002</v>
      </c>
      <c r="E342" s="21">
        <v>0.4844666045696126</v>
      </c>
      <c r="F342" s="24">
        <v>1</v>
      </c>
      <c r="G342" s="21">
        <v>1</v>
      </c>
      <c r="H342" s="19">
        <v>1</v>
      </c>
      <c r="I342" s="23">
        <v>1</v>
      </c>
    </row>
    <row r="343" spans="1:9" x14ac:dyDescent="0.3">
      <c r="A343" s="26" t="str">
        <f t="shared" si="6"/>
        <v>65</v>
      </c>
      <c r="B343" s="5">
        <v>6594</v>
      </c>
      <c r="C343" s="4" t="s">
        <v>337</v>
      </c>
      <c r="D343" s="16"/>
      <c r="E343" s="21"/>
      <c r="F343" s="24">
        <v>1</v>
      </c>
      <c r="G343" s="21">
        <v>1</v>
      </c>
      <c r="H343" s="19">
        <v>1</v>
      </c>
      <c r="I343" s="23">
        <v>1</v>
      </c>
    </row>
    <row r="344" spans="1:9" x14ac:dyDescent="0.3">
      <c r="A344" s="26" t="str">
        <f t="shared" si="6"/>
        <v>65</v>
      </c>
      <c r="B344" s="5">
        <v>6595</v>
      </c>
      <c r="C344" s="4" t="s">
        <v>338</v>
      </c>
      <c r="D344" s="16">
        <v>195.45060000000001</v>
      </c>
      <c r="E344" s="21">
        <v>0.35384615384615387</v>
      </c>
      <c r="F344" s="24">
        <v>1</v>
      </c>
      <c r="G344" s="21">
        <v>1</v>
      </c>
      <c r="H344" s="19">
        <v>1</v>
      </c>
      <c r="I344" s="23">
        <v>1</v>
      </c>
    </row>
    <row r="345" spans="1:9" x14ac:dyDescent="0.3">
      <c r="A345" s="26" t="str">
        <f t="shared" si="6"/>
        <v>65</v>
      </c>
      <c r="B345" s="5">
        <v>6596</v>
      </c>
      <c r="C345" s="4" t="s">
        <v>339</v>
      </c>
      <c r="D345" s="16">
        <v>10129.17</v>
      </c>
      <c r="E345" s="21">
        <v>0.63343861034346627</v>
      </c>
      <c r="F345" s="24">
        <v>1</v>
      </c>
      <c r="G345" s="21">
        <v>1</v>
      </c>
      <c r="H345" s="19">
        <v>1</v>
      </c>
      <c r="I345" s="23">
        <v>1</v>
      </c>
    </row>
    <row r="346" spans="1:9" x14ac:dyDescent="0.3">
      <c r="A346" s="26" t="str">
        <f t="shared" ref="A346:A409" si="7">MID(B346,1,2)</f>
        <v>65</v>
      </c>
      <c r="B346" s="5">
        <v>6599</v>
      </c>
      <c r="C346" s="4" t="s">
        <v>340</v>
      </c>
      <c r="D346" s="16">
        <v>43727.7</v>
      </c>
      <c r="E346" s="21">
        <v>0.29992683038368317</v>
      </c>
      <c r="F346" s="24">
        <v>1</v>
      </c>
      <c r="G346" s="21">
        <v>1</v>
      </c>
      <c r="H346" s="19">
        <v>1</v>
      </c>
      <c r="I346" s="23">
        <v>1</v>
      </c>
    </row>
    <row r="347" spans="1:9" x14ac:dyDescent="0.3">
      <c r="A347" s="26" t="str">
        <f t="shared" si="7"/>
        <v>66</v>
      </c>
      <c r="B347" s="5">
        <v>6601</v>
      </c>
      <c r="C347" s="4" t="s">
        <v>341</v>
      </c>
      <c r="D347" s="16">
        <v>44917.61</v>
      </c>
      <c r="E347" s="21">
        <v>0.68006323477021735</v>
      </c>
      <c r="F347" s="24">
        <v>1</v>
      </c>
      <c r="G347" s="21">
        <v>1</v>
      </c>
      <c r="H347" s="19">
        <v>1</v>
      </c>
      <c r="I347" s="23">
        <v>1</v>
      </c>
    </row>
    <row r="348" spans="1:9" x14ac:dyDescent="0.3">
      <c r="A348" s="26" t="str">
        <f t="shared" si="7"/>
        <v>66</v>
      </c>
      <c r="B348" s="5">
        <v>6602</v>
      </c>
      <c r="C348" s="4" t="s">
        <v>342</v>
      </c>
      <c r="D348" s="16">
        <v>15456.85</v>
      </c>
      <c r="E348" s="21">
        <v>0.62947150527200979</v>
      </c>
      <c r="F348" s="24">
        <v>1</v>
      </c>
      <c r="G348" s="21">
        <v>1</v>
      </c>
      <c r="H348" s="19">
        <v>1</v>
      </c>
      <c r="I348" s="23">
        <v>1</v>
      </c>
    </row>
    <row r="349" spans="1:9" x14ac:dyDescent="0.3">
      <c r="A349" s="26" t="str">
        <f t="shared" si="7"/>
        <v>66</v>
      </c>
      <c r="B349" s="5">
        <v>6603</v>
      </c>
      <c r="C349" s="4" t="s">
        <v>343</v>
      </c>
      <c r="D349" s="16">
        <v>185.70740000000001</v>
      </c>
      <c r="E349" s="21">
        <v>0</v>
      </c>
      <c r="F349" s="24">
        <v>1</v>
      </c>
      <c r="G349" s="21">
        <v>1</v>
      </c>
      <c r="H349" s="19">
        <v>1</v>
      </c>
      <c r="I349" s="23">
        <v>1</v>
      </c>
    </row>
    <row r="350" spans="1:9" x14ac:dyDescent="0.3">
      <c r="A350" s="26" t="str">
        <f t="shared" si="7"/>
        <v>66</v>
      </c>
      <c r="B350" s="5">
        <v>6604</v>
      </c>
      <c r="C350" s="4" t="s">
        <v>344</v>
      </c>
      <c r="D350" s="16">
        <v>7368.0959999999995</v>
      </c>
      <c r="E350" s="21">
        <v>0.79283193049144718</v>
      </c>
      <c r="F350" s="24">
        <v>1</v>
      </c>
      <c r="G350" s="21">
        <v>1</v>
      </c>
      <c r="H350" s="19">
        <v>1</v>
      </c>
      <c r="I350" s="23">
        <v>1</v>
      </c>
    </row>
    <row r="351" spans="1:9" x14ac:dyDescent="0.3">
      <c r="A351" s="26" t="str">
        <f t="shared" si="7"/>
        <v>67</v>
      </c>
      <c r="B351" s="5">
        <v>6711</v>
      </c>
      <c r="C351" s="4" t="s">
        <v>345</v>
      </c>
      <c r="D351" s="16">
        <v>104.1845</v>
      </c>
      <c r="E351" s="21">
        <v>1</v>
      </c>
      <c r="F351" s="24">
        <v>1</v>
      </c>
      <c r="G351" s="21">
        <v>1</v>
      </c>
      <c r="H351" s="19">
        <v>1</v>
      </c>
      <c r="I351" s="23">
        <v>1</v>
      </c>
    </row>
    <row r="352" spans="1:9" s="4" customFormat="1" x14ac:dyDescent="0.3">
      <c r="A352" s="26" t="str">
        <f t="shared" si="7"/>
        <v>67</v>
      </c>
      <c r="B352" s="5">
        <v>6712</v>
      </c>
      <c r="C352" s="4" t="s">
        <v>346</v>
      </c>
      <c r="D352" s="16">
        <v>1206.6220000000001</v>
      </c>
      <c r="E352" s="23">
        <v>0.80845771144278611</v>
      </c>
      <c r="F352" s="29">
        <v>1</v>
      </c>
      <c r="G352" s="23">
        <v>1</v>
      </c>
      <c r="H352" s="19">
        <v>1</v>
      </c>
      <c r="I352" s="23">
        <v>1</v>
      </c>
    </row>
    <row r="353" spans="1:11" s="4" customFormat="1" x14ac:dyDescent="0.3">
      <c r="A353" s="26" t="str">
        <f t="shared" si="7"/>
        <v>67</v>
      </c>
      <c r="B353" s="5">
        <v>6713</v>
      </c>
      <c r="C353" s="4" t="s">
        <v>347</v>
      </c>
      <c r="D353" s="16">
        <v>1670.106</v>
      </c>
      <c r="E353" s="23">
        <v>0.71959257040143798</v>
      </c>
      <c r="F353" s="29">
        <v>1</v>
      </c>
      <c r="G353" s="23">
        <v>1</v>
      </c>
      <c r="H353" s="19">
        <v>1</v>
      </c>
      <c r="I353" s="23">
        <v>1</v>
      </c>
    </row>
    <row r="354" spans="1:11" s="4" customFormat="1" x14ac:dyDescent="0.3">
      <c r="A354" s="26" t="str">
        <f t="shared" si="7"/>
        <v>67</v>
      </c>
      <c r="B354" s="5">
        <v>6714</v>
      </c>
      <c r="C354" s="4" t="s">
        <v>348</v>
      </c>
      <c r="D354" s="16">
        <v>353.45729999999998</v>
      </c>
      <c r="E354" s="23">
        <v>1</v>
      </c>
      <c r="F354" s="29">
        <v>1</v>
      </c>
      <c r="G354" s="23">
        <v>1</v>
      </c>
      <c r="H354" s="19">
        <v>1</v>
      </c>
      <c r="I354" s="23">
        <v>1</v>
      </c>
    </row>
    <row r="355" spans="1:11" x14ac:dyDescent="0.3">
      <c r="A355" s="26" t="str">
        <f t="shared" si="7"/>
        <v>67</v>
      </c>
      <c r="B355" s="5">
        <v>6715</v>
      </c>
      <c r="C355" s="4" t="s">
        <v>349</v>
      </c>
      <c r="D355" s="16">
        <v>5682.3959999999997</v>
      </c>
      <c r="E355" s="23">
        <v>0.58658922914466738</v>
      </c>
      <c r="F355" s="29">
        <v>0</v>
      </c>
      <c r="G355" s="23">
        <v>0</v>
      </c>
      <c r="H355" s="19">
        <v>1</v>
      </c>
      <c r="I355" s="23">
        <v>0.5</v>
      </c>
      <c r="J355" s="4"/>
      <c r="K355" s="4"/>
    </row>
    <row r="356" spans="1:11" x14ac:dyDescent="0.3">
      <c r="A356" s="26" t="str">
        <f t="shared" si="7"/>
        <v>67</v>
      </c>
      <c r="B356" s="5">
        <v>6719</v>
      </c>
      <c r="C356" s="4" t="s">
        <v>350</v>
      </c>
      <c r="D356" s="16">
        <v>2406.5889999999999</v>
      </c>
      <c r="E356" s="23">
        <v>0.62152056501869546</v>
      </c>
      <c r="F356" s="29">
        <v>1</v>
      </c>
      <c r="G356" s="23">
        <v>1</v>
      </c>
      <c r="H356" s="19">
        <v>1</v>
      </c>
      <c r="I356" s="23">
        <v>1</v>
      </c>
      <c r="J356" s="4"/>
      <c r="K356" s="4"/>
    </row>
    <row r="357" spans="1:11" x14ac:dyDescent="0.3">
      <c r="A357" s="26" t="str">
        <f t="shared" si="7"/>
        <v>67</v>
      </c>
      <c r="B357" s="5">
        <v>6721</v>
      </c>
      <c r="C357" s="4" t="s">
        <v>351</v>
      </c>
      <c r="D357" s="16">
        <v>218.75389999999999</v>
      </c>
      <c r="E357" s="23">
        <v>1</v>
      </c>
      <c r="F357" s="29">
        <v>1</v>
      </c>
      <c r="G357" s="23">
        <v>1</v>
      </c>
      <c r="H357" s="19">
        <v>1</v>
      </c>
      <c r="I357" s="23">
        <v>1</v>
      </c>
      <c r="J357" s="4"/>
      <c r="K357" s="4"/>
    </row>
    <row r="358" spans="1:11" x14ac:dyDescent="0.3">
      <c r="A358" s="26" t="str">
        <f t="shared" si="7"/>
        <v>67</v>
      </c>
      <c r="B358" s="5">
        <v>6722</v>
      </c>
      <c r="C358" s="4" t="s">
        <v>352</v>
      </c>
      <c r="D358" s="16">
        <v>119.0688</v>
      </c>
      <c r="E358" s="21">
        <v>1</v>
      </c>
      <c r="F358" s="24">
        <v>1</v>
      </c>
      <c r="G358" s="21">
        <v>1</v>
      </c>
      <c r="H358" s="15">
        <v>1</v>
      </c>
      <c r="I358" s="21">
        <v>1</v>
      </c>
    </row>
    <row r="359" spans="1:11" x14ac:dyDescent="0.3">
      <c r="A359" s="26" t="str">
        <f t="shared" si="7"/>
        <v>70</v>
      </c>
      <c r="B359" s="5">
        <v>7010</v>
      </c>
      <c r="C359" s="4" t="s">
        <v>353</v>
      </c>
      <c r="D359" s="16">
        <v>35659.980000000003</v>
      </c>
      <c r="E359" s="23">
        <v>0.4284752986037122</v>
      </c>
      <c r="F359" s="29">
        <v>0</v>
      </c>
      <c r="G359" s="23">
        <v>0.5</v>
      </c>
      <c r="H359" s="19">
        <v>0</v>
      </c>
      <c r="I359" s="23">
        <v>0.7</v>
      </c>
      <c r="J359" s="4"/>
    </row>
    <row r="360" spans="1:11" x14ac:dyDescent="0.3">
      <c r="A360" s="26" t="str">
        <f t="shared" si="7"/>
        <v>70</v>
      </c>
      <c r="B360" s="5">
        <v>7020</v>
      </c>
      <c r="C360" s="4" t="s">
        <v>354</v>
      </c>
      <c r="D360" s="16">
        <v>260396.1</v>
      </c>
      <c r="E360" s="23">
        <v>0.23783889633352659</v>
      </c>
      <c r="F360" s="29">
        <v>0</v>
      </c>
      <c r="G360" s="23">
        <v>0.3</v>
      </c>
      <c r="H360" s="29">
        <v>0</v>
      </c>
      <c r="I360" s="23">
        <v>0.7</v>
      </c>
      <c r="J360" s="4"/>
    </row>
    <row r="361" spans="1:11" x14ac:dyDescent="0.3">
      <c r="A361" s="26" t="str">
        <f t="shared" si="7"/>
        <v>71</v>
      </c>
      <c r="B361" s="5">
        <v>7111</v>
      </c>
      <c r="C361" s="4" t="s">
        <v>355</v>
      </c>
      <c r="D361" s="16">
        <v>2996.1819999999998</v>
      </c>
      <c r="E361" s="21">
        <v>0.38435828877005346</v>
      </c>
      <c r="F361" s="24">
        <v>0</v>
      </c>
      <c r="G361" s="21">
        <v>0</v>
      </c>
      <c r="H361" s="24">
        <v>0</v>
      </c>
      <c r="I361" s="21">
        <v>0</v>
      </c>
    </row>
    <row r="362" spans="1:11" x14ac:dyDescent="0.3">
      <c r="A362" s="26" t="str">
        <f t="shared" si="7"/>
        <v>71</v>
      </c>
      <c r="B362" s="5">
        <v>7112</v>
      </c>
      <c r="C362" s="4" t="s">
        <v>356</v>
      </c>
      <c r="D362" s="16">
        <v>868.23649999999998</v>
      </c>
      <c r="E362" s="21">
        <v>4.5977011494252873E-2</v>
      </c>
      <c r="F362" s="24">
        <v>0</v>
      </c>
      <c r="G362" s="21">
        <v>0</v>
      </c>
      <c r="H362" s="24">
        <v>0</v>
      </c>
      <c r="I362" s="21">
        <v>0</v>
      </c>
    </row>
    <row r="363" spans="1:11" x14ac:dyDescent="0.3">
      <c r="A363" s="26" t="str">
        <f t="shared" si="7"/>
        <v>71</v>
      </c>
      <c r="B363" s="5">
        <v>7113</v>
      </c>
      <c r="C363" s="4" t="s">
        <v>357</v>
      </c>
      <c r="D363" s="16"/>
      <c r="E363" s="21"/>
      <c r="F363" s="24">
        <v>0</v>
      </c>
      <c r="G363" s="21">
        <v>0</v>
      </c>
      <c r="H363" s="24">
        <v>0</v>
      </c>
      <c r="I363" s="21">
        <v>0</v>
      </c>
    </row>
    <row r="364" spans="1:11" x14ac:dyDescent="0.3">
      <c r="A364" s="26" t="str">
        <f t="shared" si="7"/>
        <v>71</v>
      </c>
      <c r="B364" s="5">
        <v>7121</v>
      </c>
      <c r="C364" s="4" t="s">
        <v>358</v>
      </c>
      <c r="D364" s="16">
        <v>2627.1239999999998</v>
      </c>
      <c r="E364" s="21">
        <v>8.6029691663494487E-2</v>
      </c>
      <c r="F364" s="24">
        <v>1</v>
      </c>
      <c r="G364" s="21">
        <v>1</v>
      </c>
      <c r="H364" s="24">
        <v>1</v>
      </c>
      <c r="I364" s="21">
        <v>1</v>
      </c>
    </row>
    <row r="365" spans="1:11" x14ac:dyDescent="0.3">
      <c r="A365" s="26" t="str">
        <f t="shared" si="7"/>
        <v>71</v>
      </c>
      <c r="B365" s="5">
        <v>7122</v>
      </c>
      <c r="C365" s="4" t="s">
        <v>359</v>
      </c>
      <c r="D365" s="16">
        <v>11680.27</v>
      </c>
      <c r="E365" s="23">
        <v>0.26148712244374089</v>
      </c>
      <c r="F365" s="29">
        <v>0</v>
      </c>
      <c r="G365" s="23">
        <v>0</v>
      </c>
      <c r="H365" s="29">
        <v>1</v>
      </c>
      <c r="I365" s="23">
        <v>0.9</v>
      </c>
    </row>
    <row r="366" spans="1:11" x14ac:dyDescent="0.3">
      <c r="A366" s="26" t="str">
        <f t="shared" si="7"/>
        <v>71</v>
      </c>
      <c r="B366" s="5">
        <v>7123</v>
      </c>
      <c r="C366" s="4" t="s">
        <v>360</v>
      </c>
      <c r="D366" s="16">
        <v>553.75340000000006</v>
      </c>
      <c r="E366" s="21">
        <v>0.72021660649819497</v>
      </c>
      <c r="F366" s="24">
        <v>0</v>
      </c>
      <c r="G366" s="21">
        <v>0</v>
      </c>
      <c r="H366" s="24">
        <v>0</v>
      </c>
      <c r="I366" s="21">
        <v>0</v>
      </c>
    </row>
    <row r="367" spans="1:11" x14ac:dyDescent="0.3">
      <c r="A367" s="26" t="str">
        <f t="shared" si="7"/>
        <v>71</v>
      </c>
      <c r="B367" s="5">
        <v>7129</v>
      </c>
      <c r="C367" s="4" t="s">
        <v>361</v>
      </c>
      <c r="D367" s="16">
        <v>6779.4350000000004</v>
      </c>
      <c r="E367" s="23">
        <v>0.55152587350729765</v>
      </c>
      <c r="F367" s="29">
        <v>0</v>
      </c>
      <c r="G367" s="23">
        <v>0</v>
      </c>
      <c r="H367" s="29">
        <v>1</v>
      </c>
      <c r="I367" s="23">
        <v>0.8</v>
      </c>
    </row>
    <row r="368" spans="1:11" x14ac:dyDescent="0.3">
      <c r="A368" s="26" t="str">
        <f t="shared" si="7"/>
        <v>71</v>
      </c>
      <c r="B368" s="5">
        <v>7130</v>
      </c>
      <c r="C368" s="4" t="s">
        <v>362</v>
      </c>
      <c r="D368" s="16">
        <v>23889.1</v>
      </c>
      <c r="E368" s="21">
        <v>0.43827418814864411</v>
      </c>
      <c r="F368" s="24">
        <v>0</v>
      </c>
      <c r="G368" s="21">
        <v>0</v>
      </c>
      <c r="H368" s="24">
        <v>0</v>
      </c>
      <c r="I368" s="21">
        <v>0</v>
      </c>
    </row>
    <row r="369" spans="1:10" x14ac:dyDescent="0.3">
      <c r="A369" s="26" t="str">
        <f t="shared" si="7"/>
        <v>72</v>
      </c>
      <c r="B369" s="5">
        <v>7210</v>
      </c>
      <c r="C369" s="4" t="s">
        <v>363</v>
      </c>
      <c r="D369" s="16">
        <v>4451.8609999999999</v>
      </c>
      <c r="E369" s="21">
        <v>0.90044943820224721</v>
      </c>
      <c r="F369" s="24">
        <v>1</v>
      </c>
      <c r="G369" s="21">
        <v>1</v>
      </c>
      <c r="H369" s="24">
        <v>1</v>
      </c>
      <c r="I369" s="21">
        <v>1</v>
      </c>
    </row>
    <row r="370" spans="1:10" x14ac:dyDescent="0.3">
      <c r="A370" s="26" t="str">
        <f t="shared" si="7"/>
        <v>72</v>
      </c>
      <c r="B370" s="5">
        <v>7220</v>
      </c>
      <c r="C370" s="4" t="s">
        <v>364</v>
      </c>
      <c r="D370" s="16">
        <v>84636.62</v>
      </c>
      <c r="E370" s="21">
        <v>0.89532328197372157</v>
      </c>
      <c r="F370" s="24">
        <v>1</v>
      </c>
      <c r="G370" s="21">
        <v>1</v>
      </c>
      <c r="H370" s="24">
        <v>1</v>
      </c>
      <c r="I370" s="21">
        <v>1</v>
      </c>
    </row>
    <row r="371" spans="1:10" x14ac:dyDescent="0.3">
      <c r="A371" s="26" t="str">
        <f t="shared" si="7"/>
        <v>72</v>
      </c>
      <c r="B371" s="5">
        <v>7230</v>
      </c>
      <c r="C371" s="4" t="s">
        <v>365</v>
      </c>
      <c r="D371" s="16">
        <v>6278.3029999999999</v>
      </c>
      <c r="E371" s="23">
        <v>0.3804140127388535</v>
      </c>
      <c r="F371" s="29">
        <v>1</v>
      </c>
      <c r="G371" s="23">
        <v>1</v>
      </c>
      <c r="H371" s="29">
        <v>1</v>
      </c>
      <c r="I371" s="23">
        <v>1</v>
      </c>
    </row>
    <row r="372" spans="1:10" x14ac:dyDescent="0.3">
      <c r="A372" s="26" t="str">
        <f t="shared" si="7"/>
        <v>72</v>
      </c>
      <c r="B372" s="5">
        <v>7240</v>
      </c>
      <c r="C372" s="4" t="s">
        <v>366</v>
      </c>
      <c r="D372" s="16">
        <v>1473.846</v>
      </c>
      <c r="E372" s="21">
        <v>0.77506775067750677</v>
      </c>
      <c r="F372" s="24">
        <v>1</v>
      </c>
      <c r="G372" s="21">
        <v>1</v>
      </c>
      <c r="H372" s="24">
        <v>1</v>
      </c>
      <c r="I372" s="21">
        <v>1</v>
      </c>
    </row>
    <row r="373" spans="1:10" x14ac:dyDescent="0.3">
      <c r="A373" s="26" t="str">
        <f t="shared" si="7"/>
        <v>72</v>
      </c>
      <c r="B373" s="5">
        <v>7250</v>
      </c>
      <c r="C373" s="4" t="s">
        <v>367</v>
      </c>
      <c r="D373" s="16">
        <v>39156.94</v>
      </c>
      <c r="E373" s="21">
        <v>0.78672489529063239</v>
      </c>
      <c r="F373" s="24">
        <v>1</v>
      </c>
      <c r="G373" s="21">
        <v>1</v>
      </c>
      <c r="H373" s="24">
        <v>1</v>
      </c>
      <c r="I373" s="21">
        <v>1</v>
      </c>
    </row>
    <row r="374" spans="1:10" x14ac:dyDescent="0.3">
      <c r="A374" s="26" t="str">
        <f t="shared" si="7"/>
        <v>72</v>
      </c>
      <c r="B374" s="5">
        <v>7290</v>
      </c>
      <c r="C374" s="4" t="s">
        <v>368</v>
      </c>
      <c r="D374" s="16">
        <v>1801.03</v>
      </c>
      <c r="E374" s="21">
        <v>0.79344808439755687</v>
      </c>
      <c r="F374" s="24">
        <v>1</v>
      </c>
      <c r="G374" s="21">
        <v>1</v>
      </c>
      <c r="H374" s="24">
        <v>1</v>
      </c>
      <c r="I374" s="21">
        <v>1</v>
      </c>
    </row>
    <row r="375" spans="1:10" x14ac:dyDescent="0.3">
      <c r="A375" s="26" t="str">
        <f t="shared" si="7"/>
        <v>73</v>
      </c>
      <c r="B375" s="5">
        <v>7310</v>
      </c>
      <c r="C375" s="4" t="s">
        <v>369</v>
      </c>
      <c r="D375" s="16">
        <v>4527.8670000000002</v>
      </c>
      <c r="E375" s="23">
        <v>0.543809313617303</v>
      </c>
      <c r="F375" s="29">
        <v>1</v>
      </c>
      <c r="G375" s="23">
        <v>0.7</v>
      </c>
      <c r="H375" s="29">
        <v>1</v>
      </c>
      <c r="I375" s="23">
        <v>1</v>
      </c>
    </row>
    <row r="376" spans="1:10" x14ac:dyDescent="0.3">
      <c r="A376" s="26" t="str">
        <f t="shared" si="7"/>
        <v>73</v>
      </c>
      <c r="B376" s="5">
        <v>7320</v>
      </c>
      <c r="C376" s="4" t="s">
        <v>370</v>
      </c>
      <c r="D376" s="16">
        <v>611.55629999999996</v>
      </c>
      <c r="E376" s="23">
        <v>0.73977086743044185</v>
      </c>
      <c r="F376" s="29">
        <v>0</v>
      </c>
      <c r="G376" s="23">
        <v>0.7</v>
      </c>
      <c r="H376" s="29">
        <v>0</v>
      </c>
      <c r="I376" s="23">
        <v>1</v>
      </c>
    </row>
    <row r="377" spans="1:10" x14ac:dyDescent="0.3">
      <c r="A377" s="26" t="str">
        <f t="shared" si="7"/>
        <v>74</v>
      </c>
      <c r="B377" s="5">
        <v>7411</v>
      </c>
      <c r="C377" s="4" t="s">
        <v>371</v>
      </c>
      <c r="D377" s="16">
        <v>110798.3</v>
      </c>
      <c r="E377" s="23">
        <v>0.80144769262705673</v>
      </c>
      <c r="F377" s="29">
        <v>1</v>
      </c>
      <c r="G377" s="23">
        <v>0.9</v>
      </c>
      <c r="H377" s="19">
        <v>1</v>
      </c>
      <c r="I377" s="23">
        <v>0.9</v>
      </c>
      <c r="J377" s="4"/>
    </row>
    <row r="378" spans="1:10" x14ac:dyDescent="0.3">
      <c r="A378" s="26" t="str">
        <f t="shared" si="7"/>
        <v>74</v>
      </c>
      <c r="B378" s="5">
        <v>7412</v>
      </c>
      <c r="C378" s="4" t="s">
        <v>372</v>
      </c>
      <c r="D378" s="16">
        <v>81915.88</v>
      </c>
      <c r="E378" s="21">
        <v>0.74734260016353227</v>
      </c>
      <c r="F378" s="24">
        <v>0</v>
      </c>
      <c r="G378" s="21">
        <v>0.75</v>
      </c>
      <c r="H378" s="15">
        <v>0</v>
      </c>
      <c r="I378" s="21">
        <v>0.75</v>
      </c>
    </row>
    <row r="379" spans="1:10" x14ac:dyDescent="0.3">
      <c r="A379" s="26" t="str">
        <f t="shared" si="7"/>
        <v>74</v>
      </c>
      <c r="B379" s="5">
        <v>7413</v>
      </c>
      <c r="C379" s="4" t="s">
        <v>373</v>
      </c>
      <c r="D379" s="16">
        <v>6318.41</v>
      </c>
      <c r="E379" s="21">
        <v>0.62685858905409686</v>
      </c>
      <c r="F379" s="24">
        <v>0</v>
      </c>
      <c r="G379" s="21">
        <v>0.63</v>
      </c>
      <c r="H379" s="15">
        <v>0</v>
      </c>
      <c r="I379" s="21">
        <v>0.63</v>
      </c>
    </row>
    <row r="380" spans="1:10" x14ac:dyDescent="0.3">
      <c r="A380" s="26" t="str">
        <f t="shared" si="7"/>
        <v>74</v>
      </c>
      <c r="B380" s="5">
        <v>7414</v>
      </c>
      <c r="C380" s="4" t="s">
        <v>374</v>
      </c>
      <c r="D380" s="16">
        <v>57822.97</v>
      </c>
      <c r="E380" s="21">
        <v>0.6911345126316335</v>
      </c>
      <c r="F380" s="24">
        <v>0</v>
      </c>
      <c r="G380" s="21">
        <v>0.69</v>
      </c>
      <c r="H380" s="15">
        <v>0</v>
      </c>
      <c r="I380" s="21">
        <v>0.69</v>
      </c>
    </row>
    <row r="381" spans="1:10" x14ac:dyDescent="0.3">
      <c r="A381" s="26" t="str">
        <f t="shared" si="7"/>
        <v>74</v>
      </c>
      <c r="B381" s="5">
        <v>7421</v>
      </c>
      <c r="C381" s="4" t="s">
        <v>375</v>
      </c>
      <c r="D381" s="16">
        <v>74326.09</v>
      </c>
      <c r="E381" s="23">
        <v>0.78751967285885316</v>
      </c>
      <c r="F381" s="29">
        <v>0</v>
      </c>
      <c r="G381" s="23">
        <v>0</v>
      </c>
      <c r="H381" s="19">
        <v>1</v>
      </c>
      <c r="I381" s="23">
        <v>0.9</v>
      </c>
    </row>
    <row r="382" spans="1:10" x14ac:dyDescent="0.3">
      <c r="A382" s="26" t="str">
        <f t="shared" si="7"/>
        <v>74</v>
      </c>
      <c r="B382" s="5">
        <v>7422</v>
      </c>
      <c r="C382" s="4" t="s">
        <v>376</v>
      </c>
      <c r="D382" s="16">
        <v>11103.39</v>
      </c>
      <c r="E382" s="21">
        <v>0.64457451598379112</v>
      </c>
      <c r="F382" s="24">
        <v>0</v>
      </c>
      <c r="G382" s="21">
        <v>0.64</v>
      </c>
      <c r="H382" s="15">
        <v>1</v>
      </c>
      <c r="I382" s="21">
        <v>0.7</v>
      </c>
    </row>
    <row r="383" spans="1:10" x14ac:dyDescent="0.3">
      <c r="A383" s="26" t="str">
        <f t="shared" si="7"/>
        <v>74</v>
      </c>
      <c r="B383" s="5">
        <v>7430</v>
      </c>
      <c r="C383" s="4" t="s">
        <v>377</v>
      </c>
      <c r="D383" s="16">
        <v>73465.72</v>
      </c>
      <c r="E383" s="23">
        <v>0.7287824133941333</v>
      </c>
      <c r="F383" s="29">
        <v>0</v>
      </c>
      <c r="G383" s="23">
        <v>0.73</v>
      </c>
      <c r="H383" s="19">
        <v>0</v>
      </c>
      <c r="I383" s="23">
        <v>0.73</v>
      </c>
    </row>
    <row r="384" spans="1:10" x14ac:dyDescent="0.3">
      <c r="A384" s="26" t="str">
        <f t="shared" si="7"/>
        <v>74</v>
      </c>
      <c r="B384" s="5">
        <v>7491</v>
      </c>
      <c r="C384" s="4" t="s">
        <v>378</v>
      </c>
      <c r="D384" s="16">
        <v>39762.949999999997</v>
      </c>
      <c r="E384" s="21">
        <v>0.333073538654934</v>
      </c>
      <c r="F384" s="24">
        <v>0</v>
      </c>
      <c r="G384" s="21">
        <v>0.33</v>
      </c>
      <c r="H384" s="15">
        <v>0</v>
      </c>
      <c r="I384" s="21">
        <v>0.33</v>
      </c>
    </row>
    <row r="385" spans="1:9" x14ac:dyDescent="0.3">
      <c r="A385" s="26" t="str">
        <f t="shared" si="7"/>
        <v>74</v>
      </c>
      <c r="B385" s="5">
        <v>7492</v>
      </c>
      <c r="C385" s="4" t="s">
        <v>379</v>
      </c>
      <c r="D385" s="16">
        <v>97641.67</v>
      </c>
      <c r="E385" s="21">
        <v>0.1747621534711768</v>
      </c>
      <c r="F385" s="24">
        <v>1</v>
      </c>
      <c r="G385" s="21">
        <v>0.5</v>
      </c>
      <c r="H385" s="15">
        <v>1</v>
      </c>
      <c r="I385" s="21">
        <v>0.5</v>
      </c>
    </row>
    <row r="386" spans="1:9" x14ac:dyDescent="0.3">
      <c r="A386" s="26" t="str">
        <f t="shared" si="7"/>
        <v>74</v>
      </c>
      <c r="B386" s="5">
        <v>7493</v>
      </c>
      <c r="C386" s="4" t="s">
        <v>380</v>
      </c>
      <c r="D386" s="16">
        <v>359704.8</v>
      </c>
      <c r="E386" s="21">
        <v>2.0102346292934992E-2</v>
      </c>
      <c r="F386" s="24">
        <v>1</v>
      </c>
      <c r="G386" s="21">
        <v>0.6</v>
      </c>
      <c r="H386" s="15">
        <v>1</v>
      </c>
      <c r="I386" s="21">
        <v>0.8</v>
      </c>
    </row>
    <row r="387" spans="1:9" x14ac:dyDescent="0.3">
      <c r="A387" s="26" t="str">
        <f t="shared" si="7"/>
        <v>74</v>
      </c>
      <c r="B387" s="5">
        <v>7494</v>
      </c>
      <c r="C387" s="4" t="s">
        <v>381</v>
      </c>
      <c r="D387" s="16">
        <v>20039.41</v>
      </c>
      <c r="E387" s="21">
        <v>0.89524617149698205</v>
      </c>
      <c r="F387" s="24">
        <v>0</v>
      </c>
      <c r="G387" s="21">
        <v>0.2</v>
      </c>
      <c r="H387" s="15">
        <v>0</v>
      </c>
      <c r="I387" s="21">
        <v>0.2</v>
      </c>
    </row>
    <row r="388" spans="1:9" x14ac:dyDescent="0.3">
      <c r="A388" s="26" t="str">
        <f t="shared" si="7"/>
        <v>74</v>
      </c>
      <c r="B388" s="5">
        <v>7495</v>
      </c>
      <c r="C388" s="4" t="s">
        <v>382</v>
      </c>
      <c r="D388" s="16">
        <v>12926.29</v>
      </c>
      <c r="E388" s="21">
        <v>0.22504256307073209</v>
      </c>
      <c r="F388" s="24">
        <v>1</v>
      </c>
      <c r="G388" s="21">
        <v>0.7</v>
      </c>
      <c r="H388" s="15">
        <v>1</v>
      </c>
      <c r="I388" s="21">
        <v>0.9</v>
      </c>
    </row>
    <row r="389" spans="1:9" x14ac:dyDescent="0.3">
      <c r="A389" s="26" t="str">
        <f t="shared" si="7"/>
        <v>74</v>
      </c>
      <c r="B389" s="5">
        <v>7499</v>
      </c>
      <c r="C389" s="4" t="s">
        <v>383</v>
      </c>
      <c r="D389" s="16">
        <v>238377.9</v>
      </c>
      <c r="E389" s="21">
        <v>0.68741059555421313</v>
      </c>
      <c r="F389" s="24">
        <v>0</v>
      </c>
      <c r="G389" s="21">
        <f>E389</f>
        <v>0.68741059555421313</v>
      </c>
      <c r="H389" s="15">
        <v>0</v>
      </c>
      <c r="I389" s="21">
        <f>E389</f>
        <v>0.68741059555421313</v>
      </c>
    </row>
    <row r="390" spans="1:9" x14ac:dyDescent="0.3">
      <c r="A390" s="26" t="str">
        <f t="shared" si="7"/>
        <v>75</v>
      </c>
      <c r="B390" s="5">
        <v>7511</v>
      </c>
      <c r="C390" s="4" t="s">
        <v>384</v>
      </c>
      <c r="D390" s="16">
        <v>6353.1109999999999</v>
      </c>
      <c r="E390" s="21">
        <v>0.50117980179329868</v>
      </c>
      <c r="F390" s="24">
        <v>1</v>
      </c>
      <c r="G390" s="21">
        <v>1</v>
      </c>
      <c r="H390" s="24">
        <v>1</v>
      </c>
      <c r="I390" s="21">
        <v>1</v>
      </c>
    </row>
    <row r="391" spans="1:9" x14ac:dyDescent="0.3">
      <c r="A391" s="26" t="str">
        <f t="shared" si="7"/>
        <v>75</v>
      </c>
      <c r="B391" s="5">
        <v>7512</v>
      </c>
      <c r="C391" s="4" t="s">
        <v>385</v>
      </c>
      <c r="D391" s="16">
        <v>274844.2</v>
      </c>
      <c r="E391" s="21">
        <v>0.4320096926301083</v>
      </c>
      <c r="F391" s="24">
        <v>1</v>
      </c>
      <c r="G391" s="21">
        <v>1</v>
      </c>
      <c r="H391" s="24">
        <v>1</v>
      </c>
      <c r="I391" s="21">
        <v>1</v>
      </c>
    </row>
    <row r="392" spans="1:9" x14ac:dyDescent="0.3">
      <c r="A392" s="26" t="str">
        <f t="shared" si="7"/>
        <v>75</v>
      </c>
      <c r="B392" s="5">
        <v>7513</v>
      </c>
      <c r="C392" s="4" t="s">
        <v>386</v>
      </c>
      <c r="D392" s="16">
        <v>123449.1</v>
      </c>
      <c r="E392" s="21">
        <v>0.4846835904287623</v>
      </c>
      <c r="F392" s="24">
        <v>1</v>
      </c>
      <c r="G392" s="21">
        <v>1</v>
      </c>
      <c r="H392" s="24">
        <v>1</v>
      </c>
      <c r="I392" s="21">
        <v>1</v>
      </c>
    </row>
    <row r="393" spans="1:9" x14ac:dyDescent="0.3">
      <c r="A393" s="26" t="str">
        <f t="shared" si="7"/>
        <v>75</v>
      </c>
      <c r="B393" s="5">
        <v>7514</v>
      </c>
      <c r="C393" s="4" t="s">
        <v>387</v>
      </c>
      <c r="D393" s="16">
        <v>11832.2</v>
      </c>
      <c r="E393" s="21">
        <v>0.45839317394610118</v>
      </c>
      <c r="F393" s="24">
        <v>1</v>
      </c>
      <c r="G393" s="21">
        <v>1</v>
      </c>
      <c r="H393" s="24">
        <v>1</v>
      </c>
      <c r="I393" s="21">
        <v>1</v>
      </c>
    </row>
    <row r="394" spans="1:9" x14ac:dyDescent="0.3">
      <c r="A394" s="26" t="str">
        <f t="shared" si="7"/>
        <v>75</v>
      </c>
      <c r="B394" s="5">
        <v>7515</v>
      </c>
      <c r="C394" s="4" t="s">
        <v>388</v>
      </c>
      <c r="D394" s="16">
        <v>8147.6719999999996</v>
      </c>
      <c r="E394" s="21">
        <v>0.66703485517918504</v>
      </c>
      <c r="F394" s="24">
        <v>1</v>
      </c>
      <c r="G394" s="21">
        <v>1</v>
      </c>
      <c r="H394" s="24">
        <v>1</v>
      </c>
      <c r="I394" s="21">
        <v>1</v>
      </c>
    </row>
    <row r="395" spans="1:9" x14ac:dyDescent="0.3">
      <c r="A395" s="26" t="str">
        <f t="shared" si="7"/>
        <v>75</v>
      </c>
      <c r="B395" s="5">
        <v>7521</v>
      </c>
      <c r="C395" s="4" t="s">
        <v>389</v>
      </c>
      <c r="D395" s="16">
        <v>3358.431</v>
      </c>
      <c r="E395" s="21">
        <v>0.46323310509080085</v>
      </c>
      <c r="F395" s="24">
        <v>1</v>
      </c>
      <c r="G395" s="21">
        <v>1</v>
      </c>
      <c r="H395" s="24">
        <v>1</v>
      </c>
      <c r="I395" s="21">
        <v>1</v>
      </c>
    </row>
    <row r="396" spans="1:9" x14ac:dyDescent="0.3">
      <c r="A396" s="26" t="str">
        <f t="shared" si="7"/>
        <v>75</v>
      </c>
      <c r="B396" s="5">
        <v>7522</v>
      </c>
      <c r="C396" s="4" t="s">
        <v>390</v>
      </c>
      <c r="D396" s="16">
        <v>38304.339999999997</v>
      </c>
      <c r="E396" s="21">
        <v>0.2771512113617377</v>
      </c>
      <c r="F396" s="24">
        <v>1</v>
      </c>
      <c r="G396" s="21">
        <v>1</v>
      </c>
      <c r="H396" s="24">
        <v>1</v>
      </c>
      <c r="I396" s="21">
        <v>1</v>
      </c>
    </row>
    <row r="397" spans="1:9" x14ac:dyDescent="0.3">
      <c r="A397" s="26" t="str">
        <f t="shared" si="7"/>
        <v>75</v>
      </c>
      <c r="B397" s="5">
        <v>7523</v>
      </c>
      <c r="C397" s="4" t="s">
        <v>391</v>
      </c>
      <c r="D397" s="16">
        <v>69826.289999999994</v>
      </c>
      <c r="E397" s="23">
        <v>0.49858316398087987</v>
      </c>
      <c r="F397" s="29">
        <v>1</v>
      </c>
      <c r="G397" s="23">
        <v>1</v>
      </c>
      <c r="H397" s="29">
        <v>1</v>
      </c>
      <c r="I397" s="23">
        <v>1</v>
      </c>
    </row>
    <row r="398" spans="1:9" x14ac:dyDescent="0.3">
      <c r="A398" s="26" t="str">
        <f t="shared" si="7"/>
        <v>75</v>
      </c>
      <c r="B398" s="5">
        <v>7524</v>
      </c>
      <c r="C398" s="4" t="s">
        <v>392</v>
      </c>
      <c r="D398" s="16">
        <v>112651.4</v>
      </c>
      <c r="E398" s="23">
        <v>5.0918900691283089E-2</v>
      </c>
      <c r="F398" s="29">
        <v>1</v>
      </c>
      <c r="G398" s="23">
        <v>1</v>
      </c>
      <c r="H398" s="29">
        <v>1</v>
      </c>
      <c r="I398" s="23">
        <v>1</v>
      </c>
    </row>
    <row r="399" spans="1:9" x14ac:dyDescent="0.3">
      <c r="A399" s="26" t="str">
        <f t="shared" si="7"/>
        <v>75</v>
      </c>
      <c r="B399" s="5">
        <v>7530</v>
      </c>
      <c r="C399" s="4" t="s">
        <v>393</v>
      </c>
      <c r="D399" s="16">
        <v>40519.839999999997</v>
      </c>
      <c r="E399" s="23">
        <v>0.40131757506970317</v>
      </c>
      <c r="F399" s="29">
        <v>1</v>
      </c>
      <c r="G399" s="23">
        <v>1</v>
      </c>
      <c r="H399" s="29">
        <v>1</v>
      </c>
      <c r="I399" s="23">
        <v>1</v>
      </c>
    </row>
    <row r="400" spans="1:9" x14ac:dyDescent="0.3">
      <c r="A400" s="26" t="str">
        <f t="shared" si="7"/>
        <v>80</v>
      </c>
      <c r="B400" s="5">
        <v>8011</v>
      </c>
      <c r="C400" s="4" t="s">
        <v>394</v>
      </c>
      <c r="D400" s="16">
        <v>48941.29</v>
      </c>
      <c r="E400" s="23">
        <v>0.76799215333687521</v>
      </c>
      <c r="F400" s="29">
        <v>0</v>
      </c>
      <c r="G400" s="23">
        <v>0.5</v>
      </c>
      <c r="H400" s="19">
        <v>0</v>
      </c>
      <c r="I400" s="23">
        <v>0.5</v>
      </c>
    </row>
    <row r="401" spans="1:9" x14ac:dyDescent="0.3">
      <c r="A401" s="26" t="str">
        <f t="shared" si="7"/>
        <v>80</v>
      </c>
      <c r="B401" s="5">
        <v>8012</v>
      </c>
      <c r="C401" s="4" t="s">
        <v>395</v>
      </c>
      <c r="D401" s="16">
        <v>26050.44</v>
      </c>
      <c r="E401" s="23">
        <v>0.78825335892514392</v>
      </c>
      <c r="F401" s="29">
        <v>0</v>
      </c>
      <c r="G401" s="23">
        <v>0.9</v>
      </c>
      <c r="H401" s="19">
        <v>0</v>
      </c>
      <c r="I401" s="23">
        <v>0.9</v>
      </c>
    </row>
    <row r="402" spans="1:9" x14ac:dyDescent="0.3">
      <c r="A402" s="26" t="str">
        <f t="shared" si="7"/>
        <v>80</v>
      </c>
      <c r="B402" s="5">
        <v>8021</v>
      </c>
      <c r="C402" s="4" t="s">
        <v>396</v>
      </c>
      <c r="D402" s="16">
        <v>4294</v>
      </c>
      <c r="E402" s="23">
        <v>0.79543867814754476</v>
      </c>
      <c r="F402" s="29">
        <v>0</v>
      </c>
      <c r="G402" s="23">
        <v>0.9</v>
      </c>
      <c r="H402" s="19">
        <v>0</v>
      </c>
      <c r="I402" s="23">
        <v>0.9</v>
      </c>
    </row>
    <row r="403" spans="1:9" x14ac:dyDescent="0.3">
      <c r="A403" s="26" t="str">
        <f t="shared" si="7"/>
        <v>80</v>
      </c>
      <c r="B403" s="5">
        <v>8022</v>
      </c>
      <c r="C403" s="4" t="s">
        <v>397</v>
      </c>
      <c r="D403" s="16">
        <v>759.85069999999996</v>
      </c>
      <c r="E403" s="23">
        <v>0.95926412614980294</v>
      </c>
      <c r="F403" s="29">
        <v>0</v>
      </c>
      <c r="G403" s="23">
        <v>0.9</v>
      </c>
      <c r="H403" s="19">
        <v>0</v>
      </c>
      <c r="I403" s="23">
        <v>0.9</v>
      </c>
    </row>
    <row r="404" spans="1:9" x14ac:dyDescent="0.3">
      <c r="A404" s="26" t="str">
        <f t="shared" si="7"/>
        <v>80</v>
      </c>
      <c r="B404" s="5">
        <v>8030</v>
      </c>
      <c r="C404" s="4" t="s">
        <v>398</v>
      </c>
      <c r="D404" s="16">
        <v>899.67830000000004</v>
      </c>
      <c r="E404" s="23">
        <v>0.58425720620842569</v>
      </c>
      <c r="F404" s="29">
        <v>0</v>
      </c>
      <c r="G404" s="23">
        <v>0.9</v>
      </c>
      <c r="H404" s="19">
        <v>0</v>
      </c>
      <c r="I404" s="23">
        <v>0.9</v>
      </c>
    </row>
    <row r="405" spans="1:9" x14ac:dyDescent="0.3">
      <c r="A405" s="26" t="str">
        <f t="shared" si="7"/>
        <v>80</v>
      </c>
      <c r="B405" s="5">
        <v>8041</v>
      </c>
      <c r="C405" s="4" t="s">
        <v>399</v>
      </c>
      <c r="D405" s="16">
        <v>38704.1</v>
      </c>
      <c r="E405" s="23">
        <v>0.82785084885914362</v>
      </c>
      <c r="F405" s="29">
        <v>0</v>
      </c>
      <c r="G405" s="23">
        <v>0.5</v>
      </c>
      <c r="H405" s="19">
        <v>0</v>
      </c>
      <c r="I405" s="23">
        <v>0.5</v>
      </c>
    </row>
    <row r="406" spans="1:9" x14ac:dyDescent="0.3">
      <c r="A406" s="26" t="str">
        <f t="shared" si="7"/>
        <v>80</v>
      </c>
      <c r="B406" s="5">
        <v>8042</v>
      </c>
      <c r="C406" s="4" t="s">
        <v>400</v>
      </c>
      <c r="D406" s="16">
        <v>111144.6</v>
      </c>
      <c r="E406" s="23">
        <v>0.7667248452569454</v>
      </c>
      <c r="F406" s="29">
        <v>0</v>
      </c>
      <c r="G406" s="23">
        <v>0.9</v>
      </c>
      <c r="H406" s="19">
        <v>0</v>
      </c>
      <c r="I406" s="23">
        <v>0.9</v>
      </c>
    </row>
    <row r="407" spans="1:9" x14ac:dyDescent="0.3">
      <c r="A407" s="26" t="str">
        <f t="shared" si="7"/>
        <v>80</v>
      </c>
      <c r="B407" s="5">
        <v>8043</v>
      </c>
      <c r="C407" s="4" t="s">
        <v>401</v>
      </c>
      <c r="D407" s="16">
        <v>333488.8</v>
      </c>
      <c r="E407" s="23">
        <v>0.76092339979013646</v>
      </c>
      <c r="F407" s="29">
        <v>0</v>
      </c>
      <c r="G407" s="23">
        <v>0.9</v>
      </c>
      <c r="H407" s="19">
        <v>0</v>
      </c>
      <c r="I407" s="23">
        <v>0.9</v>
      </c>
    </row>
    <row r="408" spans="1:9" x14ac:dyDescent="0.3">
      <c r="A408" s="26" t="str">
        <f t="shared" si="7"/>
        <v>80</v>
      </c>
      <c r="B408" s="5">
        <v>8044</v>
      </c>
      <c r="C408" s="4" t="s">
        <v>402</v>
      </c>
      <c r="D408" s="16">
        <v>25035.34</v>
      </c>
      <c r="E408" s="23">
        <v>0.6700479233226837</v>
      </c>
      <c r="F408" s="29">
        <v>0</v>
      </c>
      <c r="G408" s="23">
        <v>0.9</v>
      </c>
      <c r="H408" s="19">
        <v>0</v>
      </c>
      <c r="I408" s="23">
        <v>0.9</v>
      </c>
    </row>
    <row r="409" spans="1:9" x14ac:dyDescent="0.3">
      <c r="A409" s="26" t="str">
        <f t="shared" si="7"/>
        <v>80</v>
      </c>
      <c r="B409" s="5">
        <v>8045</v>
      </c>
      <c r="C409" s="4" t="s">
        <v>402</v>
      </c>
      <c r="D409" s="16">
        <v>31369.66</v>
      </c>
      <c r="E409" s="23">
        <v>0.72402038865880858</v>
      </c>
      <c r="F409" s="29">
        <v>0</v>
      </c>
      <c r="G409" s="23">
        <v>0.9</v>
      </c>
      <c r="H409" s="19">
        <v>0</v>
      </c>
      <c r="I409" s="23">
        <v>0.9</v>
      </c>
    </row>
    <row r="410" spans="1:9" x14ac:dyDescent="0.3">
      <c r="A410" s="26" t="str">
        <f t="shared" ref="A410:A446" si="8">MID(B410,1,2)</f>
        <v>80</v>
      </c>
      <c r="B410" s="5">
        <v>8046</v>
      </c>
      <c r="C410" s="4" t="s">
        <v>403</v>
      </c>
      <c r="D410" s="16">
        <v>3764.163</v>
      </c>
      <c r="E410" s="23">
        <v>0.74281914893617018</v>
      </c>
      <c r="F410" s="29">
        <v>0</v>
      </c>
      <c r="G410" s="23">
        <v>0.9</v>
      </c>
      <c r="H410" s="19">
        <v>0</v>
      </c>
      <c r="I410" s="23">
        <v>0.9</v>
      </c>
    </row>
    <row r="411" spans="1:9" x14ac:dyDescent="0.3">
      <c r="A411" s="26" t="str">
        <f t="shared" si="8"/>
        <v>80</v>
      </c>
      <c r="B411" s="5">
        <v>8050</v>
      </c>
      <c r="C411" s="4" t="s">
        <v>404</v>
      </c>
      <c r="D411" s="16">
        <v>168986.9</v>
      </c>
      <c r="E411" s="23">
        <v>0.61638170738922082</v>
      </c>
      <c r="F411" s="29">
        <v>0</v>
      </c>
      <c r="G411" s="23">
        <v>1</v>
      </c>
      <c r="H411" s="19">
        <v>0</v>
      </c>
      <c r="I411" s="23">
        <v>1</v>
      </c>
    </row>
    <row r="412" spans="1:9" x14ac:dyDescent="0.3">
      <c r="A412" s="26" t="str">
        <f t="shared" si="8"/>
        <v>80</v>
      </c>
      <c r="B412" s="5">
        <v>8060</v>
      </c>
      <c r="C412" s="4" t="s">
        <v>405</v>
      </c>
      <c r="D412" s="16">
        <v>126997.5</v>
      </c>
      <c r="E412" s="23">
        <v>0.77981008472174107</v>
      </c>
      <c r="F412" s="29">
        <v>0</v>
      </c>
      <c r="G412" s="23">
        <v>0.5</v>
      </c>
      <c r="H412" s="19">
        <v>0</v>
      </c>
      <c r="I412" s="23">
        <v>0.5</v>
      </c>
    </row>
    <row r="413" spans="1:9" x14ac:dyDescent="0.3">
      <c r="A413" s="26" t="str">
        <f t="shared" si="8"/>
        <v>85</v>
      </c>
      <c r="B413" s="5">
        <v>8511</v>
      </c>
      <c r="C413" s="4" t="s">
        <v>457</v>
      </c>
      <c r="D413" s="16">
        <v>289377.40000000002</v>
      </c>
      <c r="E413" s="23">
        <v>0.43767278558000666</v>
      </c>
      <c r="F413" s="29">
        <v>1</v>
      </c>
      <c r="G413" s="23">
        <v>1</v>
      </c>
      <c r="H413" s="19">
        <v>1</v>
      </c>
      <c r="I413" s="23">
        <v>1</v>
      </c>
    </row>
    <row r="414" spans="1:9" x14ac:dyDescent="0.3">
      <c r="A414" s="26" t="str">
        <f t="shared" si="8"/>
        <v>85</v>
      </c>
      <c r="B414" s="5">
        <v>8512</v>
      </c>
      <c r="C414" s="4" t="s">
        <v>406</v>
      </c>
      <c r="D414" s="16">
        <v>250424.2</v>
      </c>
      <c r="E414" s="23">
        <v>0.37942543236294535</v>
      </c>
      <c r="F414" s="29">
        <v>1</v>
      </c>
      <c r="G414" s="23">
        <v>1</v>
      </c>
      <c r="H414" s="19">
        <v>1</v>
      </c>
      <c r="I414" s="23">
        <v>1</v>
      </c>
    </row>
    <row r="415" spans="1:9" x14ac:dyDescent="0.3">
      <c r="A415" s="26" t="str">
        <f t="shared" si="8"/>
        <v>85</v>
      </c>
      <c r="B415" s="5">
        <v>8513</v>
      </c>
      <c r="C415" s="4" t="s">
        <v>407</v>
      </c>
      <c r="D415" s="16">
        <v>47787.7</v>
      </c>
      <c r="E415" s="23">
        <v>0.45212643557935694</v>
      </c>
      <c r="F415" s="29">
        <v>1</v>
      </c>
      <c r="G415" s="23">
        <v>0.5</v>
      </c>
      <c r="H415" s="19">
        <v>1</v>
      </c>
      <c r="I415" s="23">
        <v>0.5</v>
      </c>
    </row>
    <row r="416" spans="1:9" x14ac:dyDescent="0.3">
      <c r="A416" s="26" t="str">
        <f t="shared" si="8"/>
        <v>85</v>
      </c>
      <c r="B416" s="5">
        <v>8514</v>
      </c>
      <c r="C416" s="4" t="s">
        <v>408</v>
      </c>
      <c r="D416" s="16">
        <v>27775.46</v>
      </c>
      <c r="E416" s="23">
        <v>0.45103334053431265</v>
      </c>
      <c r="F416" s="29">
        <v>1</v>
      </c>
      <c r="G416" s="23">
        <v>0.5</v>
      </c>
      <c r="H416" s="19">
        <v>1</v>
      </c>
      <c r="I416" s="23">
        <v>0.5</v>
      </c>
    </row>
    <row r="417" spans="1:9" x14ac:dyDescent="0.3">
      <c r="A417" s="26" t="str">
        <f t="shared" si="8"/>
        <v>85</v>
      </c>
      <c r="B417" s="5">
        <v>8515</v>
      </c>
      <c r="C417" s="4" t="s">
        <v>409</v>
      </c>
      <c r="D417" s="16">
        <v>34348.120000000003</v>
      </c>
      <c r="E417" s="23">
        <v>0.24455050784319432</v>
      </c>
      <c r="F417" s="29">
        <v>1</v>
      </c>
      <c r="G417" s="23">
        <v>0.5</v>
      </c>
      <c r="H417" s="19">
        <v>1</v>
      </c>
      <c r="I417" s="23">
        <v>0.5</v>
      </c>
    </row>
    <row r="418" spans="1:9" x14ac:dyDescent="0.3">
      <c r="A418" s="26" t="str">
        <f t="shared" si="8"/>
        <v>85</v>
      </c>
      <c r="B418" s="5">
        <v>8519</v>
      </c>
      <c r="C418" s="4" t="s">
        <v>410</v>
      </c>
      <c r="D418" s="16">
        <v>28047.97</v>
      </c>
      <c r="E418" s="23">
        <v>0.64384489272221823</v>
      </c>
      <c r="F418" s="29">
        <v>1</v>
      </c>
      <c r="G418" s="23">
        <v>1</v>
      </c>
      <c r="H418" s="19">
        <v>1</v>
      </c>
      <c r="I418" s="23">
        <v>1</v>
      </c>
    </row>
    <row r="419" spans="1:9" x14ac:dyDescent="0.3">
      <c r="A419" s="26" t="str">
        <f t="shared" si="8"/>
        <v>85</v>
      </c>
      <c r="B419" s="5">
        <v>8520</v>
      </c>
      <c r="C419" s="4" t="s">
        <v>411</v>
      </c>
      <c r="D419" s="16">
        <v>19817.18</v>
      </c>
      <c r="E419" s="23">
        <v>0.42088799192734611</v>
      </c>
      <c r="F419" s="29">
        <v>1</v>
      </c>
      <c r="G419" s="23">
        <v>1</v>
      </c>
      <c r="H419" s="19">
        <v>1</v>
      </c>
      <c r="I419" s="23">
        <v>1</v>
      </c>
    </row>
    <row r="420" spans="1:9" x14ac:dyDescent="0.3">
      <c r="A420" s="26" t="str">
        <f t="shared" si="8"/>
        <v>85</v>
      </c>
      <c r="B420" s="5">
        <v>8531</v>
      </c>
      <c r="C420" s="4" t="s">
        <v>412</v>
      </c>
      <c r="D420" s="16">
        <v>22017.37</v>
      </c>
      <c r="E420" s="23">
        <v>0.61306874943238576</v>
      </c>
      <c r="F420" s="29">
        <v>1</v>
      </c>
      <c r="G420" s="23">
        <v>1</v>
      </c>
      <c r="H420" s="19">
        <v>1</v>
      </c>
      <c r="I420" s="23">
        <v>1</v>
      </c>
    </row>
    <row r="421" spans="1:9" x14ac:dyDescent="0.3">
      <c r="A421" s="26" t="str">
        <f t="shared" si="8"/>
        <v>85</v>
      </c>
      <c r="B421" s="5">
        <v>8532</v>
      </c>
      <c r="C421" s="4" t="s">
        <v>413</v>
      </c>
      <c r="D421" s="16">
        <v>236195.1</v>
      </c>
      <c r="E421" s="23">
        <v>0.6697498200905897</v>
      </c>
      <c r="F421" s="29">
        <v>1</v>
      </c>
      <c r="G421" s="23">
        <v>1</v>
      </c>
      <c r="H421" s="19">
        <v>1</v>
      </c>
      <c r="I421" s="23">
        <v>1</v>
      </c>
    </row>
    <row r="422" spans="1:9" x14ac:dyDescent="0.3">
      <c r="A422" s="26" t="str">
        <f t="shared" si="8"/>
        <v>90</v>
      </c>
      <c r="B422" s="5">
        <v>9000</v>
      </c>
      <c r="C422" s="4" t="s">
        <v>414</v>
      </c>
      <c r="D422" s="16">
        <v>40705.910000000003</v>
      </c>
      <c r="E422" s="21">
        <v>9.6100004911832598E-2</v>
      </c>
      <c r="F422" s="24">
        <v>1</v>
      </c>
      <c r="G422" s="21">
        <v>1</v>
      </c>
      <c r="H422" s="15">
        <v>1</v>
      </c>
      <c r="I422" s="21">
        <v>1</v>
      </c>
    </row>
    <row r="423" spans="1:9" x14ac:dyDescent="0.3">
      <c r="A423" s="26" t="str">
        <f t="shared" si="8"/>
        <v>91</v>
      </c>
      <c r="B423" s="5">
        <v>9111</v>
      </c>
      <c r="C423" s="4" t="s">
        <v>415</v>
      </c>
      <c r="D423" s="16">
        <v>17080.16</v>
      </c>
      <c r="E423" s="21">
        <v>0.4587016332025991</v>
      </c>
      <c r="F423" s="24">
        <v>0</v>
      </c>
      <c r="G423" s="21">
        <v>0.46</v>
      </c>
      <c r="H423" s="15">
        <v>0</v>
      </c>
      <c r="I423" s="21">
        <v>0.46</v>
      </c>
    </row>
    <row r="424" spans="1:9" x14ac:dyDescent="0.3">
      <c r="A424" s="26" t="str">
        <f t="shared" si="8"/>
        <v>91</v>
      </c>
      <c r="B424" s="5">
        <v>9112</v>
      </c>
      <c r="C424" s="4" t="s">
        <v>416</v>
      </c>
      <c r="D424" s="16">
        <v>3638.558</v>
      </c>
      <c r="E424" s="21">
        <v>0.74580928826600712</v>
      </c>
      <c r="F424" s="24">
        <v>0</v>
      </c>
      <c r="G424" s="21">
        <v>0.75</v>
      </c>
      <c r="H424" s="15">
        <v>0</v>
      </c>
      <c r="I424" s="21">
        <v>0.75</v>
      </c>
    </row>
    <row r="425" spans="1:9" x14ac:dyDescent="0.3">
      <c r="A425" s="26" t="str">
        <f t="shared" si="8"/>
        <v>91</v>
      </c>
      <c r="B425" s="5">
        <v>9120</v>
      </c>
      <c r="C425" s="4" t="s">
        <v>417</v>
      </c>
      <c r="D425" s="16">
        <v>1594.8979999999999</v>
      </c>
      <c r="E425" s="21">
        <v>0.10156739811912226</v>
      </c>
      <c r="F425" s="24">
        <v>0</v>
      </c>
      <c r="G425" s="21">
        <v>0.9</v>
      </c>
      <c r="H425" s="15">
        <v>0</v>
      </c>
      <c r="I425" s="21">
        <v>0.9</v>
      </c>
    </row>
    <row r="426" spans="1:9" x14ac:dyDescent="0.3">
      <c r="A426" s="26" t="str">
        <f t="shared" si="8"/>
        <v>91</v>
      </c>
      <c r="B426" s="5">
        <v>9191</v>
      </c>
      <c r="C426" s="4" t="s">
        <v>418</v>
      </c>
      <c r="D426" s="16">
        <v>53420.6</v>
      </c>
      <c r="E426" s="21">
        <v>0.67107725707441235</v>
      </c>
      <c r="F426" s="24">
        <v>1</v>
      </c>
      <c r="G426" s="21">
        <v>0.7</v>
      </c>
      <c r="H426" s="15">
        <v>1</v>
      </c>
      <c r="I426" s="21">
        <v>0.7</v>
      </c>
    </row>
    <row r="427" spans="1:9" x14ac:dyDescent="0.3">
      <c r="A427" s="26" t="str">
        <f t="shared" si="8"/>
        <v>91</v>
      </c>
      <c r="B427" s="5">
        <v>9192</v>
      </c>
      <c r="C427" s="4" t="s">
        <v>419</v>
      </c>
      <c r="D427" s="16">
        <v>10917.97</v>
      </c>
      <c r="E427" s="21">
        <v>0.54217419177580362</v>
      </c>
      <c r="F427" s="24">
        <v>0</v>
      </c>
      <c r="G427" s="21">
        <v>0.9</v>
      </c>
      <c r="H427" s="15">
        <v>0</v>
      </c>
      <c r="I427" s="21">
        <v>0.9</v>
      </c>
    </row>
    <row r="428" spans="1:9" x14ac:dyDescent="0.3">
      <c r="A428" s="26" t="str">
        <f t="shared" si="8"/>
        <v>91</v>
      </c>
      <c r="B428" s="5">
        <v>9199</v>
      </c>
      <c r="C428" s="4" t="s">
        <v>420</v>
      </c>
      <c r="D428" s="16">
        <v>49099.72</v>
      </c>
      <c r="E428" s="21">
        <v>0.43981839651451604</v>
      </c>
      <c r="F428" s="24">
        <v>0</v>
      </c>
      <c r="G428" s="21">
        <v>0.7</v>
      </c>
      <c r="H428" s="15">
        <v>0</v>
      </c>
      <c r="I428" s="21">
        <v>0.7</v>
      </c>
    </row>
    <row r="429" spans="1:9" x14ac:dyDescent="0.3">
      <c r="A429" s="26" t="str">
        <f t="shared" si="8"/>
        <v>92</v>
      </c>
      <c r="B429" s="5">
        <v>9211</v>
      </c>
      <c r="C429" s="4" t="s">
        <v>421</v>
      </c>
      <c r="D429" s="16">
        <v>5504.1750000000002</v>
      </c>
      <c r="E429" s="21">
        <v>0.76225935343261897</v>
      </c>
      <c r="F429" s="24">
        <v>0</v>
      </c>
      <c r="G429" s="21">
        <v>0.3</v>
      </c>
      <c r="H429" s="15">
        <v>0</v>
      </c>
      <c r="I429" s="21">
        <v>0.3</v>
      </c>
    </row>
    <row r="430" spans="1:9" x14ac:dyDescent="0.3">
      <c r="A430" s="26" t="str">
        <f t="shared" si="8"/>
        <v>92</v>
      </c>
      <c r="B430" s="5">
        <v>9212</v>
      </c>
      <c r="C430" s="4" t="s">
        <v>422</v>
      </c>
      <c r="D430" s="16">
        <v>7894.6620000000003</v>
      </c>
      <c r="E430" s="21">
        <v>0.34017223910840932</v>
      </c>
      <c r="F430" s="24">
        <v>0</v>
      </c>
      <c r="G430" s="21">
        <v>0</v>
      </c>
      <c r="H430" s="15">
        <v>0</v>
      </c>
      <c r="I430" s="21">
        <v>0</v>
      </c>
    </row>
    <row r="431" spans="1:9" x14ac:dyDescent="0.3">
      <c r="A431" s="26" t="str">
        <f t="shared" si="8"/>
        <v>92</v>
      </c>
      <c r="B431" s="5">
        <v>9213</v>
      </c>
      <c r="C431" s="4" t="s">
        <v>423</v>
      </c>
      <c r="D431" s="16">
        <v>16590.07</v>
      </c>
      <c r="E431" s="21">
        <v>0.45403026466509916</v>
      </c>
      <c r="F431" s="24">
        <v>1</v>
      </c>
      <c r="G431" s="21">
        <v>0.5</v>
      </c>
      <c r="H431" s="15">
        <v>1</v>
      </c>
      <c r="I431" s="21">
        <v>0.5</v>
      </c>
    </row>
    <row r="432" spans="1:9" x14ac:dyDescent="0.3">
      <c r="A432" s="26" t="str">
        <f t="shared" si="8"/>
        <v>92</v>
      </c>
      <c r="B432" s="5">
        <v>9214</v>
      </c>
      <c r="C432" s="4" t="s">
        <v>424</v>
      </c>
      <c r="D432" s="16">
        <v>57738.34</v>
      </c>
      <c r="E432" s="21">
        <v>0.35439465299903034</v>
      </c>
      <c r="F432" s="24">
        <v>0</v>
      </c>
      <c r="G432" s="21">
        <v>0</v>
      </c>
      <c r="H432" s="15">
        <v>0</v>
      </c>
      <c r="I432" s="21">
        <v>0</v>
      </c>
    </row>
    <row r="433" spans="1:9" x14ac:dyDescent="0.3">
      <c r="A433" s="26" t="str">
        <f t="shared" si="8"/>
        <v>92</v>
      </c>
      <c r="B433" s="5">
        <v>9219</v>
      </c>
      <c r="C433" s="4" t="s">
        <v>425</v>
      </c>
      <c r="D433" s="16">
        <v>12330.48</v>
      </c>
      <c r="E433" s="21">
        <v>0.34719520103761348</v>
      </c>
      <c r="F433" s="24">
        <v>0</v>
      </c>
      <c r="G433" s="21">
        <v>0</v>
      </c>
      <c r="H433" s="15">
        <v>0</v>
      </c>
      <c r="I433" s="21">
        <v>0</v>
      </c>
    </row>
    <row r="434" spans="1:9" x14ac:dyDescent="0.3">
      <c r="A434" s="26" t="str">
        <f t="shared" si="8"/>
        <v>92</v>
      </c>
      <c r="B434" s="5">
        <v>9220</v>
      </c>
      <c r="C434" s="4" t="s">
        <v>426</v>
      </c>
      <c r="D434" s="16">
        <v>4177.1279999999997</v>
      </c>
      <c r="E434" s="21">
        <v>0.6530270399617133</v>
      </c>
      <c r="F434" s="24">
        <v>1</v>
      </c>
      <c r="G434" s="21">
        <v>0.8</v>
      </c>
      <c r="H434" s="15">
        <v>1</v>
      </c>
      <c r="I434" s="21">
        <v>0.8</v>
      </c>
    </row>
    <row r="435" spans="1:9" x14ac:dyDescent="0.3">
      <c r="A435" s="26" t="str">
        <f t="shared" si="8"/>
        <v>92</v>
      </c>
      <c r="B435" s="5">
        <v>9231</v>
      </c>
      <c r="C435" s="4" t="s">
        <v>427</v>
      </c>
      <c r="D435" s="16">
        <v>7304.21</v>
      </c>
      <c r="E435" s="21">
        <v>7.0900629619490826E-2</v>
      </c>
      <c r="F435" s="24">
        <v>0</v>
      </c>
      <c r="G435" s="21">
        <v>0</v>
      </c>
      <c r="H435" s="15">
        <v>0</v>
      </c>
      <c r="I435" s="21">
        <v>0</v>
      </c>
    </row>
    <row r="436" spans="1:9" x14ac:dyDescent="0.3">
      <c r="A436" s="26" t="str">
        <f t="shared" si="8"/>
        <v>92</v>
      </c>
      <c r="B436" s="5">
        <v>9232</v>
      </c>
      <c r="C436" s="4" t="s">
        <v>428</v>
      </c>
      <c r="D436" s="16">
        <v>1034.971</v>
      </c>
      <c r="E436" s="21">
        <v>0.26956521739130435</v>
      </c>
      <c r="F436" s="24">
        <v>0</v>
      </c>
      <c r="G436" s="21">
        <v>0</v>
      </c>
      <c r="H436" s="15">
        <v>0</v>
      </c>
      <c r="I436" s="21">
        <v>0</v>
      </c>
    </row>
    <row r="437" spans="1:9" x14ac:dyDescent="0.3">
      <c r="A437" s="26" t="str">
        <f t="shared" si="8"/>
        <v>92</v>
      </c>
      <c r="B437" s="5">
        <v>9233</v>
      </c>
      <c r="C437" s="4" t="s">
        <v>429</v>
      </c>
      <c r="D437" s="16">
        <v>4347.1229999999996</v>
      </c>
      <c r="E437" s="21">
        <v>0.29307568438003223</v>
      </c>
      <c r="F437" s="24">
        <v>0</v>
      </c>
      <c r="G437" s="21">
        <v>0</v>
      </c>
      <c r="H437" s="15">
        <v>0</v>
      </c>
      <c r="I437" s="21">
        <v>0</v>
      </c>
    </row>
    <row r="438" spans="1:9" x14ac:dyDescent="0.3">
      <c r="A438" s="26" t="str">
        <f t="shared" si="8"/>
        <v>92</v>
      </c>
      <c r="B438" s="5">
        <v>9241</v>
      </c>
      <c r="C438" s="4" t="s">
        <v>430</v>
      </c>
      <c r="D438" s="16">
        <v>68599.460000000006</v>
      </c>
      <c r="E438" s="21">
        <v>0.22505573932937936</v>
      </c>
      <c r="F438" s="24">
        <v>0</v>
      </c>
      <c r="G438" s="21">
        <v>0</v>
      </c>
      <c r="H438" s="15">
        <v>0</v>
      </c>
      <c r="I438" s="21">
        <v>0</v>
      </c>
    </row>
    <row r="439" spans="1:9" x14ac:dyDescent="0.3">
      <c r="A439" s="26" t="str">
        <f t="shared" si="8"/>
        <v>92</v>
      </c>
      <c r="B439" s="5">
        <v>9242</v>
      </c>
      <c r="C439" s="4" t="s">
        <v>431</v>
      </c>
      <c r="D439" s="16">
        <v>116296.6</v>
      </c>
      <c r="E439" s="23">
        <v>0.18725068775790921</v>
      </c>
      <c r="F439" s="29">
        <v>0</v>
      </c>
      <c r="G439" s="23">
        <v>0</v>
      </c>
      <c r="H439" s="19">
        <v>1</v>
      </c>
      <c r="I439" s="23">
        <v>0.5</v>
      </c>
    </row>
    <row r="440" spans="1:9" x14ac:dyDescent="0.3">
      <c r="A440" s="26" t="str">
        <f t="shared" si="8"/>
        <v>92</v>
      </c>
      <c r="B440" s="5">
        <v>9249</v>
      </c>
      <c r="C440" s="4" t="s">
        <v>432</v>
      </c>
      <c r="D440" s="16">
        <v>53778.01</v>
      </c>
      <c r="E440" s="23">
        <v>0.3320504239178938</v>
      </c>
      <c r="F440" s="29">
        <v>0</v>
      </c>
      <c r="G440" s="23">
        <v>0</v>
      </c>
      <c r="H440" s="19">
        <v>0</v>
      </c>
      <c r="I440" s="23">
        <v>0</v>
      </c>
    </row>
    <row r="441" spans="1:9" x14ac:dyDescent="0.3">
      <c r="A441" s="26" t="str">
        <f t="shared" si="8"/>
        <v>93</v>
      </c>
      <c r="B441" s="5">
        <v>9301</v>
      </c>
      <c r="C441" s="4" t="s">
        <v>433</v>
      </c>
      <c r="D441" s="16">
        <v>66912.75</v>
      </c>
      <c r="E441" s="21">
        <v>0.26542472138396728</v>
      </c>
      <c r="F441" s="24">
        <v>0</v>
      </c>
      <c r="G441" s="21">
        <v>0</v>
      </c>
      <c r="H441" s="15">
        <v>0</v>
      </c>
      <c r="I441" s="21">
        <v>0</v>
      </c>
    </row>
    <row r="442" spans="1:9" x14ac:dyDescent="0.3">
      <c r="A442" s="26" t="str">
        <f t="shared" si="8"/>
        <v>93</v>
      </c>
      <c r="B442" s="5">
        <v>9302</v>
      </c>
      <c r="C442" s="4" t="s">
        <v>434</v>
      </c>
      <c r="D442" s="16">
        <v>408913.3</v>
      </c>
      <c r="E442" s="21">
        <v>0.27849980071351899</v>
      </c>
      <c r="F442" s="24">
        <v>0</v>
      </c>
      <c r="G442" s="21">
        <v>0.2</v>
      </c>
      <c r="H442" s="15">
        <v>0</v>
      </c>
      <c r="I442" s="21">
        <v>0.3</v>
      </c>
    </row>
    <row r="443" spans="1:9" x14ac:dyDescent="0.3">
      <c r="A443" s="26" t="str">
        <f t="shared" si="8"/>
        <v>93</v>
      </c>
      <c r="B443" s="5">
        <v>9303</v>
      </c>
      <c r="C443" s="4" t="s">
        <v>435</v>
      </c>
      <c r="D443" s="16">
        <v>17476.099999999999</v>
      </c>
      <c r="E443" s="21">
        <v>0.48547243193777168</v>
      </c>
      <c r="F443" s="24">
        <v>1</v>
      </c>
      <c r="G443" s="21">
        <v>1</v>
      </c>
      <c r="H443" s="19">
        <v>1</v>
      </c>
      <c r="I443" s="23">
        <v>1</v>
      </c>
    </row>
    <row r="444" spans="1:9" x14ac:dyDescent="0.3">
      <c r="A444" s="26" t="str">
        <f t="shared" si="8"/>
        <v>93</v>
      </c>
      <c r="B444" s="5">
        <v>9309</v>
      </c>
      <c r="C444" s="4" t="s">
        <v>436</v>
      </c>
      <c r="D444" s="16">
        <v>159294.5</v>
      </c>
      <c r="E444" s="23">
        <v>0.58934366036291053</v>
      </c>
      <c r="F444" s="29">
        <v>0</v>
      </c>
      <c r="G444" s="23">
        <v>0.59</v>
      </c>
      <c r="H444" s="19">
        <v>0</v>
      </c>
      <c r="I444" s="23">
        <v>0.59</v>
      </c>
    </row>
    <row r="445" spans="1:9" x14ac:dyDescent="0.3">
      <c r="A445" s="26" t="str">
        <f t="shared" si="8"/>
        <v>95</v>
      </c>
      <c r="B445" s="5">
        <v>9500</v>
      </c>
      <c r="C445" s="4" t="s">
        <v>437</v>
      </c>
      <c r="D445" s="16">
        <v>690993.9</v>
      </c>
      <c r="E445" s="21">
        <v>0.18175858905382214</v>
      </c>
      <c r="F445" s="24">
        <v>0</v>
      </c>
      <c r="G445" s="21">
        <v>0.18</v>
      </c>
      <c r="H445" s="15">
        <v>0</v>
      </c>
      <c r="I445" s="21">
        <v>0.18</v>
      </c>
    </row>
    <row r="446" spans="1:9" x14ac:dyDescent="0.3">
      <c r="A446" s="26" t="str">
        <f t="shared" si="8"/>
        <v>99</v>
      </c>
      <c r="B446" s="5">
        <v>9900</v>
      </c>
      <c r="C446" s="4" t="s">
        <v>438</v>
      </c>
      <c r="D446" s="16">
        <v>2571.7649999999999</v>
      </c>
      <c r="E446" s="21">
        <v>0.40505836575875487</v>
      </c>
      <c r="F446" s="24">
        <v>1</v>
      </c>
      <c r="G446" s="21">
        <v>1</v>
      </c>
      <c r="H446" s="15">
        <v>1</v>
      </c>
      <c r="I446" s="21">
        <v>1</v>
      </c>
    </row>
    <row r="447" spans="1:9" x14ac:dyDescent="0.3">
      <c r="D447" s="16">
        <v>22286246.777819987</v>
      </c>
    </row>
    <row r="448" spans="1:9" x14ac:dyDescent="0.3">
      <c r="B448" s="5"/>
      <c r="D448" s="16"/>
    </row>
  </sheetData>
  <mergeCells count="2">
    <mergeCell ref="F1:G1"/>
    <mergeCell ref="H1:I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91DB9D-DE0D-48DC-A1DD-856D3279EE41}">
  <dimension ref="A1:U449"/>
  <sheetViews>
    <sheetView zoomScaleNormal="100" workbookViewId="0">
      <pane ySplit="2" topLeftCell="A3" activePane="bottomLeft" state="frozen"/>
      <selection activeCell="C1" sqref="C1"/>
      <selection pane="bottomLeft" activeCell="C12" sqref="C12"/>
    </sheetView>
  </sheetViews>
  <sheetFormatPr defaultRowHeight="14.4" x14ac:dyDescent="0.3"/>
  <cols>
    <col min="1" max="1" width="5.109375" style="14" customWidth="1"/>
    <col min="2" max="2" width="11.44140625" customWidth="1"/>
    <col min="3" max="3" width="60" customWidth="1"/>
    <col min="4" max="4" width="14.33203125" customWidth="1"/>
    <col min="5" max="5" width="14.33203125" style="24" customWidth="1"/>
    <col min="6" max="6" width="12.33203125" style="28" customWidth="1"/>
    <col min="7" max="7" width="13.33203125" style="24" customWidth="1"/>
    <col min="8" max="9" width="10.5546875" style="28" customWidth="1"/>
    <col min="10" max="10" width="15.33203125" style="21" customWidth="1"/>
    <col min="11" max="11" width="13.44140625" style="15" customWidth="1"/>
    <col min="12" max="13" width="10.5546875" style="28" customWidth="1"/>
    <col min="14" max="14" width="13.44140625" style="21" customWidth="1"/>
    <col min="15" max="15" width="15.77734375" style="8" customWidth="1"/>
    <col min="16" max="16" width="13.5546875" customWidth="1"/>
  </cols>
  <sheetData>
    <row r="1" spans="1:16" x14ac:dyDescent="0.3">
      <c r="G1" s="51" t="s">
        <v>561</v>
      </c>
      <c r="H1" s="51"/>
      <c r="I1" s="51"/>
      <c r="K1" s="52" t="s">
        <v>562</v>
      </c>
      <c r="L1" s="52"/>
      <c r="M1" s="52"/>
    </row>
    <row r="2" spans="1:16" s="6" customFormat="1" ht="57.6" x14ac:dyDescent="0.3">
      <c r="A2" s="7" t="s">
        <v>462</v>
      </c>
      <c r="B2" s="35" t="s">
        <v>449</v>
      </c>
      <c r="C2" s="7" t="s">
        <v>450</v>
      </c>
      <c r="D2" s="7" t="s">
        <v>456</v>
      </c>
      <c r="E2" s="30" t="s">
        <v>552</v>
      </c>
      <c r="F2" s="30" t="s">
        <v>553</v>
      </c>
      <c r="G2" s="31" t="s">
        <v>452</v>
      </c>
      <c r="H2" s="20" t="s">
        <v>554</v>
      </c>
      <c r="I2" s="20" t="s">
        <v>555</v>
      </c>
      <c r="J2" s="32" t="s">
        <v>556</v>
      </c>
      <c r="K2" s="33" t="s">
        <v>478</v>
      </c>
      <c r="L2" s="20" t="s">
        <v>557</v>
      </c>
      <c r="M2" s="20" t="s">
        <v>558</v>
      </c>
      <c r="N2" s="34" t="s">
        <v>480</v>
      </c>
      <c r="O2" s="7" t="s">
        <v>560</v>
      </c>
      <c r="P2" s="7" t="s">
        <v>559</v>
      </c>
    </row>
    <row r="3" spans="1:16" s="9" customFormat="1" x14ac:dyDescent="0.3">
      <c r="A3" s="26">
        <v>0</v>
      </c>
      <c r="B3" s="5">
        <v>0</v>
      </c>
      <c r="C3" s="47" t="s">
        <v>564</v>
      </c>
      <c r="D3" s="16">
        <v>1033.1869999999999</v>
      </c>
      <c r="E3" s="48">
        <v>251.1661</v>
      </c>
      <c r="F3" s="48">
        <v>782.02139999999997</v>
      </c>
      <c r="G3" s="49"/>
      <c r="H3" s="50">
        <v>782.02139999999997</v>
      </c>
      <c r="I3" s="50">
        <v>251.1661</v>
      </c>
      <c r="J3" s="49"/>
      <c r="K3" s="49"/>
      <c r="L3" s="50">
        <v>782.02139999999997</v>
      </c>
      <c r="M3" s="50">
        <v>251.1661</v>
      </c>
      <c r="N3" s="49"/>
      <c r="O3" s="39"/>
      <c r="P3" s="39"/>
    </row>
    <row r="4" spans="1:16" s="6" customFormat="1" x14ac:dyDescent="0.3">
      <c r="A4" s="26" t="str">
        <f>MID(B4,1,1)</f>
        <v>1</v>
      </c>
      <c r="B4" s="5">
        <v>111</v>
      </c>
      <c r="C4" s="4" t="s">
        <v>454</v>
      </c>
      <c r="D4" s="16">
        <v>494672.9</v>
      </c>
      <c r="E4" s="48">
        <v>254561.9</v>
      </c>
      <c r="F4" s="48">
        <v>240111</v>
      </c>
      <c r="G4" s="29">
        <v>1</v>
      </c>
      <c r="H4" s="50">
        <v>9383.6020000000008</v>
      </c>
      <c r="I4" s="50">
        <v>485289.3</v>
      </c>
      <c r="J4" s="23">
        <v>1</v>
      </c>
      <c r="K4" s="19">
        <v>1</v>
      </c>
      <c r="L4" s="50">
        <v>9383.6020000000008</v>
      </c>
      <c r="M4" s="50">
        <v>485289.3</v>
      </c>
      <c r="N4" s="23">
        <v>1</v>
      </c>
      <c r="O4" s="9"/>
    </row>
    <row r="5" spans="1:16" x14ac:dyDescent="0.3">
      <c r="A5" s="26" t="str">
        <f t="shared" ref="A5:A25" si="0">MID(B5,1,1)</f>
        <v>1</v>
      </c>
      <c r="B5" s="5">
        <v>112</v>
      </c>
      <c r="C5" s="4" t="s">
        <v>0</v>
      </c>
      <c r="D5" s="16">
        <v>80881.66</v>
      </c>
      <c r="E5" s="48">
        <v>7239.3950000000004</v>
      </c>
      <c r="F5" s="48">
        <v>73642.27</v>
      </c>
      <c r="G5" s="29">
        <v>1</v>
      </c>
      <c r="H5" s="50">
        <v>55.281329999999997</v>
      </c>
      <c r="I5" s="50">
        <v>80826.38</v>
      </c>
      <c r="J5" s="23">
        <v>0.5</v>
      </c>
      <c r="K5" s="19">
        <v>1</v>
      </c>
      <c r="L5" s="50">
        <v>55.281329999999997</v>
      </c>
      <c r="M5" s="50">
        <v>80826.38</v>
      </c>
      <c r="N5" s="23">
        <v>0.5</v>
      </c>
    </row>
    <row r="6" spans="1:16" x14ac:dyDescent="0.3">
      <c r="A6" s="26" t="str">
        <f t="shared" si="0"/>
        <v>1</v>
      </c>
      <c r="B6" s="5">
        <v>113</v>
      </c>
      <c r="C6" s="4" t="s">
        <v>1</v>
      </c>
      <c r="D6" s="16">
        <v>168370.3</v>
      </c>
      <c r="E6" s="48">
        <v>68644.52</v>
      </c>
      <c r="F6" s="48">
        <v>99725.82</v>
      </c>
      <c r="G6" s="29">
        <v>1</v>
      </c>
      <c r="H6" s="50">
        <v>2873.1</v>
      </c>
      <c r="I6" s="50">
        <v>165497.20000000001</v>
      </c>
      <c r="J6" s="23">
        <v>1</v>
      </c>
      <c r="K6" s="19">
        <v>1</v>
      </c>
      <c r="L6" s="50">
        <v>2873.1</v>
      </c>
      <c r="M6" s="50">
        <v>165497.20000000001</v>
      </c>
      <c r="N6" s="23">
        <v>1</v>
      </c>
    </row>
    <row r="7" spans="1:16" x14ac:dyDescent="0.3">
      <c r="A7" s="26" t="str">
        <f t="shared" si="0"/>
        <v>1</v>
      </c>
      <c r="B7" s="5">
        <v>114</v>
      </c>
      <c r="C7" s="4" t="s">
        <v>2</v>
      </c>
      <c r="D7" s="16">
        <v>79667.02</v>
      </c>
      <c r="E7" s="48">
        <v>33904.400000000001</v>
      </c>
      <c r="F7" s="48">
        <v>45762.61</v>
      </c>
      <c r="G7" s="29">
        <v>1</v>
      </c>
      <c r="H7" s="50">
        <v>1011.914</v>
      </c>
      <c r="I7" s="50">
        <v>78655.100000000006</v>
      </c>
      <c r="J7" s="23">
        <v>1</v>
      </c>
      <c r="K7" s="19">
        <v>1</v>
      </c>
      <c r="L7" s="50">
        <v>1011.914</v>
      </c>
      <c r="M7" s="50">
        <v>78655.100000000006</v>
      </c>
      <c r="N7" s="23">
        <v>1</v>
      </c>
    </row>
    <row r="8" spans="1:16" x14ac:dyDescent="0.3">
      <c r="A8" s="26" t="str">
        <f t="shared" si="0"/>
        <v>1</v>
      </c>
      <c r="B8" s="5">
        <v>115</v>
      </c>
      <c r="C8" s="4" t="s">
        <v>3</v>
      </c>
      <c r="D8" s="16">
        <v>165772.6</v>
      </c>
      <c r="E8" s="48">
        <v>88056.04</v>
      </c>
      <c r="F8" s="48">
        <v>77716.59</v>
      </c>
      <c r="G8" s="29">
        <v>1</v>
      </c>
      <c r="H8" s="50">
        <v>1947.43</v>
      </c>
      <c r="I8" s="50">
        <v>163825.20000000001</v>
      </c>
      <c r="J8" s="23">
        <v>1</v>
      </c>
      <c r="K8" s="19">
        <v>1</v>
      </c>
      <c r="L8" s="50">
        <v>1947.43</v>
      </c>
      <c r="M8" s="50">
        <v>163825.20000000001</v>
      </c>
      <c r="N8" s="23">
        <v>1</v>
      </c>
    </row>
    <row r="9" spans="1:16" x14ac:dyDescent="0.3">
      <c r="A9" s="26" t="str">
        <f t="shared" si="0"/>
        <v>1</v>
      </c>
      <c r="B9" s="5">
        <v>116</v>
      </c>
      <c r="C9" s="4" t="s">
        <v>4</v>
      </c>
      <c r="D9" s="16">
        <v>94380.13</v>
      </c>
      <c r="E9" s="48">
        <v>56001.98</v>
      </c>
      <c r="F9" s="48">
        <v>38378.15</v>
      </c>
      <c r="G9" s="29">
        <v>1</v>
      </c>
      <c r="H9" s="50">
        <v>511.363</v>
      </c>
      <c r="I9" s="50">
        <v>93868.77</v>
      </c>
      <c r="J9" s="23">
        <v>1</v>
      </c>
      <c r="K9" s="19">
        <v>1</v>
      </c>
      <c r="L9" s="50">
        <v>511.363</v>
      </c>
      <c r="M9" s="50">
        <v>93868.77</v>
      </c>
      <c r="N9" s="23">
        <v>1</v>
      </c>
    </row>
    <row r="10" spans="1:16" x14ac:dyDescent="0.3">
      <c r="A10" s="26" t="str">
        <f t="shared" si="0"/>
        <v>1</v>
      </c>
      <c r="B10" s="5">
        <v>117</v>
      </c>
      <c r="C10" s="4" t="s">
        <v>5</v>
      </c>
      <c r="D10" s="16">
        <v>242315.6</v>
      </c>
      <c r="E10" s="48">
        <v>105536.5</v>
      </c>
      <c r="F10" s="48">
        <v>136779.1</v>
      </c>
      <c r="G10" s="29">
        <v>1</v>
      </c>
      <c r="H10" s="50">
        <v>4125.8860000000004</v>
      </c>
      <c r="I10" s="50">
        <v>238189.7</v>
      </c>
      <c r="J10" s="23">
        <v>1</v>
      </c>
      <c r="K10" s="19">
        <v>1</v>
      </c>
      <c r="L10" s="50">
        <v>4125.8860000000004</v>
      </c>
      <c r="M10" s="50">
        <v>238189.7</v>
      </c>
      <c r="N10" s="23">
        <v>1</v>
      </c>
    </row>
    <row r="11" spans="1:16" x14ac:dyDescent="0.3">
      <c r="A11" s="26" t="str">
        <f t="shared" si="0"/>
        <v>1</v>
      </c>
      <c r="B11" s="5">
        <v>118</v>
      </c>
      <c r="C11" s="4" t="s">
        <v>6</v>
      </c>
      <c r="D11" s="16">
        <v>172626.4</v>
      </c>
      <c r="E11" s="48">
        <v>119493.4</v>
      </c>
      <c r="F11" s="48">
        <v>53133.07</v>
      </c>
      <c r="G11" s="29">
        <v>1</v>
      </c>
      <c r="H11" s="50">
        <v>2230.0929999999998</v>
      </c>
      <c r="I11" s="50">
        <v>170396.3</v>
      </c>
      <c r="J11" s="23">
        <v>1</v>
      </c>
      <c r="K11" s="19">
        <v>1</v>
      </c>
      <c r="L11" s="50">
        <v>2230.0929999999998</v>
      </c>
      <c r="M11" s="50">
        <v>170396.3</v>
      </c>
      <c r="N11" s="23">
        <v>1</v>
      </c>
    </row>
    <row r="12" spans="1:16" x14ac:dyDescent="0.3">
      <c r="A12" s="26" t="str">
        <f t="shared" si="0"/>
        <v>1</v>
      </c>
      <c r="B12" s="5">
        <v>119</v>
      </c>
      <c r="C12" s="4" t="s">
        <v>7</v>
      </c>
      <c r="D12" s="16">
        <v>316327.5</v>
      </c>
      <c r="E12" s="48">
        <v>164296.1</v>
      </c>
      <c r="F12" s="48">
        <v>152031.29999999999</v>
      </c>
      <c r="G12" s="29">
        <v>1</v>
      </c>
      <c r="H12" s="50">
        <v>5907.098</v>
      </c>
      <c r="I12" s="50">
        <v>310420.40000000002</v>
      </c>
      <c r="J12" s="23">
        <v>1</v>
      </c>
      <c r="K12" s="19">
        <v>1</v>
      </c>
      <c r="L12" s="50">
        <v>5907.098</v>
      </c>
      <c r="M12" s="50">
        <v>310420.40000000002</v>
      </c>
      <c r="N12" s="23">
        <v>1</v>
      </c>
    </row>
    <row r="13" spans="1:16" x14ac:dyDescent="0.3">
      <c r="A13" s="26" t="str">
        <f t="shared" si="0"/>
        <v>1</v>
      </c>
      <c r="B13" s="5">
        <v>121</v>
      </c>
      <c r="C13" s="4" t="s">
        <v>8</v>
      </c>
      <c r="D13" s="16">
        <v>657585.9</v>
      </c>
      <c r="E13" s="48">
        <v>240926.7</v>
      </c>
      <c r="F13" s="48">
        <v>416659.20000000001</v>
      </c>
      <c r="G13" s="29">
        <v>1</v>
      </c>
      <c r="H13" s="50">
        <v>8373.0879999999997</v>
      </c>
      <c r="I13" s="50">
        <v>649212.80000000005</v>
      </c>
      <c r="J13" s="23">
        <v>1</v>
      </c>
      <c r="K13" s="19">
        <v>1</v>
      </c>
      <c r="L13" s="50">
        <v>8373.0879999999997</v>
      </c>
      <c r="M13" s="50">
        <v>649212.80000000005</v>
      </c>
      <c r="N13" s="23">
        <v>1</v>
      </c>
    </row>
    <row r="14" spans="1:16" x14ac:dyDescent="0.3">
      <c r="A14" s="26" t="str">
        <f t="shared" si="0"/>
        <v>1</v>
      </c>
      <c r="B14" s="5">
        <v>122</v>
      </c>
      <c r="C14" s="4" t="s">
        <v>9</v>
      </c>
      <c r="D14" s="16">
        <v>51744.53</v>
      </c>
      <c r="E14" s="48">
        <v>30399.07</v>
      </c>
      <c r="F14" s="48">
        <v>21345.46</v>
      </c>
      <c r="G14" s="29">
        <v>1</v>
      </c>
      <c r="H14" s="50">
        <v>304.93389999999999</v>
      </c>
      <c r="I14" s="50">
        <v>51439.59</v>
      </c>
      <c r="J14" s="23">
        <v>1</v>
      </c>
      <c r="K14" s="19">
        <v>1</v>
      </c>
      <c r="L14" s="50">
        <v>304.93389999999999</v>
      </c>
      <c r="M14" s="50">
        <v>51439.59</v>
      </c>
      <c r="N14" s="23">
        <v>1</v>
      </c>
    </row>
    <row r="15" spans="1:16" x14ac:dyDescent="0.3">
      <c r="A15" s="26" t="str">
        <f t="shared" si="0"/>
        <v>1</v>
      </c>
      <c r="B15" s="5">
        <v>123</v>
      </c>
      <c r="C15" s="4" t="s">
        <v>10</v>
      </c>
      <c r="D15" s="16">
        <v>144174.5</v>
      </c>
      <c r="E15" s="48">
        <v>79138.73</v>
      </c>
      <c r="F15" s="48">
        <v>65035.79</v>
      </c>
      <c r="G15" s="29">
        <v>1</v>
      </c>
      <c r="H15" s="50">
        <v>1352.8610000000001</v>
      </c>
      <c r="I15" s="50">
        <v>142821.70000000001</v>
      </c>
      <c r="J15" s="23">
        <v>1</v>
      </c>
      <c r="K15" s="19">
        <v>1</v>
      </c>
      <c r="L15" s="50">
        <v>1352.8610000000001</v>
      </c>
      <c r="M15" s="50">
        <v>142821.70000000001</v>
      </c>
      <c r="N15" s="23">
        <v>1</v>
      </c>
    </row>
    <row r="16" spans="1:16" x14ac:dyDescent="0.3">
      <c r="A16" s="26" t="str">
        <f t="shared" si="0"/>
        <v>1</v>
      </c>
      <c r="B16" s="5">
        <v>124</v>
      </c>
      <c r="C16" s="4" t="s">
        <v>11</v>
      </c>
      <c r="D16" s="16">
        <v>51362.03</v>
      </c>
      <c r="E16" s="48">
        <v>20159.939999999999</v>
      </c>
      <c r="F16" s="48">
        <v>31202.09</v>
      </c>
      <c r="G16" s="29">
        <v>1</v>
      </c>
      <c r="H16" s="50">
        <v>349.86250000000001</v>
      </c>
      <c r="I16" s="50">
        <v>51012.17</v>
      </c>
      <c r="J16" s="23">
        <v>1</v>
      </c>
      <c r="K16" s="19">
        <v>1</v>
      </c>
      <c r="L16" s="50">
        <v>349.86250000000001</v>
      </c>
      <c r="M16" s="50">
        <v>51012.17</v>
      </c>
      <c r="N16" s="23">
        <v>1</v>
      </c>
    </row>
    <row r="17" spans="1:15" x14ac:dyDescent="0.3">
      <c r="A17" s="26" t="str">
        <f t="shared" si="0"/>
        <v>1</v>
      </c>
      <c r="B17" s="5">
        <v>125</v>
      </c>
      <c r="C17" s="4" t="s">
        <v>12</v>
      </c>
      <c r="D17" s="16">
        <v>25717.82</v>
      </c>
      <c r="E17" s="48">
        <v>21008.16</v>
      </c>
      <c r="F17" s="48">
        <v>4709.6610000000001</v>
      </c>
      <c r="G17" s="29">
        <v>1</v>
      </c>
      <c r="H17" s="50">
        <v>144.0505</v>
      </c>
      <c r="I17" s="50">
        <v>25573.77</v>
      </c>
      <c r="J17" s="23">
        <v>1</v>
      </c>
      <c r="K17" s="19">
        <v>1</v>
      </c>
      <c r="L17" s="50">
        <v>144.0505</v>
      </c>
      <c r="M17" s="50">
        <v>25573.77</v>
      </c>
      <c r="N17" s="23">
        <v>1</v>
      </c>
    </row>
    <row r="18" spans="1:15" x14ac:dyDescent="0.3">
      <c r="A18" s="26" t="str">
        <f t="shared" si="0"/>
        <v>1</v>
      </c>
      <c r="B18" s="5">
        <v>129</v>
      </c>
      <c r="C18" s="4" t="s">
        <v>13</v>
      </c>
      <c r="D18" s="16">
        <v>481.96280000000002</v>
      </c>
      <c r="E18" s="48"/>
      <c r="F18" s="48"/>
      <c r="G18" s="29">
        <v>1</v>
      </c>
      <c r="H18" s="50"/>
      <c r="I18" s="50">
        <v>481.96280000000002</v>
      </c>
      <c r="J18" s="23">
        <v>1</v>
      </c>
      <c r="K18" s="19">
        <v>1</v>
      </c>
      <c r="L18" s="50"/>
      <c r="M18" s="50">
        <v>481.96280000000002</v>
      </c>
      <c r="N18" s="23">
        <v>1</v>
      </c>
    </row>
    <row r="19" spans="1:15" x14ac:dyDescent="0.3">
      <c r="A19" s="26" t="str">
        <f t="shared" si="0"/>
        <v>1</v>
      </c>
      <c r="B19" s="5">
        <v>130</v>
      </c>
      <c r="C19" s="4" t="s">
        <v>14</v>
      </c>
      <c r="D19" s="16">
        <v>65913.52</v>
      </c>
      <c r="E19" s="48">
        <v>21879.07</v>
      </c>
      <c r="F19" s="48">
        <v>481.96280000000002</v>
      </c>
      <c r="G19" s="29">
        <v>1</v>
      </c>
      <c r="H19" s="50">
        <v>402.62740000000002</v>
      </c>
      <c r="I19" s="50">
        <v>65510.89</v>
      </c>
      <c r="J19" s="23">
        <v>1</v>
      </c>
      <c r="K19" s="19">
        <v>1</v>
      </c>
      <c r="L19" s="50">
        <v>402.62740000000002</v>
      </c>
      <c r="M19" s="50">
        <v>65510.89</v>
      </c>
      <c r="N19" s="23">
        <v>1</v>
      </c>
    </row>
    <row r="20" spans="1:15" x14ac:dyDescent="0.3">
      <c r="A20" s="26" t="str">
        <f t="shared" si="0"/>
        <v>1</v>
      </c>
      <c r="B20" s="5">
        <v>140</v>
      </c>
      <c r="C20" s="4" t="s">
        <v>15</v>
      </c>
      <c r="D20" s="16">
        <v>584781.30000000005</v>
      </c>
      <c r="E20" s="48">
        <v>448837.8</v>
      </c>
      <c r="F20" s="48">
        <v>44034.45</v>
      </c>
      <c r="G20" s="29">
        <v>1</v>
      </c>
      <c r="H20" s="50">
        <v>4707.259</v>
      </c>
      <c r="I20" s="50">
        <v>580074</v>
      </c>
      <c r="J20" s="23">
        <v>1</v>
      </c>
      <c r="K20" s="19">
        <v>1</v>
      </c>
      <c r="L20" s="50">
        <v>4707.259</v>
      </c>
      <c r="M20" s="50">
        <v>580074</v>
      </c>
      <c r="N20" s="23">
        <v>1</v>
      </c>
    </row>
    <row r="21" spans="1:15" x14ac:dyDescent="0.3">
      <c r="A21" s="26" t="str">
        <f t="shared" si="0"/>
        <v>1</v>
      </c>
      <c r="B21" s="5">
        <v>150</v>
      </c>
      <c r="C21" s="4" t="s">
        <v>16</v>
      </c>
      <c r="D21" s="16">
        <v>248.19929999999999</v>
      </c>
      <c r="E21" s="48">
        <v>248.19929999999999</v>
      </c>
      <c r="F21" s="48">
        <v>135943.5</v>
      </c>
      <c r="G21" s="29">
        <v>1</v>
      </c>
      <c r="H21" s="50"/>
      <c r="I21" s="50">
        <v>248.19929999999999</v>
      </c>
      <c r="J21" s="23">
        <v>1</v>
      </c>
      <c r="K21" s="19">
        <v>1</v>
      </c>
      <c r="L21" s="50"/>
      <c r="M21" s="50">
        <v>248.19929999999999</v>
      </c>
      <c r="N21" s="23">
        <v>1</v>
      </c>
    </row>
    <row r="22" spans="1:15" x14ac:dyDescent="0.3">
      <c r="A22" s="26" t="str">
        <f t="shared" si="0"/>
        <v>2</v>
      </c>
      <c r="B22" s="5">
        <v>201</v>
      </c>
      <c r="C22" s="4" t="s">
        <v>17</v>
      </c>
      <c r="D22" s="16">
        <v>28310.41</v>
      </c>
      <c r="E22" s="48">
        <v>2024.1189999999999</v>
      </c>
      <c r="F22" s="48">
        <v>26286.3</v>
      </c>
      <c r="G22" s="29">
        <v>1</v>
      </c>
      <c r="H22" s="50">
        <v>308.31259999999997</v>
      </c>
      <c r="I22" s="50">
        <v>28002.1</v>
      </c>
      <c r="J22" s="23">
        <v>1</v>
      </c>
      <c r="K22" s="19">
        <v>1</v>
      </c>
      <c r="L22" s="50">
        <v>308.31259999999997</v>
      </c>
      <c r="M22" s="50">
        <v>28002.1</v>
      </c>
      <c r="N22" s="23">
        <v>1</v>
      </c>
      <c r="O22" s="25" t="s">
        <v>463</v>
      </c>
    </row>
    <row r="23" spans="1:15" x14ac:dyDescent="0.3">
      <c r="A23" s="26" t="str">
        <f t="shared" si="0"/>
        <v>2</v>
      </c>
      <c r="B23" s="5">
        <v>202</v>
      </c>
      <c r="C23" s="4" t="s">
        <v>18</v>
      </c>
      <c r="D23" s="16">
        <v>415.5378</v>
      </c>
      <c r="E23" s="48"/>
      <c r="F23" s="48"/>
      <c r="G23" s="29">
        <v>1</v>
      </c>
      <c r="H23" s="50"/>
      <c r="I23" s="50">
        <v>415.5378</v>
      </c>
      <c r="J23" s="23">
        <v>1</v>
      </c>
      <c r="K23" s="19">
        <v>1</v>
      </c>
      <c r="L23" s="50"/>
      <c r="M23" s="50">
        <v>415.5378</v>
      </c>
      <c r="N23" s="23">
        <v>1</v>
      </c>
      <c r="O23" s="25" t="s">
        <v>463</v>
      </c>
    </row>
    <row r="24" spans="1:15" x14ac:dyDescent="0.3">
      <c r="A24" s="26" t="str">
        <f t="shared" si="0"/>
        <v>5</v>
      </c>
      <c r="B24" s="5">
        <v>501</v>
      </c>
      <c r="C24" s="4" t="s">
        <v>19</v>
      </c>
      <c r="D24" s="16">
        <v>131558.79999999999</v>
      </c>
      <c r="E24" s="48">
        <v>3817.8919999999998</v>
      </c>
      <c r="F24" s="48">
        <v>415.5378</v>
      </c>
      <c r="G24" s="29">
        <v>1</v>
      </c>
      <c r="H24" s="50">
        <v>2744.194</v>
      </c>
      <c r="I24" s="50">
        <v>128814.6</v>
      </c>
      <c r="J24" s="23">
        <v>1</v>
      </c>
      <c r="K24" s="19">
        <v>1</v>
      </c>
      <c r="L24" s="50">
        <v>2744.194</v>
      </c>
      <c r="M24" s="50">
        <v>128814.6</v>
      </c>
      <c r="N24" s="23">
        <v>1</v>
      </c>
    </row>
    <row r="25" spans="1:15" x14ac:dyDescent="0.3">
      <c r="A25" s="26" t="str">
        <f t="shared" si="0"/>
        <v>5</v>
      </c>
      <c r="B25" s="5">
        <v>502</v>
      </c>
      <c r="C25" s="4" t="s">
        <v>20</v>
      </c>
      <c r="D25" s="16">
        <v>1379.9390000000001</v>
      </c>
      <c r="E25" s="48">
        <v>83.531909999999996</v>
      </c>
      <c r="F25" s="48">
        <v>127740.9</v>
      </c>
      <c r="G25" s="29">
        <v>1</v>
      </c>
      <c r="H25" s="50"/>
      <c r="I25" s="50">
        <v>1379.9390000000001</v>
      </c>
      <c r="J25" s="23">
        <v>1</v>
      </c>
      <c r="K25" s="19">
        <v>1</v>
      </c>
      <c r="L25" s="50"/>
      <c r="M25" s="50">
        <v>1379.9390000000001</v>
      </c>
      <c r="N25" s="23">
        <v>1</v>
      </c>
    </row>
    <row r="26" spans="1:15" x14ac:dyDescent="0.3">
      <c r="A26" s="26" t="str">
        <f>MID(B26,1,2)</f>
        <v>10</v>
      </c>
      <c r="B26" s="5">
        <v>1010</v>
      </c>
      <c r="C26" s="4" t="s">
        <v>21</v>
      </c>
      <c r="D26" s="16">
        <v>45196.95</v>
      </c>
      <c r="E26" s="48">
        <v>6759.0659999999998</v>
      </c>
      <c r="F26" s="48">
        <v>1296.4069999999999</v>
      </c>
      <c r="G26" s="29">
        <v>1</v>
      </c>
      <c r="H26" s="50"/>
      <c r="I26" s="50">
        <v>45196.95</v>
      </c>
      <c r="J26" s="23">
        <v>1</v>
      </c>
      <c r="K26" s="19">
        <v>1</v>
      </c>
      <c r="L26" s="50"/>
      <c r="M26" s="50">
        <v>45196.95</v>
      </c>
      <c r="N26" s="23">
        <v>1</v>
      </c>
    </row>
    <row r="27" spans="1:15" x14ac:dyDescent="0.3">
      <c r="A27" s="26" t="str">
        <f t="shared" ref="A27:A90" si="1">MID(B27,1,2)</f>
        <v>10</v>
      </c>
      <c r="B27" s="5">
        <v>1020</v>
      </c>
      <c r="C27" s="4" t="s">
        <v>22</v>
      </c>
      <c r="D27" s="16"/>
      <c r="E27" s="48"/>
      <c r="F27" s="48"/>
      <c r="G27" s="29">
        <v>1</v>
      </c>
      <c r="H27" s="50"/>
      <c r="I27" s="50"/>
      <c r="J27" s="23">
        <v>1</v>
      </c>
      <c r="K27" s="19">
        <v>1</v>
      </c>
      <c r="L27" s="50"/>
      <c r="M27" s="50"/>
      <c r="N27" s="23">
        <v>1</v>
      </c>
    </row>
    <row r="28" spans="1:15" x14ac:dyDescent="0.3">
      <c r="A28" s="26" t="str">
        <f t="shared" si="1"/>
        <v>10</v>
      </c>
      <c r="B28" s="5">
        <v>1030</v>
      </c>
      <c r="C28" s="4" t="s">
        <v>23</v>
      </c>
      <c r="D28" s="16"/>
      <c r="E28" s="48"/>
      <c r="F28" s="48"/>
      <c r="G28" s="29">
        <v>1</v>
      </c>
      <c r="H28" s="50"/>
      <c r="I28" s="50"/>
      <c r="J28" s="23">
        <v>1</v>
      </c>
      <c r="K28" s="19">
        <v>1</v>
      </c>
      <c r="L28" s="50"/>
      <c r="M28" s="50"/>
      <c r="N28" s="23">
        <v>1</v>
      </c>
    </row>
    <row r="29" spans="1:15" x14ac:dyDescent="0.3">
      <c r="A29" s="26" t="str">
        <f t="shared" si="1"/>
        <v>11</v>
      </c>
      <c r="B29" s="5">
        <v>1110</v>
      </c>
      <c r="C29" s="4" t="s">
        <v>24</v>
      </c>
      <c r="D29" s="16">
        <v>41516.14</v>
      </c>
      <c r="E29" s="48">
        <v>24173.18</v>
      </c>
      <c r="F29" s="48">
        <v>38437.879999999997</v>
      </c>
      <c r="G29" s="29">
        <v>1</v>
      </c>
      <c r="H29" s="50"/>
      <c r="I29" s="50">
        <v>41516.14</v>
      </c>
      <c r="J29" s="23">
        <v>0.9</v>
      </c>
      <c r="K29" s="19">
        <v>1</v>
      </c>
      <c r="L29" s="50"/>
      <c r="M29" s="50">
        <v>41516.14</v>
      </c>
      <c r="N29" s="23">
        <v>0.9</v>
      </c>
      <c r="O29" s="8" t="s">
        <v>464</v>
      </c>
    </row>
    <row r="30" spans="1:15" x14ac:dyDescent="0.3">
      <c r="A30" s="26" t="str">
        <f t="shared" si="1"/>
        <v>11</v>
      </c>
      <c r="B30" s="5">
        <v>1120</v>
      </c>
      <c r="C30" s="4" t="s">
        <v>25</v>
      </c>
      <c r="D30" s="16">
        <v>5300.1750000000002</v>
      </c>
      <c r="E30" s="48">
        <v>1912.1369999999999</v>
      </c>
      <c r="F30" s="48">
        <v>17342.95</v>
      </c>
      <c r="G30" s="29">
        <v>1</v>
      </c>
      <c r="H30" s="50"/>
      <c r="I30" s="50">
        <v>5300.1750000000002</v>
      </c>
      <c r="J30" s="23">
        <v>0.9</v>
      </c>
      <c r="K30" s="19">
        <v>1</v>
      </c>
      <c r="L30" s="50"/>
      <c r="M30" s="50">
        <v>5300.1750000000002</v>
      </c>
      <c r="N30" s="23">
        <v>0.9</v>
      </c>
    </row>
    <row r="31" spans="1:15" x14ac:dyDescent="0.3">
      <c r="A31" s="26" t="str">
        <f t="shared" si="1"/>
        <v>12</v>
      </c>
      <c r="B31" s="5">
        <v>1200</v>
      </c>
      <c r="C31" s="4" t="s">
        <v>26</v>
      </c>
      <c r="D31" s="16"/>
      <c r="E31" s="48"/>
      <c r="F31" s="48"/>
      <c r="G31" s="29">
        <v>1</v>
      </c>
      <c r="H31" s="50"/>
      <c r="I31" s="50"/>
      <c r="J31" s="23">
        <v>0.5</v>
      </c>
      <c r="K31" s="19">
        <v>1</v>
      </c>
      <c r="L31" s="50"/>
      <c r="M31" s="50"/>
      <c r="N31" s="23">
        <v>0.5</v>
      </c>
      <c r="O31" s="8" t="s">
        <v>458</v>
      </c>
    </row>
    <row r="32" spans="1:15" x14ac:dyDescent="0.3">
      <c r="A32" s="26" t="str">
        <f t="shared" si="1"/>
        <v>13</v>
      </c>
      <c r="B32" s="5">
        <v>1310</v>
      </c>
      <c r="C32" s="4" t="s">
        <v>27</v>
      </c>
      <c r="D32" s="16">
        <v>485.94240000000002</v>
      </c>
      <c r="E32" s="48">
        <v>232.11969999999999</v>
      </c>
      <c r="F32" s="48">
        <v>3388.038</v>
      </c>
      <c r="G32" s="29">
        <v>1</v>
      </c>
      <c r="H32" s="50"/>
      <c r="I32" s="50">
        <v>485.94240000000002</v>
      </c>
      <c r="J32" s="23">
        <v>0.5</v>
      </c>
      <c r="K32" s="19">
        <v>1</v>
      </c>
      <c r="L32" s="50"/>
      <c r="M32" s="50">
        <v>485.94240000000002</v>
      </c>
      <c r="N32" s="23">
        <v>0.5</v>
      </c>
    </row>
    <row r="33" spans="1:17" x14ac:dyDescent="0.3">
      <c r="A33" s="26" t="str">
        <f t="shared" si="1"/>
        <v>13</v>
      </c>
      <c r="B33" s="5">
        <v>1320</v>
      </c>
      <c r="C33" s="4" t="s">
        <v>28</v>
      </c>
      <c r="D33" s="16">
        <v>65590.179999999993</v>
      </c>
      <c r="E33" s="48">
        <v>2206.9299999999998</v>
      </c>
      <c r="F33" s="48">
        <v>253.8227</v>
      </c>
      <c r="G33" s="29">
        <v>1</v>
      </c>
      <c r="H33" s="50">
        <v>1044.835</v>
      </c>
      <c r="I33" s="50">
        <v>64545.34</v>
      </c>
      <c r="J33" s="23">
        <v>0.5</v>
      </c>
      <c r="K33" s="19">
        <v>1</v>
      </c>
      <c r="L33" s="50">
        <v>1044.835</v>
      </c>
      <c r="M33" s="50">
        <v>64545.34</v>
      </c>
      <c r="N33" s="23">
        <v>0.5</v>
      </c>
    </row>
    <row r="34" spans="1:17" x14ac:dyDescent="0.3">
      <c r="A34" s="26" t="str">
        <f t="shared" si="1"/>
        <v>13</v>
      </c>
      <c r="B34" s="5">
        <v>1331</v>
      </c>
      <c r="C34" s="4" t="s">
        <v>29</v>
      </c>
      <c r="D34" s="16">
        <v>1898.1969999999999</v>
      </c>
      <c r="E34" s="48">
        <v>460.04219999999998</v>
      </c>
      <c r="F34" s="48">
        <v>63383.25</v>
      </c>
      <c r="G34" s="29">
        <v>1</v>
      </c>
      <c r="H34" s="50"/>
      <c r="I34" s="50">
        <v>1898.1969999999999</v>
      </c>
      <c r="J34" s="23">
        <v>0.5</v>
      </c>
      <c r="K34" s="19">
        <v>1</v>
      </c>
      <c r="L34" s="50"/>
      <c r="M34" s="50">
        <v>1898.1969999999999</v>
      </c>
      <c r="N34" s="23">
        <v>0.5</v>
      </c>
    </row>
    <row r="35" spans="1:17" x14ac:dyDescent="0.3">
      <c r="A35" s="26" t="str">
        <f t="shared" si="1"/>
        <v>13</v>
      </c>
      <c r="B35" s="5">
        <v>1339</v>
      </c>
      <c r="C35" s="4" t="s">
        <v>30</v>
      </c>
      <c r="D35" s="16">
        <v>1005.475</v>
      </c>
      <c r="E35" s="48">
        <v>321.97890000000001</v>
      </c>
      <c r="F35" s="48">
        <v>1438.154</v>
      </c>
      <c r="G35" s="29">
        <v>1</v>
      </c>
      <c r="H35" s="50"/>
      <c r="I35" s="50">
        <v>1005.475</v>
      </c>
      <c r="J35" s="23">
        <v>0.5</v>
      </c>
      <c r="K35" s="19">
        <v>1</v>
      </c>
      <c r="L35" s="50"/>
      <c r="M35" s="50">
        <v>1005.475</v>
      </c>
      <c r="N35" s="23">
        <v>0.5</v>
      </c>
      <c r="P35" s="4"/>
      <c r="Q35" s="4"/>
    </row>
    <row r="36" spans="1:17" x14ac:dyDescent="0.3">
      <c r="A36" s="26" t="str">
        <f t="shared" si="1"/>
        <v>14</v>
      </c>
      <c r="B36" s="5">
        <v>1411</v>
      </c>
      <c r="C36" s="4" t="s">
        <v>31</v>
      </c>
      <c r="D36" s="16">
        <v>32897.53</v>
      </c>
      <c r="E36" s="48">
        <v>1870.3779999999999</v>
      </c>
      <c r="F36" s="48">
        <v>683.49599999999998</v>
      </c>
      <c r="G36" s="29">
        <v>1</v>
      </c>
      <c r="H36" s="50">
        <v>160.80170000000001</v>
      </c>
      <c r="I36" s="50">
        <v>32736.73</v>
      </c>
      <c r="J36" s="23">
        <v>0.5</v>
      </c>
      <c r="K36" s="19">
        <v>1</v>
      </c>
      <c r="L36" s="50">
        <v>160.80170000000001</v>
      </c>
      <c r="M36" s="50">
        <v>32736.73</v>
      </c>
      <c r="N36" s="23">
        <v>0.5</v>
      </c>
      <c r="P36" s="4"/>
      <c r="Q36" s="4"/>
    </row>
    <row r="37" spans="1:17" x14ac:dyDescent="0.3">
      <c r="A37" s="26" t="str">
        <f t="shared" si="1"/>
        <v>14</v>
      </c>
      <c r="B37" s="5">
        <v>1412</v>
      </c>
      <c r="C37" s="4" t="s">
        <v>32</v>
      </c>
      <c r="D37" s="16"/>
      <c r="E37" s="48"/>
      <c r="F37" s="48"/>
      <c r="G37" s="29">
        <v>1</v>
      </c>
      <c r="H37" s="50"/>
      <c r="I37" s="50"/>
      <c r="J37" s="23">
        <v>0.5</v>
      </c>
      <c r="K37" s="19">
        <v>1</v>
      </c>
      <c r="L37" s="50"/>
      <c r="M37" s="50"/>
      <c r="N37" s="23">
        <v>0.5</v>
      </c>
      <c r="P37" s="4"/>
      <c r="Q37" s="4"/>
    </row>
    <row r="38" spans="1:17" x14ac:dyDescent="0.3">
      <c r="A38" s="26" t="str">
        <f t="shared" si="1"/>
        <v>14</v>
      </c>
      <c r="B38" s="5">
        <v>1413</v>
      </c>
      <c r="C38" s="4" t="s">
        <v>33</v>
      </c>
      <c r="D38" s="16">
        <v>1433.4690000000001</v>
      </c>
      <c r="E38" s="48">
        <v>222.25489999999999</v>
      </c>
      <c r="F38" s="48">
        <v>31027.15</v>
      </c>
      <c r="G38" s="29">
        <v>1</v>
      </c>
      <c r="H38" s="50"/>
      <c r="I38" s="50">
        <v>1433.4690000000001</v>
      </c>
      <c r="J38" s="23">
        <v>0.5</v>
      </c>
      <c r="K38" s="19">
        <v>1</v>
      </c>
      <c r="L38" s="50"/>
      <c r="M38" s="50">
        <v>1433.4690000000001</v>
      </c>
      <c r="N38" s="23">
        <v>0.5</v>
      </c>
      <c r="P38" s="4"/>
      <c r="Q38" s="4"/>
    </row>
    <row r="39" spans="1:17" x14ac:dyDescent="0.3">
      <c r="A39" s="26" t="str">
        <f t="shared" si="1"/>
        <v>14</v>
      </c>
      <c r="B39" s="5">
        <v>1414</v>
      </c>
      <c r="C39" s="4" t="s">
        <v>34</v>
      </c>
      <c r="D39" s="16">
        <v>13.156510000000001</v>
      </c>
      <c r="E39" s="48"/>
      <c r="F39" s="48"/>
      <c r="G39" s="29">
        <v>1</v>
      </c>
      <c r="H39" s="50"/>
      <c r="I39" s="50">
        <v>13.156510000000001</v>
      </c>
      <c r="J39" s="23">
        <v>0.5</v>
      </c>
      <c r="K39" s="19">
        <v>1</v>
      </c>
      <c r="L39" s="50"/>
      <c r="M39" s="50">
        <v>13.156510000000001</v>
      </c>
      <c r="N39" s="23">
        <v>0.5</v>
      </c>
      <c r="P39" s="4"/>
      <c r="Q39" s="4"/>
    </row>
    <row r="40" spans="1:17" x14ac:dyDescent="0.3">
      <c r="A40" s="26" t="str">
        <f t="shared" si="1"/>
        <v>14</v>
      </c>
      <c r="B40" s="5">
        <v>1415</v>
      </c>
      <c r="C40" s="4" t="s">
        <v>35</v>
      </c>
      <c r="D40" s="16">
        <v>511.05220000000003</v>
      </c>
      <c r="E40" s="48"/>
      <c r="F40" s="48"/>
      <c r="G40" s="29">
        <v>1</v>
      </c>
      <c r="H40" s="50"/>
      <c r="I40" s="50">
        <v>511.05220000000003</v>
      </c>
      <c r="J40" s="23">
        <v>0.5</v>
      </c>
      <c r="K40" s="19">
        <v>1</v>
      </c>
      <c r="L40" s="50"/>
      <c r="M40" s="50">
        <v>511.05220000000003</v>
      </c>
      <c r="N40" s="23">
        <v>0.5</v>
      </c>
      <c r="P40" s="4"/>
      <c r="Q40" s="4"/>
    </row>
    <row r="41" spans="1:17" x14ac:dyDescent="0.3">
      <c r="A41" s="26" t="str">
        <f t="shared" si="1"/>
        <v>14</v>
      </c>
      <c r="B41" s="5">
        <v>1421</v>
      </c>
      <c r="C41" s="4" t="s">
        <v>36</v>
      </c>
      <c r="D41" s="16"/>
      <c r="E41" s="48"/>
      <c r="F41" s="48"/>
      <c r="G41" s="29">
        <v>1</v>
      </c>
      <c r="H41" s="50"/>
      <c r="I41" s="50"/>
      <c r="J41" s="23">
        <v>0.5</v>
      </c>
      <c r="K41" s="19">
        <v>1</v>
      </c>
      <c r="L41" s="50"/>
      <c r="M41" s="50"/>
      <c r="N41" s="23">
        <v>0.5</v>
      </c>
      <c r="P41" s="4"/>
      <c r="Q41" s="4"/>
    </row>
    <row r="42" spans="1:17" x14ac:dyDescent="0.3">
      <c r="A42" s="26" t="str">
        <f t="shared" si="1"/>
        <v>14</v>
      </c>
      <c r="B42" s="5">
        <v>1422</v>
      </c>
      <c r="C42" s="4" t="s">
        <v>37</v>
      </c>
      <c r="D42" s="16">
        <v>1979.454</v>
      </c>
      <c r="E42" s="48">
        <v>1385.625</v>
      </c>
      <c r="F42" s="48">
        <v>1211.2139999999999</v>
      </c>
      <c r="G42" s="29">
        <v>1</v>
      </c>
      <c r="H42" s="50"/>
      <c r="I42" s="50">
        <v>1979.454</v>
      </c>
      <c r="J42" s="23">
        <v>0.5</v>
      </c>
      <c r="K42" s="19">
        <v>1</v>
      </c>
      <c r="L42" s="50"/>
      <c r="M42" s="50">
        <v>1979.454</v>
      </c>
      <c r="N42" s="23">
        <v>0.5</v>
      </c>
      <c r="P42" s="4"/>
      <c r="Q42" s="4"/>
    </row>
    <row r="43" spans="1:17" x14ac:dyDescent="0.3">
      <c r="A43" s="26" t="str">
        <f t="shared" si="1"/>
        <v>14</v>
      </c>
      <c r="B43" s="5">
        <v>1431</v>
      </c>
      <c r="C43" s="4" t="s">
        <v>38</v>
      </c>
      <c r="D43" s="16">
        <v>2549.0889999999999</v>
      </c>
      <c r="E43" s="48">
        <v>13.425380000000001</v>
      </c>
      <c r="F43" s="48">
        <v>13.156510000000001</v>
      </c>
      <c r="G43" s="29">
        <v>1</v>
      </c>
      <c r="H43" s="50"/>
      <c r="I43" s="50">
        <v>2549.0889999999999</v>
      </c>
      <c r="J43" s="23">
        <v>0.5</v>
      </c>
      <c r="K43" s="19">
        <v>1</v>
      </c>
      <c r="L43" s="50"/>
      <c r="M43" s="50">
        <v>2549.0889999999999</v>
      </c>
      <c r="N43" s="23">
        <v>0.5</v>
      </c>
      <c r="P43" s="4"/>
      <c r="Q43" s="4"/>
    </row>
    <row r="44" spans="1:17" x14ac:dyDescent="0.3">
      <c r="A44" s="26" t="str">
        <f t="shared" si="1"/>
        <v>14</v>
      </c>
      <c r="B44" s="5">
        <v>1432</v>
      </c>
      <c r="C44" s="4" t="s">
        <v>39</v>
      </c>
      <c r="D44" s="16">
        <v>429.3349</v>
      </c>
      <c r="E44" s="48"/>
      <c r="F44" s="48"/>
      <c r="G44" s="29">
        <v>1</v>
      </c>
      <c r="H44" s="50"/>
      <c r="I44" s="50">
        <v>429.3349</v>
      </c>
      <c r="J44" s="23">
        <v>0.5</v>
      </c>
      <c r="K44" s="19">
        <v>1</v>
      </c>
      <c r="L44" s="50"/>
      <c r="M44" s="50">
        <v>429.3349</v>
      </c>
      <c r="N44" s="23">
        <v>0.5</v>
      </c>
      <c r="P44" s="4"/>
      <c r="Q44" s="4"/>
    </row>
    <row r="45" spans="1:17" x14ac:dyDescent="0.3">
      <c r="A45" s="26" t="str">
        <f t="shared" si="1"/>
        <v>14</v>
      </c>
      <c r="B45" s="5">
        <v>1490</v>
      </c>
      <c r="C45" s="4" t="s">
        <v>40</v>
      </c>
      <c r="D45" s="16"/>
      <c r="E45" s="48"/>
      <c r="F45" s="48"/>
      <c r="G45" s="29">
        <v>1</v>
      </c>
      <c r="H45" s="50"/>
      <c r="I45" s="50"/>
      <c r="J45" s="23">
        <v>0.5</v>
      </c>
      <c r="K45" s="19">
        <v>1</v>
      </c>
      <c r="L45" s="50"/>
      <c r="M45" s="50"/>
      <c r="N45" s="23">
        <v>0.5</v>
      </c>
      <c r="P45" s="4"/>
      <c r="Q45" s="4"/>
    </row>
    <row r="46" spans="1:17" x14ac:dyDescent="0.3">
      <c r="A46" s="26" t="str">
        <f t="shared" si="1"/>
        <v>15</v>
      </c>
      <c r="B46" s="5">
        <v>1511</v>
      </c>
      <c r="C46" s="4" t="s">
        <v>41</v>
      </c>
      <c r="D46" s="16">
        <v>46598.69</v>
      </c>
      <c r="E46" s="48">
        <v>9560.8209999999999</v>
      </c>
      <c r="F46" s="48">
        <v>511.05220000000003</v>
      </c>
      <c r="G46" s="29">
        <v>1</v>
      </c>
      <c r="H46" s="50">
        <v>27.336110000000001</v>
      </c>
      <c r="I46" s="50">
        <v>46571.35</v>
      </c>
      <c r="J46" s="23">
        <v>1</v>
      </c>
      <c r="K46" s="19">
        <v>1</v>
      </c>
      <c r="L46" s="50">
        <v>27.336110000000001</v>
      </c>
      <c r="M46" s="50">
        <v>46571.35</v>
      </c>
      <c r="N46" s="23">
        <v>1</v>
      </c>
      <c r="P46" s="4"/>
      <c r="Q46" s="4"/>
    </row>
    <row r="47" spans="1:17" x14ac:dyDescent="0.3">
      <c r="A47" s="26" t="str">
        <f t="shared" si="1"/>
        <v>15</v>
      </c>
      <c r="B47" s="5">
        <v>1512</v>
      </c>
      <c r="C47" s="4" t="s">
        <v>42</v>
      </c>
      <c r="D47" s="16">
        <v>4285.6769999999997</v>
      </c>
      <c r="E47" s="48">
        <v>524.69770000000005</v>
      </c>
      <c r="F47" s="48">
        <v>593.82860000000005</v>
      </c>
      <c r="G47" s="29">
        <v>1</v>
      </c>
      <c r="H47" s="50"/>
      <c r="I47" s="50">
        <v>4285.6769999999997</v>
      </c>
      <c r="J47" s="23">
        <v>1</v>
      </c>
      <c r="K47" s="19">
        <v>1</v>
      </c>
      <c r="L47" s="50"/>
      <c r="M47" s="50">
        <v>4285.6769999999997</v>
      </c>
      <c r="N47" s="23">
        <v>1</v>
      </c>
      <c r="P47" s="4"/>
      <c r="Q47" s="4"/>
    </row>
    <row r="48" spans="1:17" x14ac:dyDescent="0.3">
      <c r="A48" s="26" t="str">
        <f t="shared" si="1"/>
        <v>15</v>
      </c>
      <c r="B48" s="5">
        <v>1521</v>
      </c>
      <c r="C48" s="4" t="s">
        <v>43</v>
      </c>
      <c r="D48" s="16">
        <v>52121.06</v>
      </c>
      <c r="E48" s="48">
        <v>28331.62</v>
      </c>
      <c r="F48" s="48">
        <v>2535.6640000000002</v>
      </c>
      <c r="G48" s="29">
        <v>1</v>
      </c>
      <c r="H48" s="50">
        <v>155.68680000000001</v>
      </c>
      <c r="I48" s="50">
        <v>51965.38</v>
      </c>
      <c r="J48" s="23">
        <v>1</v>
      </c>
      <c r="K48" s="19">
        <v>1</v>
      </c>
      <c r="L48" s="50">
        <v>155.68680000000001</v>
      </c>
      <c r="M48" s="50">
        <v>51965.38</v>
      </c>
      <c r="N48" s="23">
        <v>1</v>
      </c>
    </row>
    <row r="49" spans="1:14" x14ac:dyDescent="0.3">
      <c r="A49" s="26" t="str">
        <f t="shared" si="1"/>
        <v>15</v>
      </c>
      <c r="B49" s="5">
        <v>1522</v>
      </c>
      <c r="C49" s="4" t="s">
        <v>44</v>
      </c>
      <c r="D49" s="16">
        <v>8159.982</v>
      </c>
      <c r="E49" s="48">
        <v>2856.1239999999998</v>
      </c>
      <c r="F49" s="48">
        <v>429.3349</v>
      </c>
      <c r="G49" s="29">
        <v>1</v>
      </c>
      <c r="H49" s="50">
        <v>99.284710000000004</v>
      </c>
      <c r="I49" s="50">
        <v>8060.6970000000001</v>
      </c>
      <c r="J49" s="23">
        <v>1</v>
      </c>
      <c r="K49" s="19">
        <v>1</v>
      </c>
      <c r="L49" s="50">
        <v>99.284710000000004</v>
      </c>
      <c r="M49" s="50">
        <v>8060.6970000000001</v>
      </c>
      <c r="N49" s="23">
        <v>1</v>
      </c>
    </row>
    <row r="50" spans="1:14" x14ac:dyDescent="0.3">
      <c r="A50" s="26" t="str">
        <f t="shared" si="1"/>
        <v>15</v>
      </c>
      <c r="B50" s="5">
        <v>1530</v>
      </c>
      <c r="C50" s="4" t="s">
        <v>45</v>
      </c>
      <c r="D50" s="16">
        <v>87292.49</v>
      </c>
      <c r="E50" s="48">
        <v>32277.54</v>
      </c>
      <c r="F50" s="48">
        <v>37037.870000000003</v>
      </c>
      <c r="G50" s="29">
        <v>1</v>
      </c>
      <c r="H50" s="50">
        <v>463.75889999999998</v>
      </c>
      <c r="I50" s="50">
        <v>86828.73</v>
      </c>
      <c r="J50" s="23">
        <v>1</v>
      </c>
      <c r="K50" s="19">
        <v>1</v>
      </c>
      <c r="L50" s="50">
        <v>463.75889999999998</v>
      </c>
      <c r="M50" s="50">
        <v>86828.73</v>
      </c>
      <c r="N50" s="23">
        <v>1</v>
      </c>
    </row>
    <row r="51" spans="1:14" x14ac:dyDescent="0.3">
      <c r="A51" s="26" t="str">
        <f t="shared" si="1"/>
        <v>15</v>
      </c>
      <c r="B51" s="5">
        <v>1541</v>
      </c>
      <c r="C51" s="4" t="s">
        <v>46</v>
      </c>
      <c r="D51" s="16">
        <v>27725.45</v>
      </c>
      <c r="E51" s="48">
        <v>11492.38</v>
      </c>
      <c r="F51" s="48">
        <v>3760.98</v>
      </c>
      <c r="G51" s="29">
        <v>1</v>
      </c>
      <c r="H51" s="50"/>
      <c r="I51" s="50">
        <v>27725.45</v>
      </c>
      <c r="J51" s="23">
        <v>1</v>
      </c>
      <c r="K51" s="19">
        <v>1</v>
      </c>
      <c r="L51" s="50"/>
      <c r="M51" s="50">
        <v>27725.45</v>
      </c>
      <c r="N51" s="23">
        <v>1</v>
      </c>
    </row>
    <row r="52" spans="1:14" x14ac:dyDescent="0.3">
      <c r="A52" s="26" t="str">
        <f t="shared" si="1"/>
        <v>15</v>
      </c>
      <c r="B52" s="5">
        <v>1542</v>
      </c>
      <c r="C52" s="4" t="s">
        <v>47</v>
      </c>
      <c r="D52" s="16">
        <v>309.89159999999998</v>
      </c>
      <c r="E52" s="48">
        <v>105.4884</v>
      </c>
      <c r="F52" s="48">
        <v>23789.45</v>
      </c>
      <c r="G52" s="29">
        <v>1</v>
      </c>
      <c r="H52" s="50">
        <v>13.48108</v>
      </c>
      <c r="I52" s="50">
        <v>296.41050000000001</v>
      </c>
      <c r="J52" s="23">
        <v>1</v>
      </c>
      <c r="K52" s="19">
        <v>1</v>
      </c>
      <c r="L52" s="50">
        <v>13.48108</v>
      </c>
      <c r="M52" s="50">
        <v>296.41050000000001</v>
      </c>
      <c r="N52" s="23">
        <v>1</v>
      </c>
    </row>
    <row r="53" spans="1:14" x14ac:dyDescent="0.3">
      <c r="A53" s="26" t="str">
        <f t="shared" si="1"/>
        <v>15</v>
      </c>
      <c r="B53" s="5">
        <v>1543</v>
      </c>
      <c r="C53" s="4" t="s">
        <v>48</v>
      </c>
      <c r="D53" s="16">
        <v>12122.49</v>
      </c>
      <c r="E53" s="48">
        <v>2178.163</v>
      </c>
      <c r="F53" s="48">
        <v>5303.857</v>
      </c>
      <c r="G53" s="29">
        <v>1</v>
      </c>
      <c r="H53" s="50"/>
      <c r="I53" s="50">
        <v>12122.49</v>
      </c>
      <c r="J53" s="23">
        <v>1</v>
      </c>
      <c r="K53" s="19">
        <v>1</v>
      </c>
      <c r="L53" s="50"/>
      <c r="M53" s="50">
        <v>12122.49</v>
      </c>
      <c r="N53" s="23">
        <v>1</v>
      </c>
    </row>
    <row r="54" spans="1:14" x14ac:dyDescent="0.3">
      <c r="A54" s="26" t="str">
        <f t="shared" si="1"/>
        <v>15</v>
      </c>
      <c r="B54" s="5">
        <v>1551</v>
      </c>
      <c r="C54" s="4" t="s">
        <v>49</v>
      </c>
      <c r="D54" s="16">
        <v>277546</v>
      </c>
      <c r="E54" s="48">
        <v>78270.91</v>
      </c>
      <c r="F54" s="48">
        <v>55014.95</v>
      </c>
      <c r="G54" s="29">
        <v>1</v>
      </c>
      <c r="H54" s="50">
        <v>2060.9760000000001</v>
      </c>
      <c r="I54" s="50">
        <v>275485</v>
      </c>
      <c r="J54" s="23">
        <v>1</v>
      </c>
      <c r="K54" s="19">
        <v>1</v>
      </c>
      <c r="L54" s="50">
        <v>2060.9760000000001</v>
      </c>
      <c r="M54" s="50">
        <v>275485</v>
      </c>
      <c r="N54" s="23">
        <v>1</v>
      </c>
    </row>
    <row r="55" spans="1:14" x14ac:dyDescent="0.3">
      <c r="A55" s="26" t="str">
        <f t="shared" si="1"/>
        <v>15</v>
      </c>
      <c r="B55" s="5">
        <v>1552</v>
      </c>
      <c r="C55" s="4" t="s">
        <v>50</v>
      </c>
      <c r="D55" s="16">
        <v>681.02949999999998</v>
      </c>
      <c r="E55" s="48">
        <v>96.137979999999999</v>
      </c>
      <c r="F55" s="48">
        <v>16233.06</v>
      </c>
      <c r="G55" s="29">
        <v>1</v>
      </c>
      <c r="H55" s="50"/>
      <c r="I55" s="50">
        <v>681.02949999999998</v>
      </c>
      <c r="J55" s="23">
        <v>1</v>
      </c>
      <c r="K55" s="19">
        <v>1</v>
      </c>
      <c r="L55" s="50"/>
      <c r="M55" s="50">
        <v>681.02949999999998</v>
      </c>
      <c r="N55" s="23">
        <v>1</v>
      </c>
    </row>
    <row r="56" spans="1:14" x14ac:dyDescent="0.3">
      <c r="A56" s="26" t="str">
        <f t="shared" si="1"/>
        <v>15</v>
      </c>
      <c r="B56" s="5">
        <v>1561</v>
      </c>
      <c r="C56" s="4" t="s">
        <v>51</v>
      </c>
      <c r="D56" s="16">
        <v>2474.4989999999998</v>
      </c>
      <c r="E56" s="48">
        <v>371.28199999999998</v>
      </c>
      <c r="F56" s="48">
        <v>204.4032</v>
      </c>
      <c r="G56" s="29">
        <v>1</v>
      </c>
      <c r="H56" s="50">
        <v>23.601749999999999</v>
      </c>
      <c r="I56" s="50">
        <v>2450.8969999999999</v>
      </c>
      <c r="J56" s="23">
        <v>1</v>
      </c>
      <c r="K56" s="19">
        <v>1</v>
      </c>
      <c r="L56" s="50">
        <v>23.601749999999999</v>
      </c>
      <c r="M56" s="50">
        <v>2450.8969999999999</v>
      </c>
      <c r="N56" s="23">
        <v>1</v>
      </c>
    </row>
    <row r="57" spans="1:14" x14ac:dyDescent="0.3">
      <c r="A57" s="26" t="str">
        <f t="shared" si="1"/>
        <v>15</v>
      </c>
      <c r="B57" s="5">
        <v>1562</v>
      </c>
      <c r="C57" s="4" t="s">
        <v>52</v>
      </c>
      <c r="D57" s="16">
        <v>260.53870000000001</v>
      </c>
      <c r="E57" s="48">
        <v>86.785570000000007</v>
      </c>
      <c r="F57" s="48">
        <v>9944.3250000000007</v>
      </c>
      <c r="G57" s="29">
        <v>1</v>
      </c>
      <c r="H57" s="50"/>
      <c r="I57" s="50">
        <v>260.53870000000001</v>
      </c>
      <c r="J57" s="23">
        <v>1</v>
      </c>
      <c r="K57" s="19">
        <v>1</v>
      </c>
      <c r="L57" s="50"/>
      <c r="M57" s="50">
        <v>260.53870000000001</v>
      </c>
      <c r="N57" s="23">
        <v>1</v>
      </c>
    </row>
    <row r="58" spans="1:14" x14ac:dyDescent="0.3">
      <c r="A58" s="26" t="str">
        <f t="shared" si="1"/>
        <v>15</v>
      </c>
      <c r="B58" s="5">
        <v>1563</v>
      </c>
      <c r="C58" s="4" t="s">
        <v>53</v>
      </c>
      <c r="D58" s="16">
        <v>2521.8850000000002</v>
      </c>
      <c r="E58" s="48">
        <v>851.37530000000004</v>
      </c>
      <c r="F58" s="48">
        <v>199275.1</v>
      </c>
      <c r="G58" s="29">
        <v>1</v>
      </c>
      <c r="H58" s="50">
        <v>73.655720000000002</v>
      </c>
      <c r="I58" s="50">
        <v>2448.23</v>
      </c>
      <c r="J58" s="23">
        <v>1</v>
      </c>
      <c r="K58" s="19">
        <v>1</v>
      </c>
      <c r="L58" s="50">
        <v>73.655720000000002</v>
      </c>
      <c r="M58" s="50">
        <v>2448.23</v>
      </c>
      <c r="N58" s="23">
        <v>1</v>
      </c>
    </row>
    <row r="59" spans="1:14" x14ac:dyDescent="0.3">
      <c r="A59" s="26" t="str">
        <f t="shared" si="1"/>
        <v>15</v>
      </c>
      <c r="B59" s="5">
        <v>1564</v>
      </c>
      <c r="C59" s="4" t="s">
        <v>54</v>
      </c>
      <c r="D59" s="16">
        <v>679.77430000000004</v>
      </c>
      <c r="E59" s="48">
        <v>13.28415</v>
      </c>
      <c r="F59" s="48">
        <v>584.89149999999995</v>
      </c>
      <c r="G59" s="29">
        <v>1</v>
      </c>
      <c r="H59" s="50"/>
      <c r="I59" s="50">
        <v>679.77430000000004</v>
      </c>
      <c r="J59" s="23">
        <v>1</v>
      </c>
      <c r="K59" s="19">
        <v>1</v>
      </c>
      <c r="L59" s="50"/>
      <c r="M59" s="50">
        <v>679.77430000000004</v>
      </c>
      <c r="N59" s="23">
        <v>1</v>
      </c>
    </row>
    <row r="60" spans="1:14" x14ac:dyDescent="0.3">
      <c r="A60" s="26" t="str">
        <f t="shared" si="1"/>
        <v>15</v>
      </c>
      <c r="B60" s="5">
        <v>1571</v>
      </c>
      <c r="C60" s="4" t="s">
        <v>55</v>
      </c>
      <c r="D60" s="16">
        <v>26819.68</v>
      </c>
      <c r="E60" s="48">
        <v>5577.1229999999996</v>
      </c>
      <c r="F60" s="48">
        <v>2103.2170000000001</v>
      </c>
      <c r="G60" s="29">
        <v>1</v>
      </c>
      <c r="H60" s="50">
        <v>184.57390000000001</v>
      </c>
      <c r="I60" s="50">
        <v>26635.1</v>
      </c>
      <c r="J60" s="23">
        <v>1</v>
      </c>
      <c r="K60" s="19">
        <v>1</v>
      </c>
      <c r="L60" s="50">
        <v>184.57390000000001</v>
      </c>
      <c r="M60" s="50">
        <v>26635.1</v>
      </c>
      <c r="N60" s="23">
        <v>1</v>
      </c>
    </row>
    <row r="61" spans="1:14" x14ac:dyDescent="0.3">
      <c r="A61" s="26" t="str">
        <f t="shared" si="1"/>
        <v>15</v>
      </c>
      <c r="B61" s="5">
        <v>1572</v>
      </c>
      <c r="C61" s="4" t="s">
        <v>56</v>
      </c>
      <c r="D61" s="16">
        <v>4434.8</v>
      </c>
      <c r="E61" s="48">
        <v>386.51889999999997</v>
      </c>
      <c r="F61" s="48">
        <v>173.75309999999999</v>
      </c>
      <c r="G61" s="29">
        <v>1</v>
      </c>
      <c r="H61" s="50">
        <v>15.483840000000001</v>
      </c>
      <c r="I61" s="50">
        <v>4419.3159999999998</v>
      </c>
      <c r="J61" s="23">
        <v>1</v>
      </c>
      <c r="K61" s="19">
        <v>1</v>
      </c>
      <c r="L61" s="50">
        <v>15.483840000000001</v>
      </c>
      <c r="M61" s="50">
        <v>4419.3159999999998</v>
      </c>
      <c r="N61" s="23">
        <v>1</v>
      </c>
    </row>
    <row r="62" spans="1:14" x14ac:dyDescent="0.3">
      <c r="A62" s="26" t="str">
        <f t="shared" si="1"/>
        <v>15</v>
      </c>
      <c r="B62" s="5">
        <v>1581</v>
      </c>
      <c r="C62" s="4" t="s">
        <v>57</v>
      </c>
      <c r="D62" s="16">
        <v>24704.29</v>
      </c>
      <c r="E62" s="48">
        <v>7070.7790000000005</v>
      </c>
      <c r="F62" s="48">
        <v>1670.51</v>
      </c>
      <c r="G62" s="29">
        <v>1</v>
      </c>
      <c r="H62" s="50">
        <v>36.139060000000001</v>
      </c>
      <c r="I62" s="50">
        <v>24668.15</v>
      </c>
      <c r="J62" s="23">
        <v>1</v>
      </c>
      <c r="K62" s="19">
        <v>1</v>
      </c>
      <c r="L62" s="50">
        <v>36.139060000000001</v>
      </c>
      <c r="M62" s="50">
        <v>24668.15</v>
      </c>
      <c r="N62" s="23">
        <v>1</v>
      </c>
    </row>
    <row r="63" spans="1:14" x14ac:dyDescent="0.3">
      <c r="A63" s="26" t="str">
        <f t="shared" si="1"/>
        <v>15</v>
      </c>
      <c r="B63" s="5">
        <v>1589</v>
      </c>
      <c r="C63" s="4" t="s">
        <v>58</v>
      </c>
      <c r="D63" s="16">
        <v>83729.83</v>
      </c>
      <c r="E63" s="48">
        <v>28192.39</v>
      </c>
      <c r="F63" s="48">
        <v>666.49019999999996</v>
      </c>
      <c r="G63" s="29">
        <v>1</v>
      </c>
      <c r="H63" s="50">
        <v>641.53779999999995</v>
      </c>
      <c r="I63" s="50">
        <v>83088.289999999994</v>
      </c>
      <c r="J63" s="23">
        <v>1</v>
      </c>
      <c r="K63" s="19">
        <v>1</v>
      </c>
      <c r="L63" s="50">
        <v>641.53779999999995</v>
      </c>
      <c r="M63" s="50">
        <v>83088.289999999994</v>
      </c>
      <c r="N63" s="23">
        <v>1</v>
      </c>
    </row>
    <row r="64" spans="1:14" x14ac:dyDescent="0.3">
      <c r="A64" s="26" t="str">
        <f t="shared" si="1"/>
        <v>15</v>
      </c>
      <c r="B64" s="5">
        <v>1591</v>
      </c>
      <c r="C64" s="4" t="s">
        <v>59</v>
      </c>
      <c r="D64" s="16">
        <v>6344.1170000000002</v>
      </c>
      <c r="E64" s="48">
        <v>1427.2280000000001</v>
      </c>
      <c r="F64" s="48">
        <v>21242.55</v>
      </c>
      <c r="G64" s="29">
        <v>1</v>
      </c>
      <c r="H64" s="50">
        <v>21.626249999999999</v>
      </c>
      <c r="I64" s="50">
        <v>6322.491</v>
      </c>
      <c r="J64" s="23">
        <v>1</v>
      </c>
      <c r="K64" s="19">
        <v>1</v>
      </c>
      <c r="L64" s="50">
        <v>21.626249999999999</v>
      </c>
      <c r="M64" s="50">
        <v>6322.491</v>
      </c>
      <c r="N64" s="23">
        <v>1</v>
      </c>
    </row>
    <row r="65" spans="1:15" x14ac:dyDescent="0.3">
      <c r="A65" s="26" t="str">
        <f t="shared" si="1"/>
        <v>15</v>
      </c>
      <c r="B65" s="5">
        <v>1592</v>
      </c>
      <c r="C65" s="4" t="s">
        <v>60</v>
      </c>
      <c r="D65" s="16">
        <v>5687.1869999999999</v>
      </c>
      <c r="E65" s="48">
        <v>4257.33</v>
      </c>
      <c r="F65" s="48">
        <v>4048.2809999999999</v>
      </c>
      <c r="G65" s="29">
        <v>1</v>
      </c>
      <c r="H65" s="50">
        <v>43.803800000000003</v>
      </c>
      <c r="I65" s="50">
        <v>5643.3829999999998</v>
      </c>
      <c r="J65" s="23">
        <v>1</v>
      </c>
      <c r="K65" s="19">
        <v>1</v>
      </c>
      <c r="L65" s="50">
        <v>43.803800000000003</v>
      </c>
      <c r="M65" s="50">
        <v>5643.3829999999998</v>
      </c>
      <c r="N65" s="23">
        <v>1</v>
      </c>
    </row>
    <row r="66" spans="1:15" x14ac:dyDescent="0.3">
      <c r="A66" s="26" t="str">
        <f t="shared" si="1"/>
        <v>15</v>
      </c>
      <c r="B66" s="5">
        <v>1593</v>
      </c>
      <c r="C66" s="4" t="s">
        <v>61</v>
      </c>
      <c r="D66" s="16">
        <v>8037.2240000000002</v>
      </c>
      <c r="E66" s="48">
        <v>1871.0029999999999</v>
      </c>
      <c r="F66" s="48">
        <v>17633.509999999998</v>
      </c>
      <c r="G66" s="29">
        <v>1</v>
      </c>
      <c r="H66" s="50"/>
      <c r="I66" s="50">
        <v>8037.2240000000002</v>
      </c>
      <c r="J66" s="23">
        <v>1</v>
      </c>
      <c r="K66" s="19">
        <v>1</v>
      </c>
      <c r="L66" s="50"/>
      <c r="M66" s="50">
        <v>8037.2240000000002</v>
      </c>
      <c r="N66" s="23">
        <v>1</v>
      </c>
    </row>
    <row r="67" spans="1:15" x14ac:dyDescent="0.3">
      <c r="A67" s="26" t="str">
        <f t="shared" si="1"/>
        <v>15</v>
      </c>
      <c r="B67" s="5">
        <v>1594</v>
      </c>
      <c r="C67" s="4" t="s">
        <v>62</v>
      </c>
      <c r="D67" s="16">
        <v>89657.26</v>
      </c>
      <c r="E67" s="48">
        <v>60021.91</v>
      </c>
      <c r="F67" s="48">
        <v>55537.440000000002</v>
      </c>
      <c r="G67" s="29">
        <v>1</v>
      </c>
      <c r="H67" s="50">
        <v>30.208120000000001</v>
      </c>
      <c r="I67" s="50">
        <v>89627.05</v>
      </c>
      <c r="J67" s="23">
        <v>1</v>
      </c>
      <c r="K67" s="19">
        <v>1</v>
      </c>
      <c r="L67" s="50">
        <v>30.208120000000001</v>
      </c>
      <c r="M67" s="50">
        <v>89627.05</v>
      </c>
      <c r="N67" s="23">
        <v>1</v>
      </c>
    </row>
    <row r="68" spans="1:15" x14ac:dyDescent="0.3">
      <c r="A68" s="26" t="str">
        <f t="shared" si="1"/>
        <v>16</v>
      </c>
      <c r="B68" s="5">
        <v>1600</v>
      </c>
      <c r="C68" s="4" t="s">
        <v>63</v>
      </c>
      <c r="D68" s="16">
        <v>4708.5330000000004</v>
      </c>
      <c r="E68" s="48">
        <v>2273.7649999999999</v>
      </c>
      <c r="F68" s="48">
        <v>4916.8890000000001</v>
      </c>
      <c r="G68" s="29">
        <v>1</v>
      </c>
      <c r="H68" s="50">
        <v>45.315300000000001</v>
      </c>
      <c r="I68" s="50">
        <v>4663.2169999999996</v>
      </c>
      <c r="J68" s="23">
        <v>1</v>
      </c>
      <c r="K68" s="19">
        <v>1</v>
      </c>
      <c r="L68" s="50">
        <v>45.315300000000001</v>
      </c>
      <c r="M68" s="50">
        <v>4663.2169999999996</v>
      </c>
      <c r="N68" s="23">
        <v>1</v>
      </c>
      <c r="O68" s="17" t="s">
        <v>442</v>
      </c>
    </row>
    <row r="69" spans="1:15" x14ac:dyDescent="0.3">
      <c r="A69" s="26" t="str">
        <f t="shared" si="1"/>
        <v>17</v>
      </c>
      <c r="B69" s="5">
        <v>1710</v>
      </c>
      <c r="C69" s="4" t="s">
        <v>64</v>
      </c>
      <c r="D69" s="16">
        <v>7356.3389999999999</v>
      </c>
      <c r="E69" s="48">
        <v>1869.15</v>
      </c>
      <c r="F69" s="48">
        <v>1429.857</v>
      </c>
      <c r="G69" s="29">
        <v>0</v>
      </c>
      <c r="H69" s="50">
        <v>5487.1880000000001</v>
      </c>
      <c r="I69" s="50">
        <v>1869.15</v>
      </c>
      <c r="J69" s="23">
        <v>0.05</v>
      </c>
      <c r="K69" s="19">
        <v>1</v>
      </c>
      <c r="L69" s="50"/>
      <c r="M69" s="50">
        <v>7356.3389999999999</v>
      </c>
      <c r="N69" s="23">
        <v>0.7</v>
      </c>
      <c r="O69" s="8" t="s">
        <v>506</v>
      </c>
    </row>
    <row r="70" spans="1:15" x14ac:dyDescent="0.3">
      <c r="A70" s="26" t="str">
        <f t="shared" si="1"/>
        <v>17</v>
      </c>
      <c r="B70" s="5">
        <v>1720</v>
      </c>
      <c r="C70" s="4" t="s">
        <v>65</v>
      </c>
      <c r="D70" s="16">
        <v>13636.37</v>
      </c>
      <c r="E70" s="48">
        <v>4419.2610000000004</v>
      </c>
      <c r="F70" s="48">
        <v>6166.2209999999995</v>
      </c>
      <c r="G70" s="29">
        <v>0</v>
      </c>
      <c r="H70" s="50">
        <v>9217.1110000000008</v>
      </c>
      <c r="I70" s="50">
        <v>4419.2610000000004</v>
      </c>
      <c r="J70" s="23">
        <v>0.05</v>
      </c>
      <c r="K70" s="19">
        <v>1</v>
      </c>
      <c r="L70" s="50"/>
      <c r="M70" s="50">
        <v>13636.37</v>
      </c>
      <c r="N70" s="23">
        <v>0.7</v>
      </c>
    </row>
    <row r="71" spans="1:15" x14ac:dyDescent="0.3">
      <c r="A71" s="26" t="str">
        <f t="shared" si="1"/>
        <v>17</v>
      </c>
      <c r="B71" s="5">
        <v>1730</v>
      </c>
      <c r="C71" s="4" t="s">
        <v>66</v>
      </c>
      <c r="D71" s="16">
        <v>7740.6139999999996</v>
      </c>
      <c r="E71" s="48">
        <v>2875.5920000000001</v>
      </c>
      <c r="F71" s="48">
        <v>29635.35</v>
      </c>
      <c r="G71" s="29">
        <v>0</v>
      </c>
      <c r="H71" s="50">
        <v>4865.0230000000001</v>
      </c>
      <c r="I71" s="50">
        <v>2875.5920000000001</v>
      </c>
      <c r="J71" s="23">
        <v>0.05</v>
      </c>
      <c r="K71" s="19">
        <v>1</v>
      </c>
      <c r="L71" s="50">
        <v>75.323490000000007</v>
      </c>
      <c r="M71" s="50">
        <v>7665.2910000000002</v>
      </c>
      <c r="N71" s="23">
        <v>0.7</v>
      </c>
    </row>
    <row r="72" spans="1:15" x14ac:dyDescent="0.3">
      <c r="A72" s="26" t="str">
        <f t="shared" si="1"/>
        <v>17</v>
      </c>
      <c r="B72" s="5">
        <v>1741</v>
      </c>
      <c r="C72" s="4" t="s">
        <v>67</v>
      </c>
      <c r="D72" s="16">
        <v>35521.760000000002</v>
      </c>
      <c r="E72" s="48">
        <v>24433.1</v>
      </c>
      <c r="F72" s="48">
        <v>2434.768</v>
      </c>
      <c r="G72" s="29">
        <v>0</v>
      </c>
      <c r="H72" s="50">
        <v>11088.66</v>
      </c>
      <c r="I72" s="50">
        <v>24433.1</v>
      </c>
      <c r="J72" s="23">
        <v>0.05</v>
      </c>
      <c r="K72" s="19">
        <v>1</v>
      </c>
      <c r="L72" s="50">
        <v>318.35480000000001</v>
      </c>
      <c r="M72" s="50">
        <v>35203.4</v>
      </c>
      <c r="N72" s="23">
        <v>0.7</v>
      </c>
    </row>
    <row r="73" spans="1:15" x14ac:dyDescent="0.3">
      <c r="A73" s="26" t="str">
        <f t="shared" si="1"/>
        <v>17</v>
      </c>
      <c r="B73" s="5">
        <v>1742</v>
      </c>
      <c r="C73" s="4" t="s">
        <v>68</v>
      </c>
      <c r="D73" s="16">
        <v>1456.9929999999999</v>
      </c>
      <c r="E73" s="48">
        <v>464.452</v>
      </c>
      <c r="F73" s="48">
        <v>5487.1880000000001</v>
      </c>
      <c r="G73" s="29">
        <v>0</v>
      </c>
      <c r="H73" s="50">
        <v>992.54129999999998</v>
      </c>
      <c r="I73" s="50">
        <v>464.452</v>
      </c>
      <c r="J73" s="23">
        <v>0.05</v>
      </c>
      <c r="K73" s="19">
        <v>1</v>
      </c>
      <c r="L73" s="50"/>
      <c r="M73" s="50">
        <v>1456.9929999999999</v>
      </c>
      <c r="N73" s="23">
        <v>0.7</v>
      </c>
    </row>
    <row r="74" spans="1:15" x14ac:dyDescent="0.3">
      <c r="A74" s="26" t="str">
        <f t="shared" si="1"/>
        <v>17</v>
      </c>
      <c r="B74" s="5">
        <v>1743</v>
      </c>
      <c r="C74" s="4" t="s">
        <v>69</v>
      </c>
      <c r="D74" s="16">
        <v>8008.35</v>
      </c>
      <c r="E74" s="48">
        <v>6901.152</v>
      </c>
      <c r="F74" s="48">
        <v>9217.1110000000008</v>
      </c>
      <c r="G74" s="29">
        <v>0</v>
      </c>
      <c r="H74" s="50">
        <v>1107.1980000000001</v>
      </c>
      <c r="I74" s="50">
        <v>6901.152</v>
      </c>
      <c r="J74" s="23">
        <v>0.05</v>
      </c>
      <c r="K74" s="19">
        <v>1</v>
      </c>
      <c r="L74" s="50">
        <v>33.873390000000001</v>
      </c>
      <c r="M74" s="50">
        <v>7974.4759999999997</v>
      </c>
      <c r="N74" s="23">
        <v>0.7</v>
      </c>
    </row>
    <row r="75" spans="1:15" x14ac:dyDescent="0.3">
      <c r="A75" s="26" t="str">
        <f t="shared" si="1"/>
        <v>17</v>
      </c>
      <c r="B75" s="5">
        <v>1749</v>
      </c>
      <c r="C75" s="4" t="s">
        <v>70</v>
      </c>
      <c r="D75" s="16">
        <v>19570.060000000001</v>
      </c>
      <c r="E75" s="48">
        <v>14336.26</v>
      </c>
      <c r="F75" s="48">
        <v>4865.0230000000001</v>
      </c>
      <c r="G75" s="29">
        <v>0</v>
      </c>
      <c r="H75" s="50">
        <v>5233.8029999999999</v>
      </c>
      <c r="I75" s="50">
        <v>14336.26</v>
      </c>
      <c r="J75" s="23">
        <v>0.05</v>
      </c>
      <c r="K75" s="19">
        <v>1</v>
      </c>
      <c r="L75" s="50"/>
      <c r="M75" s="50">
        <v>19570.060000000001</v>
      </c>
      <c r="N75" s="23">
        <v>0.7</v>
      </c>
    </row>
    <row r="76" spans="1:15" x14ac:dyDescent="0.3">
      <c r="A76" s="26" t="str">
        <f t="shared" si="1"/>
        <v>17</v>
      </c>
      <c r="B76" s="5">
        <v>1750</v>
      </c>
      <c r="C76" s="4" t="s">
        <v>71</v>
      </c>
      <c r="D76" s="16">
        <v>6389.57</v>
      </c>
      <c r="E76" s="48">
        <v>4579.5450000000001</v>
      </c>
      <c r="F76" s="48">
        <v>11088.66</v>
      </c>
      <c r="G76" s="29">
        <v>0</v>
      </c>
      <c r="H76" s="50">
        <v>1810.0239999999999</v>
      </c>
      <c r="I76" s="50">
        <v>4579.5450000000001</v>
      </c>
      <c r="J76" s="23">
        <v>0.05</v>
      </c>
      <c r="K76" s="19">
        <v>1</v>
      </c>
      <c r="L76" s="50">
        <v>47.897500000000001</v>
      </c>
      <c r="M76" s="50">
        <v>6341.6719999999996</v>
      </c>
      <c r="N76" s="23">
        <v>0.7</v>
      </c>
    </row>
    <row r="77" spans="1:15" x14ac:dyDescent="0.3">
      <c r="A77" s="26" t="str">
        <f t="shared" si="1"/>
        <v>18</v>
      </c>
      <c r="B77" s="5">
        <v>1810</v>
      </c>
      <c r="C77" s="4" t="s">
        <v>72</v>
      </c>
      <c r="D77" s="16">
        <v>464600.1</v>
      </c>
      <c r="E77" s="48">
        <v>208430.7</v>
      </c>
      <c r="F77" s="48">
        <v>992.54129999999998</v>
      </c>
      <c r="G77" s="29">
        <v>0</v>
      </c>
      <c r="H77" s="50">
        <v>256169.4</v>
      </c>
      <c r="I77" s="50">
        <v>208430.7</v>
      </c>
      <c r="J77" s="23">
        <v>0.05</v>
      </c>
      <c r="K77" s="19">
        <v>1</v>
      </c>
      <c r="L77" s="50">
        <v>1775.742</v>
      </c>
      <c r="M77" s="50">
        <v>462824.3</v>
      </c>
      <c r="N77" s="23">
        <v>0.7</v>
      </c>
    </row>
    <row r="78" spans="1:15" x14ac:dyDescent="0.3">
      <c r="A78" s="26" t="str">
        <f t="shared" si="1"/>
        <v>18</v>
      </c>
      <c r="B78" s="5">
        <v>1820</v>
      </c>
      <c r="C78" s="4" t="s">
        <v>73</v>
      </c>
      <c r="D78" s="16">
        <v>1605.808</v>
      </c>
      <c r="E78" s="48">
        <v>1194.6579999999999</v>
      </c>
      <c r="F78" s="48">
        <v>1107.1980000000001</v>
      </c>
      <c r="G78" s="29">
        <v>0</v>
      </c>
      <c r="H78" s="50">
        <v>411.15010000000001</v>
      </c>
      <c r="I78" s="50">
        <v>1194.6579999999999</v>
      </c>
      <c r="J78" s="23">
        <v>0.05</v>
      </c>
      <c r="K78" s="19">
        <v>1</v>
      </c>
      <c r="L78" s="50"/>
      <c r="M78" s="50">
        <v>1605.808</v>
      </c>
      <c r="N78" s="23">
        <v>0.7</v>
      </c>
    </row>
    <row r="79" spans="1:15" x14ac:dyDescent="0.3">
      <c r="A79" s="26" t="str">
        <f t="shared" si="1"/>
        <v>19</v>
      </c>
      <c r="B79" s="5">
        <v>1910</v>
      </c>
      <c r="C79" s="4" t="s">
        <v>74</v>
      </c>
      <c r="D79" s="16">
        <v>6433.8119999999999</v>
      </c>
      <c r="E79" s="48">
        <v>713.3383</v>
      </c>
      <c r="F79" s="48">
        <v>5233.8029999999999</v>
      </c>
      <c r="G79" s="29">
        <v>0</v>
      </c>
      <c r="H79" s="50">
        <v>5720.4740000000002</v>
      </c>
      <c r="I79" s="50">
        <v>713.3383</v>
      </c>
      <c r="J79" s="23">
        <v>0.05</v>
      </c>
      <c r="K79" s="19">
        <v>1</v>
      </c>
      <c r="L79" s="50">
        <v>18.823149999999998</v>
      </c>
      <c r="M79" s="50">
        <v>6414.9889999999996</v>
      </c>
      <c r="N79" s="23">
        <v>0.7</v>
      </c>
    </row>
    <row r="80" spans="1:15" x14ac:dyDescent="0.3">
      <c r="A80" s="26" t="str">
        <f t="shared" si="1"/>
        <v>19</v>
      </c>
      <c r="B80" s="5">
        <v>1921</v>
      </c>
      <c r="C80" s="4" t="s">
        <v>75</v>
      </c>
      <c r="D80" s="16">
        <v>29583.07</v>
      </c>
      <c r="E80" s="48">
        <v>5608.3519999999999</v>
      </c>
      <c r="F80" s="48">
        <v>1810.0239999999999</v>
      </c>
      <c r="G80" s="29">
        <v>0</v>
      </c>
      <c r="H80" s="50">
        <v>23974.720000000001</v>
      </c>
      <c r="I80" s="50">
        <v>5608.3519999999999</v>
      </c>
      <c r="J80" s="23">
        <v>0.05</v>
      </c>
      <c r="K80" s="19">
        <v>1</v>
      </c>
      <c r="L80" s="50">
        <v>332.84429999999998</v>
      </c>
      <c r="M80" s="50">
        <v>29250.23</v>
      </c>
      <c r="N80" s="23">
        <v>0.7</v>
      </c>
    </row>
    <row r="81" spans="1:15" x14ac:dyDescent="0.3">
      <c r="A81" s="26" t="str">
        <f t="shared" si="1"/>
        <v>19</v>
      </c>
      <c r="B81" s="5">
        <v>1922</v>
      </c>
      <c r="C81" s="4" t="s">
        <v>76</v>
      </c>
      <c r="D81" s="16">
        <v>11546.21</v>
      </c>
      <c r="E81" s="48">
        <v>2595.1869999999999</v>
      </c>
      <c r="F81" s="48">
        <v>256169.4</v>
      </c>
      <c r="G81" s="29">
        <v>0</v>
      </c>
      <c r="H81" s="50">
        <v>8951.0280000000002</v>
      </c>
      <c r="I81" s="50">
        <v>2595.1869999999999</v>
      </c>
      <c r="J81" s="23">
        <v>0.05</v>
      </c>
      <c r="K81" s="19">
        <v>1</v>
      </c>
      <c r="L81" s="50">
        <v>22.547999999999998</v>
      </c>
      <c r="M81" s="50">
        <v>11523.67</v>
      </c>
      <c r="N81" s="23">
        <v>0.7</v>
      </c>
    </row>
    <row r="82" spans="1:15" x14ac:dyDescent="0.3">
      <c r="A82" s="26" t="str">
        <f t="shared" si="1"/>
        <v>19</v>
      </c>
      <c r="B82" s="5">
        <v>1923</v>
      </c>
      <c r="C82" s="4" t="s">
        <v>77</v>
      </c>
      <c r="D82" s="16">
        <v>14620.39</v>
      </c>
      <c r="E82" s="48">
        <v>4282.3040000000001</v>
      </c>
      <c r="F82" s="48">
        <v>411.15010000000001</v>
      </c>
      <c r="G82" s="29">
        <v>0</v>
      </c>
      <c r="H82" s="50">
        <v>10338.08</v>
      </c>
      <c r="I82" s="50">
        <v>4282.3040000000001</v>
      </c>
      <c r="J82" s="23">
        <v>0.05</v>
      </c>
      <c r="K82" s="19">
        <v>1</v>
      </c>
      <c r="L82" s="50">
        <v>13.219189999999999</v>
      </c>
      <c r="M82" s="50">
        <v>14607.17</v>
      </c>
      <c r="N82" s="23">
        <v>0.7</v>
      </c>
    </row>
    <row r="83" spans="1:15" x14ac:dyDescent="0.3">
      <c r="A83" s="26" t="str">
        <f t="shared" si="1"/>
        <v>19</v>
      </c>
      <c r="B83" s="5">
        <v>1924</v>
      </c>
      <c r="C83" s="4" t="s">
        <v>78</v>
      </c>
      <c r="D83" s="16">
        <v>4808.2489999999998</v>
      </c>
      <c r="E83" s="48">
        <v>1586.578</v>
      </c>
      <c r="F83" s="48">
        <v>5720.4740000000002</v>
      </c>
      <c r="G83" s="29">
        <v>0</v>
      </c>
      <c r="H83" s="50">
        <v>3221.6709999999998</v>
      </c>
      <c r="I83" s="50">
        <v>1586.578</v>
      </c>
      <c r="J83" s="23">
        <v>0.05</v>
      </c>
      <c r="K83" s="19">
        <v>1</v>
      </c>
      <c r="L83" s="50">
        <v>51.997140000000002</v>
      </c>
      <c r="M83" s="50">
        <v>4756.2520000000004</v>
      </c>
      <c r="N83" s="23">
        <v>0.7</v>
      </c>
    </row>
    <row r="84" spans="1:15" x14ac:dyDescent="0.3">
      <c r="A84" s="26" t="str">
        <f t="shared" si="1"/>
        <v>19</v>
      </c>
      <c r="B84" s="5">
        <v>1925</v>
      </c>
      <c r="C84" s="4" t="s">
        <v>79</v>
      </c>
      <c r="D84" s="16">
        <v>3482.4450000000002</v>
      </c>
      <c r="E84" s="48">
        <v>770.85910000000001</v>
      </c>
      <c r="F84" s="48">
        <v>23974.720000000001</v>
      </c>
      <c r="G84" s="29">
        <v>0</v>
      </c>
      <c r="H84" s="50">
        <v>2711.5859999999998</v>
      </c>
      <c r="I84" s="50">
        <v>770.85910000000001</v>
      </c>
      <c r="J84" s="23">
        <v>0.05</v>
      </c>
      <c r="K84" s="19">
        <v>1</v>
      </c>
      <c r="L84" s="50"/>
      <c r="M84" s="50">
        <v>3482.4450000000002</v>
      </c>
      <c r="N84" s="23">
        <v>0.7</v>
      </c>
    </row>
    <row r="85" spans="1:15" x14ac:dyDescent="0.3">
      <c r="A85" s="26" t="str">
        <f t="shared" si="1"/>
        <v>19</v>
      </c>
      <c r="B85" s="5">
        <v>1926</v>
      </c>
      <c r="C85" s="4" t="s">
        <v>80</v>
      </c>
      <c r="D85" s="16">
        <v>3013.47</v>
      </c>
      <c r="E85" s="48">
        <v>305.69400000000002</v>
      </c>
      <c r="F85" s="48">
        <v>8951.0280000000002</v>
      </c>
      <c r="G85" s="29">
        <v>0</v>
      </c>
      <c r="H85" s="50">
        <v>2707.7759999999998</v>
      </c>
      <c r="I85" s="50">
        <v>305.69400000000002</v>
      </c>
      <c r="J85" s="23">
        <v>0.05</v>
      </c>
      <c r="K85" s="19">
        <v>1</v>
      </c>
      <c r="L85" s="50"/>
      <c r="M85" s="50">
        <v>3013.47</v>
      </c>
      <c r="N85" s="23">
        <v>0.7</v>
      </c>
    </row>
    <row r="86" spans="1:15" x14ac:dyDescent="0.3">
      <c r="A86" s="26" t="str">
        <f t="shared" si="1"/>
        <v>19</v>
      </c>
      <c r="B86" s="5">
        <v>1929</v>
      </c>
      <c r="C86" s="4" t="s">
        <v>81</v>
      </c>
      <c r="D86" s="16">
        <v>38399.57</v>
      </c>
      <c r="E86" s="48">
        <v>11294.72</v>
      </c>
      <c r="F86" s="48">
        <v>10338.08</v>
      </c>
      <c r="G86" s="29">
        <v>0</v>
      </c>
      <c r="H86" s="50">
        <v>27104.85</v>
      </c>
      <c r="I86" s="50">
        <v>11294.72</v>
      </c>
      <c r="J86" s="23">
        <v>0.05</v>
      </c>
      <c r="K86" s="19">
        <v>1</v>
      </c>
      <c r="L86" s="50">
        <v>285.76229999999998</v>
      </c>
      <c r="M86" s="50">
        <v>38113.81</v>
      </c>
      <c r="N86" s="23">
        <v>0.7</v>
      </c>
    </row>
    <row r="87" spans="1:15" x14ac:dyDescent="0.3">
      <c r="A87" s="26" t="str">
        <f t="shared" si="1"/>
        <v>19</v>
      </c>
      <c r="B87" s="5">
        <v>1931</v>
      </c>
      <c r="C87" s="4" t="s">
        <v>82</v>
      </c>
      <c r="D87" s="16">
        <v>16450.25</v>
      </c>
      <c r="E87" s="48">
        <v>5511.3729999999996</v>
      </c>
      <c r="F87" s="48">
        <v>3221.6709999999998</v>
      </c>
      <c r="G87" s="29">
        <v>0</v>
      </c>
      <c r="H87" s="50">
        <v>10938.88</v>
      </c>
      <c r="I87" s="50">
        <v>5511.3729999999996</v>
      </c>
      <c r="J87" s="23">
        <v>0.05</v>
      </c>
      <c r="K87" s="19">
        <v>1</v>
      </c>
      <c r="L87" s="50">
        <v>79.215199999999996</v>
      </c>
      <c r="M87" s="50">
        <v>16371.04</v>
      </c>
      <c r="N87" s="23">
        <v>0.7</v>
      </c>
    </row>
    <row r="88" spans="1:15" x14ac:dyDescent="0.3">
      <c r="A88" s="26" t="str">
        <f t="shared" si="1"/>
        <v>19</v>
      </c>
      <c r="B88" s="5">
        <v>1932</v>
      </c>
      <c r="C88" s="4" t="s">
        <v>83</v>
      </c>
      <c r="D88" s="16">
        <v>22716.92</v>
      </c>
      <c r="E88" s="48">
        <v>20009.62</v>
      </c>
      <c r="F88" s="48">
        <v>2711.5859999999998</v>
      </c>
      <c r="G88" s="29">
        <v>0</v>
      </c>
      <c r="H88" s="50">
        <v>2707.3029999999999</v>
      </c>
      <c r="I88" s="50">
        <v>20009.62</v>
      </c>
      <c r="J88" s="23">
        <v>0.05</v>
      </c>
      <c r="K88" s="19">
        <v>1</v>
      </c>
      <c r="L88" s="50">
        <v>7.8650320000000002</v>
      </c>
      <c r="M88" s="50">
        <v>22709.05</v>
      </c>
      <c r="N88" s="23">
        <v>0.7</v>
      </c>
    </row>
    <row r="89" spans="1:15" x14ac:dyDescent="0.3">
      <c r="A89" s="26" t="str">
        <f t="shared" si="1"/>
        <v>19</v>
      </c>
      <c r="B89" s="5">
        <v>1939</v>
      </c>
      <c r="C89" s="4" t="s">
        <v>84</v>
      </c>
      <c r="D89" s="16">
        <v>22585.25</v>
      </c>
      <c r="E89" s="48">
        <v>19255.830000000002</v>
      </c>
      <c r="F89" s="48">
        <v>2707.7759999999998</v>
      </c>
      <c r="G89" s="29">
        <v>0</v>
      </c>
      <c r="H89" s="50">
        <v>3329.4209999999998</v>
      </c>
      <c r="I89" s="50">
        <v>19255.830000000002</v>
      </c>
      <c r="J89" s="23">
        <v>0.05</v>
      </c>
      <c r="K89" s="19">
        <v>1</v>
      </c>
      <c r="L89" s="50">
        <v>59.40625</v>
      </c>
      <c r="M89" s="50">
        <v>22525.84</v>
      </c>
      <c r="N89" s="23">
        <v>0.7</v>
      </c>
    </row>
    <row r="90" spans="1:15" x14ac:dyDescent="0.3">
      <c r="A90" s="26" t="str">
        <f t="shared" si="1"/>
        <v>20</v>
      </c>
      <c r="B90" s="5">
        <v>2010</v>
      </c>
      <c r="C90" s="4" t="s">
        <v>85</v>
      </c>
      <c r="D90" s="16">
        <v>2663.4050000000002</v>
      </c>
      <c r="E90" s="48">
        <v>200.75839999999999</v>
      </c>
      <c r="F90" s="48">
        <v>27104.85</v>
      </c>
      <c r="G90" s="29">
        <v>0</v>
      </c>
      <c r="H90" s="50">
        <v>2462.6460000000002</v>
      </c>
      <c r="I90" s="50">
        <v>200.75839999999999</v>
      </c>
      <c r="J90" s="23">
        <v>0.05</v>
      </c>
      <c r="K90" s="19">
        <v>1</v>
      </c>
      <c r="L90" s="50">
        <v>35.534669999999998</v>
      </c>
      <c r="M90" s="50">
        <v>2627.87</v>
      </c>
      <c r="N90" s="23">
        <v>0.8</v>
      </c>
      <c r="O90" s="8" t="s">
        <v>512</v>
      </c>
    </row>
    <row r="91" spans="1:15" x14ac:dyDescent="0.3">
      <c r="A91" s="26" t="str">
        <f t="shared" ref="A91:A154" si="2">MID(B91,1,2)</f>
        <v>20</v>
      </c>
      <c r="B91" s="5">
        <v>2020</v>
      </c>
      <c r="C91" s="4" t="s">
        <v>86</v>
      </c>
      <c r="D91" s="16">
        <v>499.14940000000001</v>
      </c>
      <c r="E91" s="48">
        <v>239.74979999999999</v>
      </c>
      <c r="F91" s="48">
        <v>10938.88</v>
      </c>
      <c r="G91" s="29">
        <v>0</v>
      </c>
      <c r="H91" s="50">
        <v>259.39960000000002</v>
      </c>
      <c r="I91" s="50">
        <v>239.74979999999999</v>
      </c>
      <c r="J91" s="23">
        <v>0.06</v>
      </c>
      <c r="K91" s="19">
        <v>1</v>
      </c>
      <c r="L91" s="50"/>
      <c r="M91" s="50">
        <v>499.14940000000001</v>
      </c>
      <c r="N91" s="23">
        <v>0.8</v>
      </c>
    </row>
    <row r="92" spans="1:15" x14ac:dyDescent="0.3">
      <c r="A92" s="26" t="str">
        <f t="shared" si="2"/>
        <v>20</v>
      </c>
      <c r="B92" s="5">
        <v>2030</v>
      </c>
      <c r="C92" s="4" t="s">
        <v>87</v>
      </c>
      <c r="D92" s="16">
        <v>9552.3739999999998</v>
      </c>
      <c r="E92" s="48">
        <v>1721.4739999999999</v>
      </c>
      <c r="F92" s="48">
        <v>2707.3029999999999</v>
      </c>
      <c r="G92" s="29">
        <v>0</v>
      </c>
      <c r="H92" s="50">
        <v>7830.9</v>
      </c>
      <c r="I92" s="50">
        <v>1721.4739999999999</v>
      </c>
      <c r="J92" s="23">
        <v>0.06</v>
      </c>
      <c r="K92" s="19">
        <v>1</v>
      </c>
      <c r="L92" s="50">
        <v>387.46339999999998</v>
      </c>
      <c r="M92" s="50">
        <v>9164.9110000000001</v>
      </c>
      <c r="N92" s="23">
        <v>0.8</v>
      </c>
    </row>
    <row r="93" spans="1:15" x14ac:dyDescent="0.3">
      <c r="A93" s="26" t="str">
        <f t="shared" si="2"/>
        <v>20</v>
      </c>
      <c r="B93" s="5">
        <v>2040</v>
      </c>
      <c r="C93" s="4" t="s">
        <v>88</v>
      </c>
      <c r="D93" s="16">
        <v>220.1232</v>
      </c>
      <c r="E93" s="48">
        <v>91.988119999999995</v>
      </c>
      <c r="F93" s="48">
        <v>3329.4209999999998</v>
      </c>
      <c r="G93" s="29">
        <v>0</v>
      </c>
      <c r="H93" s="50">
        <v>128.13499999999999</v>
      </c>
      <c r="I93" s="50">
        <v>91.988119999999995</v>
      </c>
      <c r="J93" s="23">
        <v>0.06</v>
      </c>
      <c r="K93" s="19">
        <v>1</v>
      </c>
      <c r="L93" s="50"/>
      <c r="M93" s="50">
        <v>220.1232</v>
      </c>
      <c r="N93" s="23">
        <v>0.8</v>
      </c>
    </row>
    <row r="94" spans="1:15" x14ac:dyDescent="0.3">
      <c r="A94" s="26" t="str">
        <f t="shared" si="2"/>
        <v>20</v>
      </c>
      <c r="B94" s="5">
        <v>2090</v>
      </c>
      <c r="C94" s="4" t="s">
        <v>89</v>
      </c>
      <c r="D94" s="16">
        <v>14453.99</v>
      </c>
      <c r="E94" s="48">
        <v>7314.7849999999999</v>
      </c>
      <c r="F94" s="48">
        <v>2462.6460000000002</v>
      </c>
      <c r="G94" s="29">
        <v>0</v>
      </c>
      <c r="H94" s="50">
        <v>7139.2030000000004</v>
      </c>
      <c r="I94" s="50">
        <v>7314.7849999999999</v>
      </c>
      <c r="J94" s="23">
        <v>0.06</v>
      </c>
      <c r="K94" s="19">
        <v>1</v>
      </c>
      <c r="L94" s="50">
        <v>337.63889999999998</v>
      </c>
      <c r="M94" s="50">
        <v>14116.35</v>
      </c>
      <c r="N94" s="23">
        <v>0.8</v>
      </c>
    </row>
    <row r="95" spans="1:15" x14ac:dyDescent="0.3">
      <c r="A95" s="26" t="str">
        <f t="shared" si="2"/>
        <v>21</v>
      </c>
      <c r="B95" s="5">
        <v>2101</v>
      </c>
      <c r="C95" s="4" t="s">
        <v>90</v>
      </c>
      <c r="D95" s="16">
        <v>11125.6</v>
      </c>
      <c r="E95" s="48">
        <v>2756.95</v>
      </c>
      <c r="F95" s="48">
        <v>259.39960000000002</v>
      </c>
      <c r="G95" s="29">
        <v>1</v>
      </c>
      <c r="H95" s="50">
        <v>228.54230000000001</v>
      </c>
      <c r="I95" s="50">
        <v>10897.05</v>
      </c>
      <c r="J95" s="23">
        <v>0.5</v>
      </c>
      <c r="K95" s="19">
        <v>1</v>
      </c>
      <c r="L95" s="50">
        <v>228.54230000000001</v>
      </c>
      <c r="M95" s="50">
        <v>10897.05</v>
      </c>
      <c r="N95" s="23">
        <v>0.8</v>
      </c>
      <c r="O95" s="8" t="s">
        <v>511</v>
      </c>
    </row>
    <row r="96" spans="1:15" x14ac:dyDescent="0.3">
      <c r="A96" s="26" t="str">
        <f t="shared" si="2"/>
        <v>21</v>
      </c>
      <c r="B96" s="5">
        <v>2102</v>
      </c>
      <c r="C96" s="4" t="s">
        <v>91</v>
      </c>
      <c r="D96" s="16">
        <v>7035.71</v>
      </c>
      <c r="E96" s="48">
        <v>2564.37</v>
      </c>
      <c r="F96" s="48">
        <v>7830.9</v>
      </c>
      <c r="G96" s="29">
        <v>0</v>
      </c>
      <c r="H96" s="50">
        <v>4471.34</v>
      </c>
      <c r="I96" s="50">
        <v>2564.37</v>
      </c>
      <c r="J96" s="23">
        <v>0</v>
      </c>
      <c r="K96" s="19">
        <v>1</v>
      </c>
      <c r="L96" s="50"/>
      <c r="M96" s="50">
        <v>7035.71</v>
      </c>
      <c r="N96" s="23">
        <v>0.8</v>
      </c>
    </row>
    <row r="97" spans="1:15" x14ac:dyDescent="0.3">
      <c r="A97" s="26" t="str">
        <f t="shared" si="2"/>
        <v>21</v>
      </c>
      <c r="B97" s="5">
        <v>2109</v>
      </c>
      <c r="C97" s="4" t="s">
        <v>92</v>
      </c>
      <c r="D97" s="16">
        <v>15223.84</v>
      </c>
      <c r="E97" s="48">
        <v>4172.71</v>
      </c>
      <c r="F97" s="48">
        <v>128.13499999999999</v>
      </c>
      <c r="G97" s="29">
        <v>0</v>
      </c>
      <c r="H97" s="50">
        <v>11051.13</v>
      </c>
      <c r="I97" s="50">
        <v>4172.71</v>
      </c>
      <c r="J97" s="23">
        <v>0</v>
      </c>
      <c r="K97" s="19">
        <v>1</v>
      </c>
      <c r="L97" s="50"/>
      <c r="M97" s="50">
        <v>15223.84</v>
      </c>
      <c r="N97" s="23">
        <v>0.8</v>
      </c>
    </row>
    <row r="98" spans="1:15" x14ac:dyDescent="0.3">
      <c r="A98" s="26" t="str">
        <f t="shared" si="2"/>
        <v>22</v>
      </c>
      <c r="B98" s="5">
        <v>2211</v>
      </c>
      <c r="C98" s="4" t="s">
        <v>93</v>
      </c>
      <c r="D98" s="16">
        <v>3574.2649999999999</v>
      </c>
      <c r="E98" s="48">
        <v>1492.386</v>
      </c>
      <c r="F98" s="48">
        <v>7139.2030000000004</v>
      </c>
      <c r="G98" s="29">
        <v>0</v>
      </c>
      <c r="H98" s="50">
        <v>2081.8789999999999</v>
      </c>
      <c r="I98" s="50">
        <v>1492.386</v>
      </c>
      <c r="J98" s="23">
        <v>0</v>
      </c>
      <c r="K98" s="19">
        <v>1</v>
      </c>
      <c r="L98" s="50"/>
      <c r="M98" s="50">
        <v>3574.2649999999999</v>
      </c>
      <c r="N98" s="23">
        <v>0.5</v>
      </c>
      <c r="O98" s="8" t="s">
        <v>507</v>
      </c>
    </row>
    <row r="99" spans="1:15" x14ac:dyDescent="0.3">
      <c r="A99" s="26" t="str">
        <f t="shared" si="2"/>
        <v>22</v>
      </c>
      <c r="B99" s="5">
        <v>2212</v>
      </c>
      <c r="C99" s="4" t="s">
        <v>94</v>
      </c>
      <c r="D99" s="16">
        <v>8544.49</v>
      </c>
      <c r="E99" s="48">
        <v>4497.3999999999996</v>
      </c>
      <c r="F99" s="48">
        <v>8368.6460000000006</v>
      </c>
      <c r="G99" s="29">
        <v>0</v>
      </c>
      <c r="H99" s="50">
        <v>4047.09</v>
      </c>
      <c r="I99" s="50">
        <v>4497.3999999999996</v>
      </c>
      <c r="J99" s="23">
        <v>0</v>
      </c>
      <c r="K99" s="19">
        <v>1</v>
      </c>
      <c r="L99" s="50">
        <v>193.57589999999999</v>
      </c>
      <c r="M99" s="50">
        <v>8350.9140000000007</v>
      </c>
      <c r="N99" s="23">
        <v>0.5</v>
      </c>
    </row>
    <row r="100" spans="1:15" x14ac:dyDescent="0.3">
      <c r="A100" s="26" t="str">
        <f t="shared" si="2"/>
        <v>22</v>
      </c>
      <c r="B100" s="5">
        <v>2213</v>
      </c>
      <c r="C100" s="4" t="s">
        <v>95</v>
      </c>
      <c r="D100" s="16">
        <v>2593.058</v>
      </c>
      <c r="E100" s="48">
        <v>2593.058</v>
      </c>
      <c r="F100" s="48">
        <v>4471.34</v>
      </c>
      <c r="G100" s="29">
        <v>0</v>
      </c>
      <c r="H100" s="50"/>
      <c r="I100" s="50">
        <v>2593.058</v>
      </c>
      <c r="J100" s="23">
        <v>0</v>
      </c>
      <c r="K100" s="19">
        <v>1</v>
      </c>
      <c r="L100" s="50"/>
      <c r="M100" s="50">
        <v>2593.058</v>
      </c>
      <c r="N100" s="23">
        <v>0.3</v>
      </c>
    </row>
    <row r="101" spans="1:15" x14ac:dyDescent="0.3">
      <c r="A101" s="26" t="str">
        <f t="shared" si="2"/>
        <v>22</v>
      </c>
      <c r="B101" s="5">
        <v>2219</v>
      </c>
      <c r="C101" s="4" t="s">
        <v>96</v>
      </c>
      <c r="D101" s="16">
        <v>245.14179999999999</v>
      </c>
      <c r="E101" s="48">
        <v>245.14179999999999</v>
      </c>
      <c r="F101" s="48">
        <v>11051.13</v>
      </c>
      <c r="G101" s="29">
        <v>0</v>
      </c>
      <c r="H101" s="50"/>
      <c r="I101" s="50">
        <v>245.14179999999999</v>
      </c>
      <c r="J101" s="23">
        <v>0</v>
      </c>
      <c r="K101" s="19">
        <v>1</v>
      </c>
      <c r="L101" s="50"/>
      <c r="M101" s="50">
        <v>245.14179999999999</v>
      </c>
      <c r="N101" s="23">
        <v>0.3</v>
      </c>
    </row>
    <row r="102" spans="1:15" x14ac:dyDescent="0.3">
      <c r="A102" s="26" t="str">
        <f t="shared" si="2"/>
        <v>22</v>
      </c>
      <c r="B102" s="5">
        <v>2220</v>
      </c>
      <c r="C102" s="4" t="s">
        <v>97</v>
      </c>
      <c r="D102" s="16">
        <v>34989.93</v>
      </c>
      <c r="E102" s="48">
        <v>13401.49</v>
      </c>
      <c r="F102" s="48">
        <v>2081.8789999999999</v>
      </c>
      <c r="G102" s="29">
        <v>0</v>
      </c>
      <c r="H102" s="50">
        <v>21588.44</v>
      </c>
      <c r="I102" s="50">
        <v>13401.49</v>
      </c>
      <c r="J102" s="23">
        <v>0</v>
      </c>
      <c r="K102" s="19">
        <v>1</v>
      </c>
      <c r="L102" s="50">
        <v>282.5136</v>
      </c>
      <c r="M102" s="50">
        <v>34707.42</v>
      </c>
      <c r="N102" s="23">
        <v>0.3</v>
      </c>
    </row>
    <row r="103" spans="1:15" x14ac:dyDescent="0.3">
      <c r="A103" s="26" t="str">
        <f t="shared" si="2"/>
        <v>22</v>
      </c>
      <c r="B103" s="5">
        <v>2231</v>
      </c>
      <c r="C103" s="4" t="s">
        <v>98</v>
      </c>
      <c r="D103" s="16">
        <v>12903.12</v>
      </c>
      <c r="E103" s="48">
        <v>11967.41</v>
      </c>
      <c r="F103" s="48">
        <v>4047.09</v>
      </c>
      <c r="G103" s="29">
        <v>0</v>
      </c>
      <c r="H103" s="50">
        <v>935.71199999999999</v>
      </c>
      <c r="I103" s="50">
        <v>11967.41</v>
      </c>
      <c r="J103" s="23">
        <v>0</v>
      </c>
      <c r="K103" s="19">
        <v>1</v>
      </c>
      <c r="L103" s="50">
        <v>14.40326</v>
      </c>
      <c r="M103" s="50">
        <v>12888.72</v>
      </c>
      <c r="N103" s="23">
        <v>0.3</v>
      </c>
    </row>
    <row r="104" spans="1:15" x14ac:dyDescent="0.3">
      <c r="A104" s="26" t="str">
        <f t="shared" si="2"/>
        <v>22</v>
      </c>
      <c r="B104" s="5">
        <v>2232</v>
      </c>
      <c r="C104" s="4" t="s">
        <v>99</v>
      </c>
      <c r="D104" s="16"/>
      <c r="E104" s="48"/>
      <c r="F104" s="48"/>
      <c r="G104" s="29">
        <v>0</v>
      </c>
      <c r="H104" s="50"/>
      <c r="I104" s="50"/>
      <c r="J104" s="23">
        <v>0</v>
      </c>
      <c r="K104" s="19">
        <v>1</v>
      </c>
      <c r="L104" s="50"/>
      <c r="M104" s="50"/>
      <c r="N104" s="23">
        <v>0.3</v>
      </c>
    </row>
    <row r="105" spans="1:15" x14ac:dyDescent="0.3">
      <c r="A105" s="26" t="str">
        <f t="shared" si="2"/>
        <v>22</v>
      </c>
      <c r="B105" s="5">
        <v>2233</v>
      </c>
      <c r="C105" s="4" t="s">
        <v>100</v>
      </c>
      <c r="D105" s="16">
        <v>2824.7939999999999</v>
      </c>
      <c r="E105" s="48">
        <v>495.66379999999998</v>
      </c>
      <c r="F105" s="48">
        <v>21588.44</v>
      </c>
      <c r="G105" s="29">
        <v>0</v>
      </c>
      <c r="H105" s="50">
        <v>2329.1309999999999</v>
      </c>
      <c r="I105" s="50">
        <v>495.66379999999998</v>
      </c>
      <c r="J105" s="23">
        <v>0</v>
      </c>
      <c r="K105" s="19">
        <v>1</v>
      </c>
      <c r="L105" s="50">
        <v>115.1786</v>
      </c>
      <c r="M105" s="50">
        <v>2709.616</v>
      </c>
      <c r="N105" s="23">
        <v>0.3</v>
      </c>
    </row>
    <row r="106" spans="1:15" x14ac:dyDescent="0.3">
      <c r="A106" s="26" t="str">
        <f t="shared" si="2"/>
        <v>22</v>
      </c>
      <c r="B106" s="5">
        <v>2234</v>
      </c>
      <c r="C106" s="4" t="s">
        <v>101</v>
      </c>
      <c r="D106" s="16">
        <v>65.858329999999995</v>
      </c>
      <c r="E106" s="48">
        <v>65.858329999999995</v>
      </c>
      <c r="F106" s="48">
        <v>935.71199999999999</v>
      </c>
      <c r="G106" s="29">
        <v>0</v>
      </c>
      <c r="H106" s="50"/>
      <c r="I106" s="50">
        <v>65.858329999999995</v>
      </c>
      <c r="J106" s="23">
        <v>0</v>
      </c>
      <c r="K106" s="19">
        <v>1</v>
      </c>
      <c r="L106" s="50"/>
      <c r="M106" s="50">
        <v>65.858329999999995</v>
      </c>
      <c r="N106" s="23">
        <v>0.3</v>
      </c>
    </row>
    <row r="107" spans="1:15" x14ac:dyDescent="0.3">
      <c r="A107" s="26" t="str">
        <f t="shared" si="2"/>
        <v>22</v>
      </c>
      <c r="B107" s="5">
        <v>2239</v>
      </c>
      <c r="C107" s="4" t="s">
        <v>102</v>
      </c>
      <c r="D107" s="16"/>
      <c r="E107" s="48"/>
      <c r="F107" s="48"/>
      <c r="G107" s="29">
        <v>0</v>
      </c>
      <c r="H107" s="50"/>
      <c r="I107" s="50"/>
      <c r="J107" s="23">
        <v>0</v>
      </c>
      <c r="K107" s="19">
        <v>1</v>
      </c>
      <c r="L107" s="50"/>
      <c r="M107" s="50"/>
      <c r="N107" s="23">
        <v>0.3</v>
      </c>
    </row>
    <row r="108" spans="1:15" x14ac:dyDescent="0.3">
      <c r="A108" s="26" t="str">
        <f t="shared" si="2"/>
        <v>22</v>
      </c>
      <c r="B108" s="5">
        <v>2240</v>
      </c>
      <c r="C108" s="4" t="s">
        <v>103</v>
      </c>
      <c r="D108" s="16">
        <v>162.197</v>
      </c>
      <c r="E108" s="48">
        <v>97.185000000000002</v>
      </c>
      <c r="F108" s="48">
        <v>2329.1309999999999</v>
      </c>
      <c r="G108" s="29">
        <v>0</v>
      </c>
      <c r="H108" s="50">
        <v>65.012010000000004</v>
      </c>
      <c r="I108" s="50">
        <v>97.185000000000002</v>
      </c>
      <c r="J108" s="23">
        <v>0</v>
      </c>
      <c r="K108" s="19">
        <v>1</v>
      </c>
      <c r="L108" s="50"/>
      <c r="M108" s="50">
        <v>162.197</v>
      </c>
      <c r="N108" s="23">
        <v>0.3</v>
      </c>
    </row>
    <row r="109" spans="1:15" x14ac:dyDescent="0.3">
      <c r="A109" s="26" t="str">
        <f t="shared" si="2"/>
        <v>23</v>
      </c>
      <c r="B109" s="5">
        <v>2310</v>
      </c>
      <c r="C109" s="4" t="s">
        <v>104</v>
      </c>
      <c r="D109" s="16">
        <v>1993.5840000000001</v>
      </c>
      <c r="E109" s="48">
        <v>416.4513</v>
      </c>
      <c r="F109" s="48">
        <v>65.012010000000004</v>
      </c>
      <c r="G109" s="29">
        <v>1</v>
      </c>
      <c r="H109" s="50"/>
      <c r="I109" s="50">
        <v>1993.5840000000001</v>
      </c>
      <c r="J109" s="23">
        <v>0.9</v>
      </c>
      <c r="K109" s="19">
        <v>1</v>
      </c>
      <c r="L109" s="50"/>
      <c r="M109" s="50">
        <v>1993.5840000000001</v>
      </c>
      <c r="N109" s="23">
        <v>0.9</v>
      </c>
    </row>
    <row r="110" spans="1:15" x14ac:dyDescent="0.3">
      <c r="A110" s="26" t="str">
        <f t="shared" si="2"/>
        <v>23</v>
      </c>
      <c r="B110" s="5">
        <v>2321</v>
      </c>
      <c r="C110" s="4" t="s">
        <v>105</v>
      </c>
      <c r="D110" s="16">
        <v>1708.9590000000001</v>
      </c>
      <c r="E110" s="48">
        <v>474.02510000000001</v>
      </c>
      <c r="F110" s="48">
        <v>1577.133</v>
      </c>
      <c r="G110" s="29">
        <v>1</v>
      </c>
      <c r="H110" s="50"/>
      <c r="I110" s="50">
        <v>1708.9590000000001</v>
      </c>
      <c r="J110" s="23">
        <v>0.9</v>
      </c>
      <c r="K110" s="19">
        <v>1</v>
      </c>
      <c r="L110" s="50"/>
      <c r="M110" s="50">
        <v>1708.9590000000001</v>
      </c>
      <c r="N110" s="23">
        <v>0.9</v>
      </c>
    </row>
    <row r="111" spans="1:15" x14ac:dyDescent="0.3">
      <c r="A111" s="26" t="str">
        <f t="shared" si="2"/>
        <v>23</v>
      </c>
      <c r="B111" s="5">
        <v>2322</v>
      </c>
      <c r="C111" s="4" t="s">
        <v>106</v>
      </c>
      <c r="D111" s="16">
        <v>368.55680000000001</v>
      </c>
      <c r="E111" s="48">
        <v>33.967300000000002</v>
      </c>
      <c r="F111" s="48">
        <v>1234.934</v>
      </c>
      <c r="G111" s="29">
        <v>1</v>
      </c>
      <c r="H111" s="50"/>
      <c r="I111" s="50">
        <v>368.55680000000001</v>
      </c>
      <c r="J111" s="23">
        <v>0.9</v>
      </c>
      <c r="K111" s="19">
        <v>1</v>
      </c>
      <c r="L111" s="50"/>
      <c r="M111" s="50">
        <v>368.55680000000001</v>
      </c>
      <c r="N111" s="23">
        <v>0.9</v>
      </c>
    </row>
    <row r="112" spans="1:15" x14ac:dyDescent="0.3">
      <c r="A112" s="26" t="str">
        <f t="shared" si="2"/>
        <v>23</v>
      </c>
      <c r="B112" s="5">
        <v>2330</v>
      </c>
      <c r="C112" s="4" t="s">
        <v>107</v>
      </c>
      <c r="D112" s="16"/>
      <c r="E112" s="48"/>
      <c r="F112" s="48"/>
      <c r="G112" s="29">
        <v>1</v>
      </c>
      <c r="H112" s="50"/>
      <c r="I112" s="50"/>
      <c r="J112" s="23">
        <v>0.9</v>
      </c>
      <c r="K112" s="19">
        <v>1</v>
      </c>
      <c r="L112" s="50"/>
      <c r="M112" s="50"/>
      <c r="N112" s="23">
        <v>0.9</v>
      </c>
    </row>
    <row r="113" spans="1:15" x14ac:dyDescent="0.3">
      <c r="A113" s="26" t="str">
        <f t="shared" si="2"/>
        <v>24</v>
      </c>
      <c r="B113" s="5">
        <v>2411</v>
      </c>
      <c r="C113" s="4" t="s">
        <v>108</v>
      </c>
      <c r="D113" s="16">
        <v>10868.83</v>
      </c>
      <c r="E113" s="48">
        <v>3789.1779999999999</v>
      </c>
      <c r="F113" s="48">
        <v>334.58949999999999</v>
      </c>
      <c r="G113" s="29">
        <v>1</v>
      </c>
      <c r="H113" s="50">
        <v>11.156700000000001</v>
      </c>
      <c r="I113" s="50">
        <v>10857.67</v>
      </c>
      <c r="J113" s="23">
        <v>0.7</v>
      </c>
      <c r="K113" s="19">
        <v>1</v>
      </c>
      <c r="L113" s="50">
        <v>11.156700000000001</v>
      </c>
      <c r="M113" s="50">
        <v>10857.67</v>
      </c>
      <c r="N113" s="23">
        <v>0.9</v>
      </c>
    </row>
    <row r="114" spans="1:15" x14ac:dyDescent="0.3">
      <c r="A114" s="26" t="str">
        <f t="shared" si="2"/>
        <v>24</v>
      </c>
      <c r="B114" s="5">
        <v>2412</v>
      </c>
      <c r="C114" s="4" t="s">
        <v>109</v>
      </c>
      <c r="D114" s="16">
        <v>7044.8109999999997</v>
      </c>
      <c r="E114" s="48">
        <v>2197.8020000000001</v>
      </c>
      <c r="F114" s="48">
        <v>7079.6480000000001</v>
      </c>
      <c r="G114" s="29">
        <v>1</v>
      </c>
      <c r="H114" s="50"/>
      <c r="I114" s="50">
        <v>7044.8109999999997</v>
      </c>
      <c r="J114" s="23">
        <v>0.7</v>
      </c>
      <c r="K114" s="19">
        <v>1</v>
      </c>
      <c r="L114" s="50"/>
      <c r="M114" s="50">
        <v>7044.8109999999997</v>
      </c>
      <c r="N114" s="23">
        <v>0.9</v>
      </c>
    </row>
    <row r="115" spans="1:15" x14ac:dyDescent="0.3">
      <c r="A115" s="26" t="str">
        <f t="shared" si="2"/>
        <v>24</v>
      </c>
      <c r="B115" s="5">
        <v>2413</v>
      </c>
      <c r="C115" s="4" t="s">
        <v>110</v>
      </c>
      <c r="D115" s="16">
        <v>1104.953</v>
      </c>
      <c r="E115" s="48">
        <v>689.98879999999997</v>
      </c>
      <c r="F115" s="48">
        <v>4847.01</v>
      </c>
      <c r="G115" s="29">
        <v>0</v>
      </c>
      <c r="H115" s="50">
        <v>414.96469999999999</v>
      </c>
      <c r="I115" s="50">
        <v>689.98879999999997</v>
      </c>
      <c r="J115" s="23">
        <v>0.5</v>
      </c>
      <c r="K115" s="19">
        <v>1</v>
      </c>
      <c r="L115" s="50"/>
      <c r="M115" s="50">
        <v>1104.953</v>
      </c>
      <c r="N115" s="23">
        <v>1</v>
      </c>
      <c r="O115" s="25" t="s">
        <v>513</v>
      </c>
    </row>
    <row r="116" spans="1:15" x14ac:dyDescent="0.3">
      <c r="A116" s="26" t="str">
        <f t="shared" si="2"/>
        <v>24</v>
      </c>
      <c r="B116" s="5">
        <v>2414</v>
      </c>
      <c r="C116" s="4" t="s">
        <v>111</v>
      </c>
      <c r="D116" s="16">
        <v>295.51659999999998</v>
      </c>
      <c r="E116" s="48">
        <v>190.7766</v>
      </c>
      <c r="F116" s="48">
        <v>414.96469999999999</v>
      </c>
      <c r="G116" s="29">
        <v>0</v>
      </c>
      <c r="H116" s="50">
        <v>104.74</v>
      </c>
      <c r="I116" s="50">
        <v>190.7766</v>
      </c>
      <c r="J116" s="23">
        <v>0.5</v>
      </c>
      <c r="K116" s="19">
        <v>1</v>
      </c>
      <c r="L116" s="50"/>
      <c r="M116" s="50">
        <v>295.51659999999998</v>
      </c>
      <c r="N116" s="23">
        <v>1</v>
      </c>
      <c r="O116" s="25" t="s">
        <v>513</v>
      </c>
    </row>
    <row r="117" spans="1:15" x14ac:dyDescent="0.3">
      <c r="A117" s="26" t="str">
        <f t="shared" si="2"/>
        <v>24</v>
      </c>
      <c r="B117" s="5">
        <v>2421</v>
      </c>
      <c r="C117" s="4" t="s">
        <v>112</v>
      </c>
      <c r="D117" s="16">
        <v>3288.779</v>
      </c>
      <c r="E117" s="48">
        <v>1298.886</v>
      </c>
      <c r="F117" s="48">
        <v>104.74</v>
      </c>
      <c r="G117" s="29">
        <v>1</v>
      </c>
      <c r="H117" s="50"/>
      <c r="I117" s="50">
        <v>3288.779</v>
      </c>
      <c r="J117" s="23">
        <v>0.9</v>
      </c>
      <c r="K117" s="19">
        <v>1</v>
      </c>
      <c r="L117" s="50"/>
      <c r="M117" s="50">
        <v>3288.779</v>
      </c>
      <c r="N117" s="23">
        <v>1</v>
      </c>
    </row>
    <row r="118" spans="1:15" x14ac:dyDescent="0.3">
      <c r="A118" s="26" t="str">
        <f t="shared" si="2"/>
        <v>24</v>
      </c>
      <c r="B118" s="5">
        <v>2422</v>
      </c>
      <c r="C118" s="4" t="s">
        <v>113</v>
      </c>
      <c r="D118" s="16">
        <v>9200.5789999999997</v>
      </c>
      <c r="E118" s="48">
        <v>3389.636</v>
      </c>
      <c r="F118" s="48">
        <v>1989.8920000000001</v>
      </c>
      <c r="G118" s="29">
        <v>0</v>
      </c>
      <c r="H118" s="50">
        <v>5810.9430000000002</v>
      </c>
      <c r="I118" s="50">
        <v>3389.636</v>
      </c>
      <c r="J118" s="23">
        <v>0</v>
      </c>
      <c r="K118" s="19">
        <v>1</v>
      </c>
      <c r="L118" s="50"/>
      <c r="M118" s="50">
        <v>9200.5789999999997</v>
      </c>
      <c r="N118" s="23">
        <v>1</v>
      </c>
    </row>
    <row r="119" spans="1:15" x14ac:dyDescent="0.3">
      <c r="A119" s="26" t="str">
        <f t="shared" si="2"/>
        <v>24</v>
      </c>
      <c r="B119" s="5">
        <v>2423</v>
      </c>
      <c r="C119" s="4" t="s">
        <v>114</v>
      </c>
      <c r="D119" s="16">
        <v>43776.480000000003</v>
      </c>
      <c r="E119" s="48">
        <v>15683.81</v>
      </c>
      <c r="F119" s="48">
        <v>5810.9430000000002</v>
      </c>
      <c r="G119" s="29">
        <v>1</v>
      </c>
      <c r="H119" s="50">
        <v>125.31959999999999</v>
      </c>
      <c r="I119" s="50">
        <v>43651.16</v>
      </c>
      <c r="J119" s="23">
        <v>1</v>
      </c>
      <c r="K119" s="19">
        <v>1</v>
      </c>
      <c r="L119" s="50">
        <v>125.31959999999999</v>
      </c>
      <c r="M119" s="50">
        <v>43651.16</v>
      </c>
      <c r="N119" s="23">
        <v>1</v>
      </c>
    </row>
    <row r="120" spans="1:15" x14ac:dyDescent="0.3">
      <c r="A120" s="26" t="str">
        <f t="shared" si="2"/>
        <v>24</v>
      </c>
      <c r="B120" s="5">
        <v>2424</v>
      </c>
      <c r="C120" s="4" t="s">
        <v>115</v>
      </c>
      <c r="D120" s="16">
        <v>47456.28</v>
      </c>
      <c r="E120" s="48">
        <v>12896.05</v>
      </c>
      <c r="F120" s="48">
        <v>28092.66</v>
      </c>
      <c r="G120" s="29">
        <v>1</v>
      </c>
      <c r="H120" s="50"/>
      <c r="I120" s="50">
        <v>47456.28</v>
      </c>
      <c r="J120" s="23">
        <v>1</v>
      </c>
      <c r="K120" s="19">
        <v>1</v>
      </c>
      <c r="L120" s="50"/>
      <c r="M120" s="50">
        <v>47456.28</v>
      </c>
      <c r="N120" s="23">
        <v>1</v>
      </c>
    </row>
    <row r="121" spans="1:15" x14ac:dyDescent="0.3">
      <c r="A121" s="26" t="str">
        <f t="shared" si="2"/>
        <v>24</v>
      </c>
      <c r="B121" s="5">
        <v>2429</v>
      </c>
      <c r="C121" s="4" t="s">
        <v>116</v>
      </c>
      <c r="D121" s="16">
        <v>8446.4480000000003</v>
      </c>
      <c r="E121" s="48">
        <v>3263.2829999999999</v>
      </c>
      <c r="F121" s="48">
        <v>34560.230000000003</v>
      </c>
      <c r="G121" s="29">
        <v>1</v>
      </c>
      <c r="H121" s="50"/>
      <c r="I121" s="50">
        <v>8446.4480000000003</v>
      </c>
      <c r="J121" s="23">
        <v>0.5</v>
      </c>
      <c r="K121" s="19">
        <v>1</v>
      </c>
      <c r="L121" s="50"/>
      <c r="M121" s="50">
        <v>8446.4480000000003</v>
      </c>
      <c r="N121" s="23">
        <v>1</v>
      </c>
    </row>
    <row r="122" spans="1:15" x14ac:dyDescent="0.3">
      <c r="A122" s="26" t="str">
        <f t="shared" si="2"/>
        <v>24</v>
      </c>
      <c r="B122" s="5">
        <v>2430</v>
      </c>
      <c r="C122" s="4" t="s">
        <v>117</v>
      </c>
      <c r="D122" s="16">
        <v>1069.74</v>
      </c>
      <c r="E122" s="48">
        <v>59.68694</v>
      </c>
      <c r="F122" s="48">
        <v>5183.165</v>
      </c>
      <c r="G122" s="29">
        <v>0</v>
      </c>
      <c r="H122" s="50">
        <v>1010.053</v>
      </c>
      <c r="I122" s="50">
        <v>59.68694</v>
      </c>
      <c r="J122" s="23">
        <v>0</v>
      </c>
      <c r="K122" s="19">
        <v>1</v>
      </c>
      <c r="L122" s="50"/>
      <c r="M122" s="50">
        <v>1069.74</v>
      </c>
      <c r="N122" s="23">
        <v>1</v>
      </c>
    </row>
    <row r="123" spans="1:15" x14ac:dyDescent="0.3">
      <c r="A123" s="26" t="str">
        <f t="shared" si="2"/>
        <v>25</v>
      </c>
      <c r="B123" s="5">
        <v>2511</v>
      </c>
      <c r="C123" s="4" t="s">
        <v>118</v>
      </c>
      <c r="D123" s="16">
        <v>800.01469999999995</v>
      </c>
      <c r="E123" s="48">
        <v>230.1344</v>
      </c>
      <c r="F123" s="48">
        <v>1010.053</v>
      </c>
      <c r="G123" s="29">
        <v>0</v>
      </c>
      <c r="H123" s="50">
        <v>569.88040000000001</v>
      </c>
      <c r="I123" s="50">
        <v>230.1344</v>
      </c>
      <c r="J123" s="23">
        <v>0</v>
      </c>
      <c r="K123" s="19">
        <v>1</v>
      </c>
      <c r="L123" s="50"/>
      <c r="M123" s="50">
        <v>800.01469999999995</v>
      </c>
      <c r="N123" s="23">
        <v>0.7</v>
      </c>
    </row>
    <row r="124" spans="1:15" x14ac:dyDescent="0.3">
      <c r="A124" s="26" t="str">
        <f t="shared" si="2"/>
        <v>25</v>
      </c>
      <c r="B124" s="5">
        <v>2512</v>
      </c>
      <c r="C124" s="4" t="s">
        <v>119</v>
      </c>
      <c r="D124" s="16">
        <v>268.91419999999999</v>
      </c>
      <c r="E124" s="48">
        <v>62.98742</v>
      </c>
      <c r="F124" s="48">
        <v>569.88040000000001</v>
      </c>
      <c r="G124" s="29">
        <v>0</v>
      </c>
      <c r="H124" s="50">
        <v>205.92670000000001</v>
      </c>
      <c r="I124" s="50">
        <v>62.98742</v>
      </c>
      <c r="J124" s="23">
        <v>0</v>
      </c>
      <c r="K124" s="19">
        <v>1</v>
      </c>
      <c r="L124" s="50"/>
      <c r="M124" s="50">
        <v>268.91419999999999</v>
      </c>
      <c r="N124" s="23">
        <v>0.7</v>
      </c>
    </row>
    <row r="125" spans="1:15" x14ac:dyDescent="0.3">
      <c r="A125" s="26" t="str">
        <f t="shared" si="2"/>
        <v>25</v>
      </c>
      <c r="B125" s="5">
        <v>2513</v>
      </c>
      <c r="C125" s="4" t="s">
        <v>120</v>
      </c>
      <c r="D125" s="16">
        <v>1589.7560000000001</v>
      </c>
      <c r="E125" s="48">
        <v>141.27119999999999</v>
      </c>
      <c r="F125" s="48">
        <v>205.92670000000001</v>
      </c>
      <c r="G125" s="29">
        <v>0</v>
      </c>
      <c r="H125" s="50">
        <v>1448.4849999999999</v>
      </c>
      <c r="I125" s="50">
        <v>141.27119999999999</v>
      </c>
      <c r="J125" s="23">
        <v>0</v>
      </c>
      <c r="K125" s="19">
        <v>1</v>
      </c>
      <c r="L125" s="50"/>
      <c r="M125" s="50">
        <v>1589.7560000000001</v>
      </c>
      <c r="N125" s="23">
        <v>1</v>
      </c>
    </row>
    <row r="126" spans="1:15" x14ac:dyDescent="0.3">
      <c r="A126" s="26" t="str">
        <f t="shared" si="2"/>
        <v>25</v>
      </c>
      <c r="B126" s="5">
        <v>2519</v>
      </c>
      <c r="C126" s="4" t="s">
        <v>121</v>
      </c>
      <c r="D126" s="16">
        <v>3875.0639999999999</v>
      </c>
      <c r="E126" s="48">
        <v>905.34860000000003</v>
      </c>
      <c r="F126" s="48">
        <v>1448.4849999999999</v>
      </c>
      <c r="G126" s="29">
        <v>0</v>
      </c>
      <c r="H126" s="50">
        <v>2969.7150000000001</v>
      </c>
      <c r="I126" s="50">
        <v>905.34860000000003</v>
      </c>
      <c r="J126" s="23">
        <v>0</v>
      </c>
      <c r="K126" s="19">
        <v>1</v>
      </c>
      <c r="L126" s="50">
        <v>98.465320000000006</v>
      </c>
      <c r="M126" s="50">
        <v>3776.598</v>
      </c>
      <c r="N126" s="23">
        <v>1</v>
      </c>
    </row>
    <row r="127" spans="1:15" x14ac:dyDescent="0.3">
      <c r="A127" s="26" t="str">
        <f t="shared" si="2"/>
        <v>25</v>
      </c>
      <c r="B127" s="5">
        <v>2521</v>
      </c>
      <c r="C127" s="4" t="s">
        <v>122</v>
      </c>
      <c r="D127" s="16">
        <v>3254.8220000000001</v>
      </c>
      <c r="E127" s="48">
        <v>452.26949999999999</v>
      </c>
      <c r="F127" s="48">
        <v>2969.7150000000001</v>
      </c>
      <c r="G127" s="29">
        <v>0</v>
      </c>
      <c r="H127" s="50">
        <v>2802.5520000000001</v>
      </c>
      <c r="I127" s="50">
        <v>452.26949999999999</v>
      </c>
      <c r="J127" s="23">
        <v>0.5</v>
      </c>
      <c r="K127" s="19">
        <v>1</v>
      </c>
      <c r="L127" s="50">
        <v>46.727200000000003</v>
      </c>
      <c r="M127" s="50">
        <v>3208.0949999999998</v>
      </c>
      <c r="N127" s="23">
        <v>1</v>
      </c>
      <c r="O127" s="25" t="s">
        <v>513</v>
      </c>
    </row>
    <row r="128" spans="1:15" x14ac:dyDescent="0.3">
      <c r="A128" s="26" t="str">
        <f t="shared" si="2"/>
        <v>25</v>
      </c>
      <c r="B128" s="5">
        <v>2529</v>
      </c>
      <c r="C128" s="4" t="s">
        <v>123</v>
      </c>
      <c r="D128" s="16">
        <v>71520.61</v>
      </c>
      <c r="E128" s="48">
        <v>15291.79</v>
      </c>
      <c r="F128" s="48">
        <v>2802.5520000000001</v>
      </c>
      <c r="G128" s="29">
        <v>0</v>
      </c>
      <c r="H128" s="50">
        <v>56228.81</v>
      </c>
      <c r="I128" s="50">
        <v>15291.79</v>
      </c>
      <c r="J128" s="23">
        <v>0.5</v>
      </c>
      <c r="K128" s="19">
        <v>1</v>
      </c>
      <c r="L128" s="50"/>
      <c r="M128" s="50">
        <v>71520.61</v>
      </c>
      <c r="N128" s="23">
        <v>1</v>
      </c>
      <c r="O128" s="25" t="s">
        <v>513</v>
      </c>
    </row>
    <row r="129" spans="1:21" x14ac:dyDescent="0.3">
      <c r="A129" s="26" t="str">
        <f t="shared" si="2"/>
        <v>26</v>
      </c>
      <c r="B129" s="5">
        <v>2610</v>
      </c>
      <c r="C129" s="4" t="s">
        <v>124</v>
      </c>
      <c r="D129" s="16">
        <v>13391.06</v>
      </c>
      <c r="E129" s="48">
        <v>2313.3780000000002</v>
      </c>
      <c r="F129" s="48">
        <v>56228.81</v>
      </c>
      <c r="G129" s="29">
        <v>0</v>
      </c>
      <c r="H129" s="50">
        <v>11077.69</v>
      </c>
      <c r="I129" s="50">
        <v>2313.3780000000002</v>
      </c>
      <c r="J129" s="23">
        <v>0</v>
      </c>
      <c r="K129" s="19">
        <v>1</v>
      </c>
      <c r="L129" s="50">
        <v>136.77879999999999</v>
      </c>
      <c r="M129" s="50">
        <v>13254.29</v>
      </c>
      <c r="N129" s="23">
        <v>1</v>
      </c>
      <c r="O129" s="8" t="s">
        <v>508</v>
      </c>
    </row>
    <row r="130" spans="1:21" x14ac:dyDescent="0.3">
      <c r="A130" s="26" t="str">
        <f t="shared" si="2"/>
        <v>26</v>
      </c>
      <c r="B130" s="5">
        <v>2691</v>
      </c>
      <c r="C130" s="4" t="s">
        <v>125</v>
      </c>
      <c r="D130" s="16">
        <v>8217.4830000000002</v>
      </c>
      <c r="E130" s="48">
        <v>2733.877</v>
      </c>
      <c r="F130" s="48">
        <v>11077.69</v>
      </c>
      <c r="G130" s="29">
        <v>0</v>
      </c>
      <c r="H130" s="50">
        <v>5483.6059999999998</v>
      </c>
      <c r="I130" s="50">
        <v>2733.877</v>
      </c>
      <c r="J130" s="23">
        <v>0</v>
      </c>
      <c r="K130" s="19">
        <v>1</v>
      </c>
      <c r="L130" s="50">
        <v>91.0745</v>
      </c>
      <c r="M130" s="50">
        <v>8126.4080000000004</v>
      </c>
      <c r="N130" s="23">
        <v>1</v>
      </c>
    </row>
    <row r="131" spans="1:21" x14ac:dyDescent="0.3">
      <c r="A131" s="26" t="str">
        <f t="shared" si="2"/>
        <v>26</v>
      </c>
      <c r="B131" s="5">
        <v>2692</v>
      </c>
      <c r="C131" s="4" t="s">
        <v>126</v>
      </c>
      <c r="D131" s="16">
        <v>12847.41</v>
      </c>
      <c r="E131" s="48">
        <v>1828.8420000000001</v>
      </c>
      <c r="F131" s="48">
        <v>5483.6059999999998</v>
      </c>
      <c r="G131" s="29">
        <v>0</v>
      </c>
      <c r="H131" s="50">
        <v>11018.57</v>
      </c>
      <c r="I131" s="50">
        <v>1828.8420000000001</v>
      </c>
      <c r="J131" s="23">
        <v>0</v>
      </c>
      <c r="K131" s="19">
        <v>1</v>
      </c>
      <c r="L131" s="50">
        <v>92.332210000000003</v>
      </c>
      <c r="M131" s="50">
        <v>12755.08</v>
      </c>
      <c r="N131" s="23">
        <v>1</v>
      </c>
    </row>
    <row r="132" spans="1:21" x14ac:dyDescent="0.3">
      <c r="A132" s="26" t="str">
        <f t="shared" si="2"/>
        <v>26</v>
      </c>
      <c r="B132" s="5">
        <v>2693</v>
      </c>
      <c r="C132" s="4" t="s">
        <v>127</v>
      </c>
      <c r="D132" s="16">
        <v>29562.87</v>
      </c>
      <c r="E132" s="48">
        <v>4447.3620000000001</v>
      </c>
      <c r="F132" s="48">
        <v>11018.57</v>
      </c>
      <c r="G132" s="29">
        <v>0</v>
      </c>
      <c r="H132" s="50">
        <v>25115.5</v>
      </c>
      <c r="I132" s="50">
        <v>4447.3620000000001</v>
      </c>
      <c r="J132" s="23">
        <v>0</v>
      </c>
      <c r="K132" s="19">
        <v>1</v>
      </c>
      <c r="L132" s="50">
        <v>864.53539999999998</v>
      </c>
      <c r="M132" s="50">
        <v>28698.33</v>
      </c>
      <c r="N132" s="23">
        <v>1</v>
      </c>
    </row>
    <row r="133" spans="1:21" x14ac:dyDescent="0.3">
      <c r="A133" s="26" t="str">
        <f t="shared" si="2"/>
        <v>26</v>
      </c>
      <c r="B133" s="5">
        <v>2694</v>
      </c>
      <c r="C133" s="4" t="s">
        <v>128</v>
      </c>
      <c r="D133" s="16">
        <v>17312.02</v>
      </c>
      <c r="E133" s="48">
        <v>4901.7380000000003</v>
      </c>
      <c r="F133" s="48">
        <v>25115.5</v>
      </c>
      <c r="G133" s="29">
        <v>0</v>
      </c>
      <c r="H133" s="50">
        <v>12410.29</v>
      </c>
      <c r="I133" s="50">
        <v>4901.7380000000003</v>
      </c>
      <c r="J133" s="23">
        <v>0</v>
      </c>
      <c r="K133" s="19">
        <v>1</v>
      </c>
      <c r="L133" s="50"/>
      <c r="M133" s="50">
        <v>17312.02</v>
      </c>
      <c r="N133" s="23">
        <v>0.9</v>
      </c>
      <c r="O133" s="25" t="s">
        <v>514</v>
      </c>
      <c r="P133" s="4"/>
      <c r="Q133" s="4"/>
      <c r="R133" s="4"/>
      <c r="S133" s="4"/>
      <c r="T133" s="4"/>
      <c r="U133" s="4"/>
    </row>
    <row r="134" spans="1:21" x14ac:dyDescent="0.3">
      <c r="A134" s="26" t="str">
        <f t="shared" si="2"/>
        <v>26</v>
      </c>
      <c r="B134" s="5">
        <v>2695</v>
      </c>
      <c r="C134" s="4" t="s">
        <v>129</v>
      </c>
      <c r="D134" s="16">
        <v>6772.8879999999999</v>
      </c>
      <c r="E134" s="48">
        <v>1008.037</v>
      </c>
      <c r="F134" s="48">
        <v>12410.29</v>
      </c>
      <c r="G134" s="29">
        <v>0</v>
      </c>
      <c r="H134" s="50">
        <v>5764.8509999999997</v>
      </c>
      <c r="I134" s="50">
        <v>1008.037</v>
      </c>
      <c r="J134" s="23">
        <v>0</v>
      </c>
      <c r="K134" s="19">
        <v>1</v>
      </c>
      <c r="L134" s="50"/>
      <c r="M134" s="50">
        <v>6772.8879999999999</v>
      </c>
      <c r="N134" s="23">
        <v>0.9</v>
      </c>
    </row>
    <row r="135" spans="1:21" x14ac:dyDescent="0.3">
      <c r="A135" s="26" t="str">
        <f t="shared" si="2"/>
        <v>26</v>
      </c>
      <c r="B135" s="5">
        <v>2696</v>
      </c>
      <c r="C135" s="4" t="s">
        <v>130</v>
      </c>
      <c r="D135" s="16">
        <v>3499.2840000000001</v>
      </c>
      <c r="E135" s="48">
        <v>557.54930000000002</v>
      </c>
      <c r="F135" s="48">
        <v>5764.8509999999997</v>
      </c>
      <c r="G135" s="29">
        <v>0</v>
      </c>
      <c r="H135" s="50">
        <v>2941.7339999999999</v>
      </c>
      <c r="I135" s="50">
        <v>557.54930000000002</v>
      </c>
      <c r="J135" s="23">
        <v>0</v>
      </c>
      <c r="K135" s="19">
        <v>1</v>
      </c>
      <c r="L135" s="50"/>
      <c r="M135" s="50">
        <v>3499.2840000000001</v>
      </c>
      <c r="N135" s="23">
        <v>0.9</v>
      </c>
    </row>
    <row r="136" spans="1:21" x14ac:dyDescent="0.3">
      <c r="A136" s="26" t="str">
        <f t="shared" si="2"/>
        <v>26</v>
      </c>
      <c r="B136" s="5">
        <v>2699</v>
      </c>
      <c r="C136" s="4" t="s">
        <v>131</v>
      </c>
      <c r="D136" s="16">
        <v>1044.912</v>
      </c>
      <c r="E136" s="48">
        <v>483.34280000000001</v>
      </c>
      <c r="F136" s="48">
        <v>2941.7339999999999</v>
      </c>
      <c r="G136" s="29">
        <v>0</v>
      </c>
      <c r="H136" s="50">
        <v>561.56910000000005</v>
      </c>
      <c r="I136" s="50">
        <v>483.34280000000001</v>
      </c>
      <c r="J136" s="23">
        <v>0</v>
      </c>
      <c r="K136" s="19">
        <v>1</v>
      </c>
      <c r="L136" s="50"/>
      <c r="M136" s="50">
        <v>1044.912</v>
      </c>
      <c r="N136" s="23">
        <v>1</v>
      </c>
    </row>
    <row r="137" spans="1:21" x14ac:dyDescent="0.3">
      <c r="A137" s="26" t="str">
        <f t="shared" si="2"/>
        <v>27</v>
      </c>
      <c r="B137" s="5">
        <v>2710</v>
      </c>
      <c r="C137" s="4" t="s">
        <v>132</v>
      </c>
      <c r="D137" s="16">
        <v>16611.8</v>
      </c>
      <c r="E137" s="48">
        <v>4755.0810000000001</v>
      </c>
      <c r="F137" s="48">
        <v>561.56910000000005</v>
      </c>
      <c r="G137" s="29">
        <v>0</v>
      </c>
      <c r="H137" s="50">
        <v>11856.72</v>
      </c>
      <c r="I137" s="50">
        <v>4755.0810000000001</v>
      </c>
      <c r="J137" s="23">
        <v>0</v>
      </c>
      <c r="K137" s="19">
        <v>1</v>
      </c>
      <c r="L137" s="50">
        <v>371.74720000000002</v>
      </c>
      <c r="M137" s="50">
        <v>16240.06</v>
      </c>
      <c r="N137" s="23">
        <v>1</v>
      </c>
    </row>
    <row r="138" spans="1:21" x14ac:dyDescent="0.3">
      <c r="A138" s="26" t="str">
        <f t="shared" si="2"/>
        <v>27</v>
      </c>
      <c r="B138" s="5">
        <v>2721</v>
      </c>
      <c r="C138" s="4" t="s">
        <v>133</v>
      </c>
      <c r="D138" s="16">
        <v>26.539729999999999</v>
      </c>
      <c r="E138" s="48">
        <v>26.539729999999999</v>
      </c>
      <c r="F138" s="48">
        <v>11856.72</v>
      </c>
      <c r="G138" s="29">
        <v>0</v>
      </c>
      <c r="H138" s="50"/>
      <c r="I138" s="50">
        <v>26.539729999999999</v>
      </c>
      <c r="J138" s="23">
        <v>0</v>
      </c>
      <c r="K138" s="19">
        <v>1</v>
      </c>
      <c r="L138" s="50"/>
      <c r="M138" s="50">
        <v>26.539729999999999</v>
      </c>
      <c r="N138" s="23">
        <v>0.8</v>
      </c>
      <c r="O138" s="8" t="s">
        <v>465</v>
      </c>
    </row>
    <row r="139" spans="1:21" x14ac:dyDescent="0.3">
      <c r="A139" s="26" t="str">
        <f t="shared" si="2"/>
        <v>27</v>
      </c>
      <c r="B139" s="5">
        <v>2729</v>
      </c>
      <c r="C139" s="4" t="s">
        <v>134</v>
      </c>
      <c r="D139" s="16">
        <v>4185.018</v>
      </c>
      <c r="E139" s="48">
        <v>989.68449999999996</v>
      </c>
      <c r="F139" s="48">
        <v>3195.3330000000001</v>
      </c>
      <c r="G139" s="29">
        <v>0</v>
      </c>
      <c r="H139" s="50">
        <v>3195.3330000000001</v>
      </c>
      <c r="I139" s="50">
        <v>989.68449999999996</v>
      </c>
      <c r="J139" s="23">
        <v>0</v>
      </c>
      <c r="K139" s="19">
        <v>1</v>
      </c>
      <c r="L139" s="50">
        <v>25.00018</v>
      </c>
      <c r="M139" s="50">
        <v>4160.018</v>
      </c>
      <c r="N139" s="23">
        <v>1</v>
      </c>
    </row>
    <row r="140" spans="1:21" x14ac:dyDescent="0.3">
      <c r="A140" s="26" t="str">
        <f t="shared" si="2"/>
        <v>27</v>
      </c>
      <c r="B140" s="5">
        <v>2731</v>
      </c>
      <c r="C140" s="4" t="s">
        <v>135</v>
      </c>
      <c r="D140" s="16">
        <v>2343.9369999999999</v>
      </c>
      <c r="E140" s="48">
        <v>346.71940000000001</v>
      </c>
      <c r="F140" s="48">
        <v>1997.2180000000001</v>
      </c>
      <c r="G140" s="29">
        <v>0</v>
      </c>
      <c r="H140" s="50">
        <v>1997.2180000000001</v>
      </c>
      <c r="I140" s="50">
        <v>346.71940000000001</v>
      </c>
      <c r="J140" s="23">
        <v>0</v>
      </c>
      <c r="K140" s="19">
        <v>1</v>
      </c>
      <c r="L140" s="50"/>
      <c r="M140" s="50">
        <v>2343.9369999999999</v>
      </c>
      <c r="N140" s="23">
        <v>1</v>
      </c>
    </row>
    <row r="141" spans="1:21" x14ac:dyDescent="0.3">
      <c r="A141" s="26" t="str">
        <f t="shared" si="2"/>
        <v>27</v>
      </c>
      <c r="B141" s="5">
        <v>2732</v>
      </c>
      <c r="C141" s="4" t="s">
        <v>136</v>
      </c>
      <c r="D141" s="16">
        <v>758.75400000000002</v>
      </c>
      <c r="E141" s="48">
        <v>176.4511</v>
      </c>
      <c r="F141" s="48">
        <v>582.30290000000002</v>
      </c>
      <c r="G141" s="29">
        <v>0</v>
      </c>
      <c r="H141" s="50">
        <v>582.30290000000002</v>
      </c>
      <c r="I141" s="50">
        <v>176.4511</v>
      </c>
      <c r="J141" s="23">
        <v>0</v>
      </c>
      <c r="K141" s="19">
        <v>1</v>
      </c>
      <c r="L141" s="50"/>
      <c r="M141" s="50">
        <v>758.75400000000002</v>
      </c>
      <c r="N141" s="23">
        <v>1</v>
      </c>
    </row>
    <row r="142" spans="1:21" x14ac:dyDescent="0.3">
      <c r="A142" s="26" t="str">
        <f t="shared" si="2"/>
        <v>28</v>
      </c>
      <c r="B142" s="5">
        <v>2811</v>
      </c>
      <c r="C142" s="4" t="s">
        <v>137</v>
      </c>
      <c r="D142" s="16">
        <v>139053</v>
      </c>
      <c r="E142" s="48">
        <v>23667.21</v>
      </c>
      <c r="F142" s="48">
        <v>115385.8</v>
      </c>
      <c r="G142" s="29">
        <v>0</v>
      </c>
      <c r="H142" s="50">
        <v>115385.8</v>
      </c>
      <c r="I142" s="50">
        <v>23667.21</v>
      </c>
      <c r="J142" s="23">
        <v>0</v>
      </c>
      <c r="K142" s="19">
        <v>1</v>
      </c>
      <c r="L142" s="50">
        <v>628.83569999999997</v>
      </c>
      <c r="M142" s="50">
        <v>138424.20000000001</v>
      </c>
      <c r="N142" s="23">
        <v>1</v>
      </c>
    </row>
    <row r="143" spans="1:21" x14ac:dyDescent="0.3">
      <c r="A143" s="26" t="str">
        <f t="shared" si="2"/>
        <v>28</v>
      </c>
      <c r="B143" s="5">
        <v>2812</v>
      </c>
      <c r="C143" s="4" t="s">
        <v>138</v>
      </c>
      <c r="D143" s="16">
        <v>3346.078</v>
      </c>
      <c r="E143" s="48">
        <v>557.68830000000003</v>
      </c>
      <c r="F143" s="48">
        <v>2788.39</v>
      </c>
      <c r="G143" s="29">
        <v>0</v>
      </c>
      <c r="H143" s="50">
        <v>2788.39</v>
      </c>
      <c r="I143" s="50">
        <v>557.68830000000003</v>
      </c>
      <c r="J143" s="23">
        <v>0</v>
      </c>
      <c r="K143" s="19">
        <v>1</v>
      </c>
      <c r="L143" s="50"/>
      <c r="M143" s="50">
        <v>3346.078</v>
      </c>
      <c r="N143" s="23">
        <v>1</v>
      </c>
    </row>
    <row r="144" spans="1:21" x14ac:dyDescent="0.3">
      <c r="A144" s="26" t="str">
        <f t="shared" si="2"/>
        <v>28</v>
      </c>
      <c r="B144" s="5">
        <v>2813</v>
      </c>
      <c r="C144" s="4" t="s">
        <v>139</v>
      </c>
      <c r="D144" s="16">
        <v>449.00670000000002</v>
      </c>
      <c r="E144" s="48"/>
      <c r="F144" s="48"/>
      <c r="G144" s="29">
        <v>0</v>
      </c>
      <c r="H144" s="50">
        <v>449.00670000000002</v>
      </c>
      <c r="I144" s="50"/>
      <c r="J144" s="23">
        <v>0</v>
      </c>
      <c r="K144" s="19">
        <v>1</v>
      </c>
      <c r="L144" s="50"/>
      <c r="M144" s="50">
        <v>449.00670000000002</v>
      </c>
      <c r="N144" s="23">
        <v>1</v>
      </c>
    </row>
    <row r="145" spans="1:20" x14ac:dyDescent="0.3">
      <c r="A145" s="26" t="str">
        <f t="shared" si="2"/>
        <v>28</v>
      </c>
      <c r="B145" s="5">
        <v>2891</v>
      </c>
      <c r="C145" s="4" t="s">
        <v>140</v>
      </c>
      <c r="D145" s="16">
        <v>521.97720000000004</v>
      </c>
      <c r="E145" s="48">
        <v>109.9452</v>
      </c>
      <c r="F145" s="48">
        <v>449.00670000000002</v>
      </c>
      <c r="G145" s="29">
        <v>0</v>
      </c>
      <c r="H145" s="50">
        <v>412.03199999999998</v>
      </c>
      <c r="I145" s="50">
        <v>109.9452</v>
      </c>
      <c r="J145" s="23">
        <v>0</v>
      </c>
      <c r="K145" s="19">
        <v>1</v>
      </c>
      <c r="L145" s="50"/>
      <c r="M145" s="50">
        <v>521.97720000000004</v>
      </c>
      <c r="N145" s="23">
        <v>1</v>
      </c>
    </row>
    <row r="146" spans="1:20" x14ac:dyDescent="0.3">
      <c r="A146" s="26" t="str">
        <f t="shared" si="2"/>
        <v>28</v>
      </c>
      <c r="B146" s="5">
        <v>2892</v>
      </c>
      <c r="C146" s="4" t="s">
        <v>141</v>
      </c>
      <c r="D146" s="16">
        <v>19350.2</v>
      </c>
      <c r="E146" s="48">
        <v>1777.433</v>
      </c>
      <c r="F146" s="48">
        <v>412.03199999999998</v>
      </c>
      <c r="G146" s="29">
        <v>0</v>
      </c>
      <c r="H146" s="50">
        <v>17572.77</v>
      </c>
      <c r="I146" s="50">
        <v>1777.433</v>
      </c>
      <c r="J146" s="23">
        <v>0</v>
      </c>
      <c r="K146" s="19">
        <v>1</v>
      </c>
      <c r="L146" s="50">
        <v>184.16730000000001</v>
      </c>
      <c r="M146" s="50">
        <v>19166.03</v>
      </c>
      <c r="N146" s="23">
        <v>1</v>
      </c>
    </row>
    <row r="147" spans="1:20" x14ac:dyDescent="0.3">
      <c r="A147" s="26" t="str">
        <f t="shared" si="2"/>
        <v>28</v>
      </c>
      <c r="B147" s="5">
        <v>2893</v>
      </c>
      <c r="C147" s="4" t="s">
        <v>142</v>
      </c>
      <c r="D147" s="16">
        <v>8403.9030000000002</v>
      </c>
      <c r="E147" s="48">
        <v>1761.029</v>
      </c>
      <c r="F147" s="48">
        <v>17572.77</v>
      </c>
      <c r="G147" s="29">
        <v>0</v>
      </c>
      <c r="H147" s="50">
        <v>6642.8739999999998</v>
      </c>
      <c r="I147" s="50">
        <v>1761.029</v>
      </c>
      <c r="J147" s="23">
        <v>0</v>
      </c>
      <c r="K147" s="19">
        <v>1</v>
      </c>
      <c r="L147" s="50">
        <v>50.475810000000003</v>
      </c>
      <c r="M147" s="50">
        <v>8353.4269999999997</v>
      </c>
      <c r="N147" s="23">
        <v>1</v>
      </c>
    </row>
    <row r="148" spans="1:20" x14ac:dyDescent="0.3">
      <c r="A148" s="26" t="str">
        <f t="shared" si="2"/>
        <v>28</v>
      </c>
      <c r="B148" s="5">
        <v>2899</v>
      </c>
      <c r="C148" s="4" t="s">
        <v>143</v>
      </c>
      <c r="D148" s="16">
        <v>22668.7</v>
      </c>
      <c r="E148" s="48">
        <v>4894.0339999999997</v>
      </c>
      <c r="F148" s="48">
        <v>6642.8739999999998</v>
      </c>
      <c r="G148" s="29">
        <v>0</v>
      </c>
      <c r="H148" s="50">
        <v>17774.669999999998</v>
      </c>
      <c r="I148" s="50">
        <v>4894.0339999999997</v>
      </c>
      <c r="J148" s="23">
        <v>0</v>
      </c>
      <c r="K148" s="19">
        <v>1</v>
      </c>
      <c r="L148" s="50">
        <v>108.40770000000001</v>
      </c>
      <c r="M148" s="50">
        <v>22560.3</v>
      </c>
      <c r="N148" s="23">
        <v>1</v>
      </c>
    </row>
    <row r="149" spans="1:20" x14ac:dyDescent="0.3">
      <c r="A149" s="26" t="str">
        <f t="shared" si="2"/>
        <v>29</v>
      </c>
      <c r="B149" s="5">
        <v>2911</v>
      </c>
      <c r="C149" s="4" t="s">
        <v>144</v>
      </c>
      <c r="D149" s="16">
        <v>1224.3699999999999</v>
      </c>
      <c r="E149" s="48">
        <v>140.69300000000001</v>
      </c>
      <c r="F149" s="48">
        <v>17774.669999999998</v>
      </c>
      <c r="G149" s="29">
        <v>0</v>
      </c>
      <c r="H149" s="50">
        <v>1083.6769999999999</v>
      </c>
      <c r="I149" s="50">
        <v>140.69300000000001</v>
      </c>
      <c r="J149" s="23">
        <v>0</v>
      </c>
      <c r="K149" s="19">
        <v>1</v>
      </c>
      <c r="L149" s="50"/>
      <c r="M149" s="50">
        <v>1224.3699999999999</v>
      </c>
      <c r="N149" s="23">
        <v>1</v>
      </c>
    </row>
    <row r="150" spans="1:20" x14ac:dyDescent="0.3">
      <c r="A150" s="26" t="str">
        <f t="shared" si="2"/>
        <v>29</v>
      </c>
      <c r="B150" s="5">
        <v>2912</v>
      </c>
      <c r="C150" s="4" t="s">
        <v>145</v>
      </c>
      <c r="D150" s="16">
        <v>3295.3580000000002</v>
      </c>
      <c r="E150" s="48">
        <v>1360.202</v>
      </c>
      <c r="F150" s="48">
        <v>1083.6769999999999</v>
      </c>
      <c r="G150" s="29">
        <v>0</v>
      </c>
      <c r="H150" s="50">
        <v>1935.155</v>
      </c>
      <c r="I150" s="50">
        <v>1360.202</v>
      </c>
      <c r="J150" s="23">
        <v>0</v>
      </c>
      <c r="K150" s="19">
        <v>1</v>
      </c>
      <c r="L150" s="50"/>
      <c r="M150" s="50">
        <v>3295.3580000000002</v>
      </c>
      <c r="N150" s="23">
        <v>1</v>
      </c>
    </row>
    <row r="151" spans="1:20" x14ac:dyDescent="0.3">
      <c r="A151" s="26" t="str">
        <f t="shared" si="2"/>
        <v>29</v>
      </c>
      <c r="B151" s="5">
        <v>2913</v>
      </c>
      <c r="C151" s="4" t="s">
        <v>146</v>
      </c>
      <c r="D151" s="16">
        <v>996.32650000000001</v>
      </c>
      <c r="E151" s="48">
        <v>433.96780000000001</v>
      </c>
      <c r="F151" s="48">
        <v>1935.155</v>
      </c>
      <c r="G151" s="29">
        <v>0</v>
      </c>
      <c r="H151" s="50">
        <v>562.3587</v>
      </c>
      <c r="I151" s="50">
        <v>433.96780000000001</v>
      </c>
      <c r="J151" s="23">
        <v>0</v>
      </c>
      <c r="K151" s="19">
        <v>1</v>
      </c>
      <c r="L151" s="50"/>
      <c r="M151" s="50">
        <v>996.32650000000001</v>
      </c>
      <c r="N151" s="23">
        <v>1</v>
      </c>
    </row>
    <row r="152" spans="1:20" x14ac:dyDescent="0.3">
      <c r="A152" s="26" t="str">
        <f t="shared" si="2"/>
        <v>29</v>
      </c>
      <c r="B152" s="5">
        <v>2914</v>
      </c>
      <c r="C152" s="4" t="s">
        <v>147</v>
      </c>
      <c r="D152" s="16">
        <v>590.6377</v>
      </c>
      <c r="E152" s="48">
        <v>30.69211</v>
      </c>
      <c r="F152" s="48">
        <v>562.3587</v>
      </c>
      <c r="G152" s="29">
        <v>0</v>
      </c>
      <c r="H152" s="50">
        <v>559.94560000000001</v>
      </c>
      <c r="I152" s="50">
        <v>30.69211</v>
      </c>
      <c r="J152" s="23">
        <v>0</v>
      </c>
      <c r="K152" s="19">
        <v>1</v>
      </c>
      <c r="L152" s="50"/>
      <c r="M152" s="50">
        <v>590.6377</v>
      </c>
      <c r="N152" s="23">
        <v>1</v>
      </c>
    </row>
    <row r="153" spans="1:20" x14ac:dyDescent="0.3">
      <c r="A153" s="26" t="str">
        <f t="shared" si="2"/>
        <v>29</v>
      </c>
      <c r="B153" s="5">
        <v>2915</v>
      </c>
      <c r="C153" s="4" t="s">
        <v>148</v>
      </c>
      <c r="D153" s="16">
        <v>3990.038</v>
      </c>
      <c r="E153" s="48">
        <v>1374.068</v>
      </c>
      <c r="F153" s="48">
        <v>559.94560000000001</v>
      </c>
      <c r="G153" s="29">
        <v>0</v>
      </c>
      <c r="H153" s="50">
        <v>2615.9699999999998</v>
      </c>
      <c r="I153" s="50">
        <v>1374.068</v>
      </c>
      <c r="J153" s="23">
        <v>0</v>
      </c>
      <c r="K153" s="19">
        <v>1</v>
      </c>
      <c r="L153" s="50"/>
      <c r="M153" s="50">
        <v>3990.038</v>
      </c>
      <c r="N153" s="23">
        <v>1</v>
      </c>
    </row>
    <row r="154" spans="1:20" x14ac:dyDescent="0.3">
      <c r="A154" s="26" t="str">
        <f t="shared" si="2"/>
        <v>29</v>
      </c>
      <c r="B154" s="5">
        <v>2919</v>
      </c>
      <c r="C154" s="4" t="s">
        <v>149</v>
      </c>
      <c r="D154" s="16">
        <v>9172.8580000000002</v>
      </c>
      <c r="E154" s="48">
        <v>2981.6729999999998</v>
      </c>
      <c r="F154" s="48">
        <v>2615.9699999999998</v>
      </c>
      <c r="G154" s="29">
        <v>0</v>
      </c>
      <c r="H154" s="50">
        <v>6191.1850000000004</v>
      </c>
      <c r="I154" s="50">
        <v>2981.6729999999998</v>
      </c>
      <c r="J154" s="23">
        <v>0</v>
      </c>
      <c r="K154" s="19">
        <v>1</v>
      </c>
      <c r="L154" s="50"/>
      <c r="M154" s="50">
        <v>9172.8580000000002</v>
      </c>
      <c r="N154" s="23">
        <v>1</v>
      </c>
    </row>
    <row r="155" spans="1:20" x14ac:dyDescent="0.3">
      <c r="A155" s="26" t="str">
        <f t="shared" ref="A155:A218" si="3">MID(B155,1,2)</f>
        <v>29</v>
      </c>
      <c r="B155" s="5">
        <v>2921</v>
      </c>
      <c r="C155" s="4" t="s">
        <v>150</v>
      </c>
      <c r="D155" s="16">
        <v>1784.9849999999999</v>
      </c>
      <c r="E155" s="48">
        <v>785.85530000000006</v>
      </c>
      <c r="F155" s="48">
        <v>6191.1850000000004</v>
      </c>
      <c r="G155" s="29">
        <v>1</v>
      </c>
      <c r="H155" s="50">
        <v>16.18393</v>
      </c>
      <c r="I155" s="50">
        <v>1768.8009999999999</v>
      </c>
      <c r="J155" s="23">
        <v>1</v>
      </c>
      <c r="K155" s="19">
        <v>1</v>
      </c>
      <c r="L155" s="50">
        <v>16.18393</v>
      </c>
      <c r="M155" s="50">
        <v>1768.8009999999999</v>
      </c>
      <c r="N155" s="23">
        <v>1</v>
      </c>
      <c r="P155" s="4"/>
    </row>
    <row r="156" spans="1:20" x14ac:dyDescent="0.3">
      <c r="A156" s="26" t="str">
        <f t="shared" si="3"/>
        <v>29</v>
      </c>
      <c r="B156" s="5">
        <v>2922</v>
      </c>
      <c r="C156" s="4" t="s">
        <v>151</v>
      </c>
      <c r="D156" s="16">
        <v>1026.1189999999999</v>
      </c>
      <c r="E156" s="48">
        <v>311.91489999999999</v>
      </c>
      <c r="F156" s="48">
        <v>999.12940000000003</v>
      </c>
      <c r="G156" s="29">
        <v>0</v>
      </c>
      <c r="H156" s="50">
        <v>714.20360000000005</v>
      </c>
      <c r="I156" s="50">
        <v>311.91489999999999</v>
      </c>
      <c r="J156" s="23">
        <v>0</v>
      </c>
      <c r="K156" s="19">
        <v>1</v>
      </c>
      <c r="L156" s="50"/>
      <c r="M156" s="50">
        <v>1026.1189999999999</v>
      </c>
      <c r="N156" s="23">
        <v>1</v>
      </c>
    </row>
    <row r="157" spans="1:20" x14ac:dyDescent="0.3">
      <c r="A157" s="26" t="str">
        <f t="shared" si="3"/>
        <v>29</v>
      </c>
      <c r="B157" s="5">
        <v>2923</v>
      </c>
      <c r="C157" s="4" t="s">
        <v>152</v>
      </c>
      <c r="D157" s="16">
        <v>681.70079999999996</v>
      </c>
      <c r="E157" s="48">
        <v>15.070220000000001</v>
      </c>
      <c r="F157" s="48">
        <v>714.20360000000005</v>
      </c>
      <c r="G157" s="29">
        <v>0</v>
      </c>
      <c r="H157" s="50">
        <v>666.63059999999996</v>
      </c>
      <c r="I157" s="50">
        <v>15.070220000000001</v>
      </c>
      <c r="J157" s="23">
        <v>0</v>
      </c>
      <c r="K157" s="19">
        <v>1</v>
      </c>
      <c r="L157" s="50"/>
      <c r="M157" s="50">
        <v>681.70079999999996</v>
      </c>
      <c r="N157" s="23">
        <v>1</v>
      </c>
    </row>
    <row r="158" spans="1:20" x14ac:dyDescent="0.3">
      <c r="A158" s="26" t="str">
        <f t="shared" si="3"/>
        <v>29</v>
      </c>
      <c r="B158" s="5">
        <v>2924</v>
      </c>
      <c r="C158" s="4" t="s">
        <v>153</v>
      </c>
      <c r="D158" s="16">
        <v>2187.5050000000001</v>
      </c>
      <c r="E158" s="48">
        <v>500.1968</v>
      </c>
      <c r="F158" s="48">
        <v>666.63059999999996</v>
      </c>
      <c r="G158" s="29">
        <v>1</v>
      </c>
      <c r="H158" s="50"/>
      <c r="I158" s="50">
        <v>2187.5050000000001</v>
      </c>
      <c r="J158" s="23">
        <v>0.3</v>
      </c>
      <c r="K158" s="19">
        <v>1</v>
      </c>
      <c r="L158" s="50"/>
      <c r="M158" s="50">
        <v>2187.5050000000001</v>
      </c>
      <c r="N158" s="23">
        <v>0.8</v>
      </c>
      <c r="O158" s="25" t="s">
        <v>466</v>
      </c>
      <c r="P158" s="4"/>
      <c r="Q158" s="4"/>
      <c r="R158" s="4"/>
      <c r="S158" s="4"/>
      <c r="T158" s="4"/>
    </row>
    <row r="159" spans="1:20" x14ac:dyDescent="0.3">
      <c r="A159" s="26" t="str">
        <f t="shared" si="3"/>
        <v>29</v>
      </c>
      <c r="B159" s="5">
        <v>2925</v>
      </c>
      <c r="C159" s="4" t="s">
        <v>154</v>
      </c>
      <c r="D159" s="16">
        <v>3174.902</v>
      </c>
      <c r="E159" s="48">
        <v>2022.155</v>
      </c>
      <c r="F159" s="48">
        <v>1687.308</v>
      </c>
      <c r="G159" s="29">
        <v>1</v>
      </c>
      <c r="H159" s="50">
        <v>44.463790000000003</v>
      </c>
      <c r="I159" s="50">
        <v>3130.4389999999999</v>
      </c>
      <c r="J159" s="23">
        <v>1</v>
      </c>
      <c r="K159" s="19">
        <v>1</v>
      </c>
      <c r="L159" s="50">
        <v>44.463790000000003</v>
      </c>
      <c r="M159" s="50">
        <v>3130.4389999999999</v>
      </c>
      <c r="N159" s="23">
        <v>1</v>
      </c>
      <c r="O159" s="25"/>
      <c r="P159" s="4"/>
      <c r="Q159" s="4"/>
      <c r="R159" s="4"/>
      <c r="S159" s="4"/>
      <c r="T159" s="4"/>
    </row>
    <row r="160" spans="1:20" x14ac:dyDescent="0.3">
      <c r="A160" s="26" t="str">
        <f t="shared" si="3"/>
        <v>29</v>
      </c>
      <c r="B160" s="5">
        <v>2926</v>
      </c>
      <c r="C160" s="4" t="s">
        <v>155</v>
      </c>
      <c r="D160" s="16">
        <v>136.35290000000001</v>
      </c>
      <c r="E160" s="48">
        <v>91.378889999999998</v>
      </c>
      <c r="F160" s="48">
        <v>1152.748</v>
      </c>
      <c r="G160" s="29">
        <v>0</v>
      </c>
      <c r="H160" s="50">
        <v>44.974049999999998</v>
      </c>
      <c r="I160" s="50">
        <v>91.378889999999998</v>
      </c>
      <c r="J160" s="23">
        <v>0</v>
      </c>
      <c r="K160" s="19">
        <v>1</v>
      </c>
      <c r="L160" s="50"/>
      <c r="M160" s="50">
        <v>136.35290000000001</v>
      </c>
      <c r="N160" s="23">
        <v>1</v>
      </c>
    </row>
    <row r="161" spans="1:15" s="4" customFormat="1" x14ac:dyDescent="0.3">
      <c r="A161" s="26" t="str">
        <f t="shared" si="3"/>
        <v>29</v>
      </c>
      <c r="B161" s="5">
        <v>2927</v>
      </c>
      <c r="C161" s="4" t="s">
        <v>156</v>
      </c>
      <c r="D161" s="16">
        <v>3028.8890000000001</v>
      </c>
      <c r="E161" s="48">
        <v>317.0247</v>
      </c>
      <c r="F161" s="48">
        <v>44.974049999999998</v>
      </c>
      <c r="G161" s="29">
        <v>1</v>
      </c>
      <c r="H161" s="50"/>
      <c r="I161" s="50">
        <v>3028.8890000000001</v>
      </c>
      <c r="J161" s="23">
        <v>1</v>
      </c>
      <c r="K161" s="19">
        <v>1</v>
      </c>
      <c r="L161" s="50"/>
      <c r="M161" s="50">
        <v>3028.8890000000001</v>
      </c>
      <c r="N161" s="23">
        <v>1</v>
      </c>
      <c r="O161" s="36" t="s">
        <v>453</v>
      </c>
    </row>
    <row r="162" spans="1:15" x14ac:dyDescent="0.3">
      <c r="A162" s="26" t="str">
        <f t="shared" si="3"/>
        <v>29</v>
      </c>
      <c r="B162" s="5">
        <v>2929</v>
      </c>
      <c r="C162" s="4" t="s">
        <v>157</v>
      </c>
      <c r="D162" s="16">
        <v>5462.8879999999999</v>
      </c>
      <c r="E162" s="48">
        <v>1735.701</v>
      </c>
      <c r="F162" s="48">
        <v>2711.8649999999998</v>
      </c>
      <c r="G162" s="29">
        <v>0</v>
      </c>
      <c r="H162" s="50">
        <v>3727.1869999999999</v>
      </c>
      <c r="I162" s="50">
        <v>1735.701</v>
      </c>
      <c r="J162" s="23">
        <v>0</v>
      </c>
      <c r="K162" s="19">
        <v>1</v>
      </c>
      <c r="L162" s="50">
        <v>156.62350000000001</v>
      </c>
      <c r="M162" s="50">
        <v>5306.2650000000003</v>
      </c>
      <c r="N162" s="23">
        <v>1</v>
      </c>
    </row>
    <row r="163" spans="1:15" x14ac:dyDescent="0.3">
      <c r="A163" s="26" t="str">
        <f t="shared" si="3"/>
        <v>29</v>
      </c>
      <c r="B163" s="5">
        <v>2930</v>
      </c>
      <c r="C163" s="4" t="s">
        <v>158</v>
      </c>
      <c r="D163" s="16">
        <v>14998.34</v>
      </c>
      <c r="E163" s="48">
        <v>4393.4849999999997</v>
      </c>
      <c r="F163" s="48">
        <v>3727.1869999999999</v>
      </c>
      <c r="G163" s="29">
        <v>1</v>
      </c>
      <c r="H163" s="50"/>
      <c r="I163" s="50">
        <v>14998.34</v>
      </c>
      <c r="J163" s="23">
        <v>0.3</v>
      </c>
      <c r="K163" s="19">
        <v>1</v>
      </c>
      <c r="L163" s="50"/>
      <c r="M163" s="50">
        <v>14998.34</v>
      </c>
      <c r="N163" s="23">
        <v>1</v>
      </c>
      <c r="O163" s="25" t="s">
        <v>467</v>
      </c>
    </row>
    <row r="164" spans="1:15" x14ac:dyDescent="0.3">
      <c r="A164" s="26" t="str">
        <f t="shared" si="3"/>
        <v>30</v>
      </c>
      <c r="B164" s="5">
        <v>3000</v>
      </c>
      <c r="C164" s="4" t="s">
        <v>515</v>
      </c>
      <c r="D164" s="16">
        <v>1139.0899999999999</v>
      </c>
      <c r="E164" s="48">
        <v>485.95609999999999</v>
      </c>
      <c r="F164" s="48">
        <v>10604.86</v>
      </c>
      <c r="G164" s="29">
        <v>0</v>
      </c>
      <c r="H164" s="50">
        <v>653.13390000000004</v>
      </c>
      <c r="I164" s="50">
        <v>485.95609999999999</v>
      </c>
      <c r="J164" s="23">
        <v>0</v>
      </c>
      <c r="K164" s="19">
        <v>1</v>
      </c>
      <c r="L164" s="50"/>
      <c r="M164" s="50">
        <v>1139.0899999999999</v>
      </c>
      <c r="N164" s="23">
        <v>0.8</v>
      </c>
      <c r="O164" s="8" t="s">
        <v>516</v>
      </c>
    </row>
    <row r="165" spans="1:15" s="4" customFormat="1" x14ac:dyDescent="0.3">
      <c r="A165" s="26" t="str">
        <f t="shared" si="3"/>
        <v>31</v>
      </c>
      <c r="B165" s="5">
        <v>3110</v>
      </c>
      <c r="C165" s="4" t="s">
        <v>159</v>
      </c>
      <c r="D165" s="16">
        <v>5462.2060000000001</v>
      </c>
      <c r="E165" s="48">
        <v>1931.4659999999999</v>
      </c>
      <c r="F165" s="48">
        <v>653.13390000000004</v>
      </c>
      <c r="G165" s="29">
        <v>1</v>
      </c>
      <c r="H165" s="50">
        <v>12.98129</v>
      </c>
      <c r="I165" s="50">
        <v>5449.2250000000004</v>
      </c>
      <c r="J165" s="23">
        <v>0.3</v>
      </c>
      <c r="K165" s="19">
        <v>1</v>
      </c>
      <c r="L165" s="50">
        <v>12.98129</v>
      </c>
      <c r="M165" s="50">
        <v>5449.2250000000004</v>
      </c>
      <c r="N165" s="23">
        <v>0.9</v>
      </c>
      <c r="O165" s="25" t="s">
        <v>468</v>
      </c>
    </row>
    <row r="166" spans="1:15" s="4" customFormat="1" x14ac:dyDescent="0.3">
      <c r="A166" s="26" t="str">
        <f t="shared" si="3"/>
        <v>31</v>
      </c>
      <c r="B166" s="5">
        <v>3120</v>
      </c>
      <c r="C166" s="4" t="s">
        <v>160</v>
      </c>
      <c r="D166" s="16">
        <v>2893.817</v>
      </c>
      <c r="E166" s="48">
        <v>1280.002</v>
      </c>
      <c r="F166" s="48">
        <v>3530.74</v>
      </c>
      <c r="G166" s="29">
        <v>1</v>
      </c>
      <c r="H166" s="50"/>
      <c r="I166" s="50">
        <v>2893.817</v>
      </c>
      <c r="J166" s="23">
        <v>0.3</v>
      </c>
      <c r="K166" s="19">
        <v>1</v>
      </c>
      <c r="L166" s="50"/>
      <c r="M166" s="50">
        <v>2893.817</v>
      </c>
      <c r="N166" s="23">
        <v>0.9</v>
      </c>
      <c r="O166" s="25" t="s">
        <v>468</v>
      </c>
    </row>
    <row r="167" spans="1:15" x14ac:dyDescent="0.3">
      <c r="A167" s="26" t="str">
        <f t="shared" si="3"/>
        <v>31</v>
      </c>
      <c r="B167" s="5">
        <v>3130</v>
      </c>
      <c r="C167" s="4" t="s">
        <v>161</v>
      </c>
      <c r="D167" s="16">
        <v>1319.4639999999999</v>
      </c>
      <c r="E167" s="48">
        <v>280.4049</v>
      </c>
      <c r="F167" s="48">
        <v>1613.8150000000001</v>
      </c>
      <c r="G167" s="29">
        <v>0</v>
      </c>
      <c r="H167" s="50">
        <v>1039.059</v>
      </c>
      <c r="I167" s="50">
        <v>280.4049</v>
      </c>
      <c r="J167" s="23">
        <v>0</v>
      </c>
      <c r="K167" s="19">
        <v>1</v>
      </c>
      <c r="L167" s="50"/>
      <c r="M167" s="50">
        <v>1319.4639999999999</v>
      </c>
      <c r="N167" s="23">
        <v>1</v>
      </c>
    </row>
    <row r="168" spans="1:15" x14ac:dyDescent="0.3">
      <c r="A168" s="26" t="str">
        <f t="shared" si="3"/>
        <v>31</v>
      </c>
      <c r="B168" s="5">
        <v>3140</v>
      </c>
      <c r="C168" s="4" t="s">
        <v>162</v>
      </c>
      <c r="D168" s="16">
        <v>2893.43</v>
      </c>
      <c r="E168" s="48">
        <v>393.63290000000001</v>
      </c>
      <c r="F168" s="48">
        <v>1039.059</v>
      </c>
      <c r="G168" s="29">
        <v>0</v>
      </c>
      <c r="H168" s="50">
        <v>2499.797</v>
      </c>
      <c r="I168" s="50">
        <v>393.63290000000001</v>
      </c>
      <c r="J168" s="23">
        <v>0</v>
      </c>
      <c r="K168" s="19">
        <v>1</v>
      </c>
      <c r="L168" s="50"/>
      <c r="M168" s="50">
        <v>2893.43</v>
      </c>
      <c r="N168" s="23">
        <v>1</v>
      </c>
    </row>
    <row r="169" spans="1:15" x14ac:dyDescent="0.3">
      <c r="A169" s="26" t="str">
        <f t="shared" si="3"/>
        <v>31</v>
      </c>
      <c r="B169" s="5">
        <v>3150</v>
      </c>
      <c r="C169" s="4" t="s">
        <v>163</v>
      </c>
      <c r="D169" s="16">
        <v>1979.5219999999999</v>
      </c>
      <c r="E169" s="48">
        <v>356.40679999999998</v>
      </c>
      <c r="F169" s="48">
        <v>2499.797</v>
      </c>
      <c r="G169" s="29">
        <v>0</v>
      </c>
      <c r="H169" s="50">
        <v>1623.115</v>
      </c>
      <c r="I169" s="50">
        <v>356.40679999999998</v>
      </c>
      <c r="J169" s="23">
        <v>0</v>
      </c>
      <c r="K169" s="19">
        <v>1</v>
      </c>
      <c r="L169" s="50"/>
      <c r="M169" s="50">
        <v>1979.5219999999999</v>
      </c>
      <c r="N169" s="23">
        <v>1</v>
      </c>
    </row>
    <row r="170" spans="1:15" x14ac:dyDescent="0.3">
      <c r="A170" s="26" t="str">
        <f t="shared" si="3"/>
        <v>31</v>
      </c>
      <c r="B170" s="5">
        <v>3190</v>
      </c>
      <c r="C170" s="4" t="s">
        <v>164</v>
      </c>
      <c r="D170" s="16">
        <v>2743.0439999999999</v>
      </c>
      <c r="E170" s="48">
        <v>1650.114</v>
      </c>
      <c r="F170" s="48">
        <v>1623.115</v>
      </c>
      <c r="G170" s="29">
        <v>0</v>
      </c>
      <c r="H170" s="50">
        <v>1092.93</v>
      </c>
      <c r="I170" s="50">
        <v>1650.114</v>
      </c>
      <c r="J170" s="23">
        <v>0</v>
      </c>
      <c r="K170" s="19">
        <v>1</v>
      </c>
      <c r="L170" s="50"/>
      <c r="M170" s="50">
        <v>2743.0439999999999</v>
      </c>
      <c r="N170" s="23">
        <v>1</v>
      </c>
    </row>
    <row r="171" spans="1:15" x14ac:dyDescent="0.3">
      <c r="A171" s="26" t="str">
        <f t="shared" si="3"/>
        <v>32</v>
      </c>
      <c r="B171" s="5">
        <v>3210</v>
      </c>
      <c r="C171" s="4" t="s">
        <v>165</v>
      </c>
      <c r="D171" s="16">
        <v>261.21129999999999</v>
      </c>
      <c r="E171" s="48">
        <v>248.1746</v>
      </c>
      <c r="F171" s="48">
        <v>1092.93</v>
      </c>
      <c r="G171" s="29">
        <v>0</v>
      </c>
      <c r="H171" s="50">
        <v>13.0367</v>
      </c>
      <c r="I171" s="50">
        <v>248.1746</v>
      </c>
      <c r="J171" s="23">
        <v>0</v>
      </c>
      <c r="K171" s="19">
        <v>1</v>
      </c>
      <c r="L171" s="50"/>
      <c r="M171" s="50">
        <v>261.21129999999999</v>
      </c>
      <c r="N171" s="23">
        <v>1</v>
      </c>
    </row>
    <row r="172" spans="1:15" x14ac:dyDescent="0.3">
      <c r="A172" s="26" t="str">
        <f t="shared" si="3"/>
        <v>32</v>
      </c>
      <c r="B172" s="5">
        <v>3220</v>
      </c>
      <c r="C172" s="4" t="s">
        <v>166</v>
      </c>
      <c r="D172" s="16">
        <v>968.6481</v>
      </c>
      <c r="E172" s="48">
        <v>671.01009999999997</v>
      </c>
      <c r="F172" s="48">
        <v>13.0367</v>
      </c>
      <c r="G172" s="29">
        <v>0</v>
      </c>
      <c r="H172" s="50">
        <v>297.63799999999998</v>
      </c>
      <c r="I172" s="50">
        <v>671.01009999999997</v>
      </c>
      <c r="J172" s="23">
        <v>0</v>
      </c>
      <c r="K172" s="19">
        <v>1</v>
      </c>
      <c r="L172" s="50"/>
      <c r="M172" s="50">
        <v>968.6481</v>
      </c>
      <c r="N172" s="23">
        <v>0.8</v>
      </c>
      <c r="O172" s="8" t="s">
        <v>469</v>
      </c>
    </row>
    <row r="173" spans="1:15" x14ac:dyDescent="0.3">
      <c r="A173" s="26" t="str">
        <f t="shared" si="3"/>
        <v>32</v>
      </c>
      <c r="B173" s="5">
        <v>3230</v>
      </c>
      <c r="C173" s="4" t="s">
        <v>167</v>
      </c>
      <c r="D173" s="16">
        <v>1575.9829999999999</v>
      </c>
      <c r="E173" s="48">
        <v>651.46730000000002</v>
      </c>
      <c r="F173" s="48">
        <v>297.63799999999998</v>
      </c>
      <c r="G173" s="29">
        <v>0</v>
      </c>
      <c r="H173" s="50">
        <v>924.51599999999996</v>
      </c>
      <c r="I173" s="50">
        <v>651.46730000000002</v>
      </c>
      <c r="J173" s="23">
        <v>0</v>
      </c>
      <c r="K173" s="19">
        <v>1</v>
      </c>
      <c r="L173" s="50"/>
      <c r="M173" s="50">
        <v>1575.9829999999999</v>
      </c>
      <c r="N173" s="23">
        <v>0.8</v>
      </c>
      <c r="O173" s="8" t="s">
        <v>469</v>
      </c>
    </row>
    <row r="174" spans="1:15" x14ac:dyDescent="0.3">
      <c r="A174" s="26" t="str">
        <f t="shared" si="3"/>
        <v>33</v>
      </c>
      <c r="B174" s="5">
        <v>3311</v>
      </c>
      <c r="C174" s="4" t="s">
        <v>168</v>
      </c>
      <c r="D174" s="16">
        <v>15649.67</v>
      </c>
      <c r="E174" s="48">
        <v>9213.8310000000001</v>
      </c>
      <c r="F174" s="48">
        <v>924.51599999999996</v>
      </c>
      <c r="G174" s="29">
        <v>1</v>
      </c>
      <c r="H174" s="50">
        <v>152.83779999999999</v>
      </c>
      <c r="I174" s="50">
        <v>15496.84</v>
      </c>
      <c r="J174" s="23">
        <v>0.8</v>
      </c>
      <c r="K174" s="19">
        <v>1</v>
      </c>
      <c r="L174" s="50">
        <v>152.83779999999999</v>
      </c>
      <c r="M174" s="50">
        <v>15496.84</v>
      </c>
      <c r="N174" s="23">
        <v>0.9</v>
      </c>
      <c r="O174" s="8" t="s">
        <v>470</v>
      </c>
    </row>
    <row r="175" spans="1:15" x14ac:dyDescent="0.3">
      <c r="A175" s="26" t="str">
        <f t="shared" si="3"/>
        <v>33</v>
      </c>
      <c r="B175" s="5">
        <v>3312</v>
      </c>
      <c r="C175" s="4" t="s">
        <v>169</v>
      </c>
      <c r="D175" s="16">
        <v>1403.251</v>
      </c>
      <c r="E175" s="48">
        <v>326.66359999999997</v>
      </c>
      <c r="F175" s="48">
        <v>6435.8429999999998</v>
      </c>
      <c r="G175" s="29">
        <v>0</v>
      </c>
      <c r="H175" s="50">
        <v>1076.588</v>
      </c>
      <c r="I175" s="50">
        <v>326.66359999999997</v>
      </c>
      <c r="J175" s="23">
        <v>0</v>
      </c>
      <c r="K175" s="19">
        <v>1</v>
      </c>
      <c r="L175" s="50"/>
      <c r="M175" s="50">
        <v>1403.251</v>
      </c>
      <c r="N175" s="23">
        <v>1</v>
      </c>
    </row>
    <row r="176" spans="1:15" x14ac:dyDescent="0.3">
      <c r="A176" s="26" t="str">
        <f t="shared" si="3"/>
        <v>33</v>
      </c>
      <c r="B176" s="5">
        <v>3313</v>
      </c>
      <c r="C176" s="4" t="s">
        <v>170</v>
      </c>
      <c r="D176" s="16">
        <v>85.595640000000003</v>
      </c>
      <c r="E176" s="48">
        <v>85.595640000000003</v>
      </c>
      <c r="F176" s="48">
        <v>1076.588</v>
      </c>
      <c r="G176" s="29">
        <v>0</v>
      </c>
      <c r="H176" s="50"/>
      <c r="I176" s="50">
        <v>85.595640000000003</v>
      </c>
      <c r="J176" s="23">
        <v>0</v>
      </c>
      <c r="K176" s="19">
        <v>1</v>
      </c>
      <c r="L176" s="50"/>
      <c r="M176" s="50">
        <v>85.595640000000003</v>
      </c>
      <c r="N176" s="23">
        <v>1</v>
      </c>
    </row>
    <row r="177" spans="1:17" x14ac:dyDescent="0.3">
      <c r="A177" s="26" t="str">
        <f t="shared" si="3"/>
        <v>33</v>
      </c>
      <c r="B177" s="5">
        <v>3320</v>
      </c>
      <c r="C177" s="4" t="s">
        <v>171</v>
      </c>
      <c r="D177" s="16">
        <v>2687.38</v>
      </c>
      <c r="E177" s="48">
        <v>1558.6289999999999</v>
      </c>
      <c r="F177" s="48">
        <v>1128.751</v>
      </c>
      <c r="G177" s="29">
        <v>0</v>
      </c>
      <c r="H177" s="50">
        <v>1128.751</v>
      </c>
      <c r="I177" s="50">
        <v>1558.6289999999999</v>
      </c>
      <c r="J177" s="23">
        <v>0</v>
      </c>
      <c r="K177" s="19">
        <v>1</v>
      </c>
      <c r="L177" s="50"/>
      <c r="M177" s="50">
        <v>2687.38</v>
      </c>
      <c r="N177" s="23">
        <v>1</v>
      </c>
    </row>
    <row r="178" spans="1:17" x14ac:dyDescent="0.3">
      <c r="A178" s="26" t="str">
        <f t="shared" si="3"/>
        <v>33</v>
      </c>
      <c r="B178" s="5">
        <v>3330</v>
      </c>
      <c r="C178" s="4" t="s">
        <v>172</v>
      </c>
      <c r="D178" s="16">
        <v>240.90690000000001</v>
      </c>
      <c r="E178" s="48">
        <v>240.90690000000001</v>
      </c>
      <c r="F178" s="48">
        <v>6767.3069999999998</v>
      </c>
      <c r="G178" s="29">
        <v>0</v>
      </c>
      <c r="H178" s="50"/>
      <c r="I178" s="50">
        <v>240.90690000000001</v>
      </c>
      <c r="J178" s="23">
        <v>0</v>
      </c>
      <c r="K178" s="19">
        <v>1</v>
      </c>
      <c r="L178" s="50"/>
      <c r="M178" s="50">
        <v>240.90690000000001</v>
      </c>
      <c r="N178" s="23">
        <v>1</v>
      </c>
    </row>
    <row r="179" spans="1:17" x14ac:dyDescent="0.3">
      <c r="A179" s="26" t="str">
        <f t="shared" si="3"/>
        <v>34</v>
      </c>
      <c r="B179" s="5">
        <v>3410</v>
      </c>
      <c r="C179" s="4" t="s">
        <v>173</v>
      </c>
      <c r="D179" s="16">
        <v>10016.56</v>
      </c>
      <c r="E179" s="48">
        <v>3249.2539999999999</v>
      </c>
      <c r="F179" s="48">
        <v>8634.9349999999995</v>
      </c>
      <c r="G179" s="29">
        <v>0</v>
      </c>
      <c r="H179" s="50">
        <v>6767.3069999999998</v>
      </c>
      <c r="I179" s="50">
        <v>3249.2539999999999</v>
      </c>
      <c r="J179" s="23">
        <v>0</v>
      </c>
      <c r="K179" s="19">
        <v>1</v>
      </c>
      <c r="L179" s="50"/>
      <c r="M179" s="50">
        <v>10016.56</v>
      </c>
      <c r="N179" s="23">
        <v>0.7</v>
      </c>
      <c r="O179" s="8" t="s">
        <v>472</v>
      </c>
    </row>
    <row r="180" spans="1:17" x14ac:dyDescent="0.3">
      <c r="A180" s="26" t="str">
        <f t="shared" si="3"/>
        <v>34</v>
      </c>
      <c r="B180" s="5">
        <v>3420</v>
      </c>
      <c r="C180" s="4" t="s">
        <v>174</v>
      </c>
      <c r="D180" s="16">
        <v>9040.384</v>
      </c>
      <c r="E180" s="48">
        <v>405.44940000000003</v>
      </c>
      <c r="F180" s="48">
        <v>9885.4159999999993</v>
      </c>
      <c r="G180" s="29">
        <v>0</v>
      </c>
      <c r="H180" s="50">
        <v>8634.9349999999995</v>
      </c>
      <c r="I180" s="50">
        <v>405.44940000000003</v>
      </c>
      <c r="J180" s="23">
        <v>0</v>
      </c>
      <c r="K180" s="19">
        <v>1</v>
      </c>
      <c r="L180" s="50"/>
      <c r="M180" s="50">
        <v>9040.384</v>
      </c>
      <c r="N180" s="23">
        <v>0.7</v>
      </c>
      <c r="O180" s="8" t="s">
        <v>472</v>
      </c>
    </row>
    <row r="181" spans="1:17" x14ac:dyDescent="0.3">
      <c r="A181" s="26" t="str">
        <f t="shared" si="3"/>
        <v>34</v>
      </c>
      <c r="B181" s="5">
        <v>3430</v>
      </c>
      <c r="C181" s="4" t="s">
        <v>175</v>
      </c>
      <c r="D181" s="16">
        <v>12995.44</v>
      </c>
      <c r="E181" s="48">
        <v>3110.0219999999999</v>
      </c>
      <c r="F181" s="48">
        <v>1827.607</v>
      </c>
      <c r="G181" s="29">
        <v>0</v>
      </c>
      <c r="H181" s="50">
        <v>9885.4159999999993</v>
      </c>
      <c r="I181" s="50">
        <v>3110.0219999999999</v>
      </c>
      <c r="J181" s="23">
        <v>0</v>
      </c>
      <c r="K181" s="19">
        <v>1</v>
      </c>
      <c r="L181" s="50"/>
      <c r="M181" s="50">
        <v>12995.44</v>
      </c>
      <c r="N181" s="23">
        <v>0.7</v>
      </c>
      <c r="O181" s="8" t="s">
        <v>472</v>
      </c>
    </row>
    <row r="182" spans="1:17" x14ac:dyDescent="0.3">
      <c r="A182" s="26" t="str">
        <f t="shared" si="3"/>
        <v>35</v>
      </c>
      <c r="B182" s="5">
        <v>3511</v>
      </c>
      <c r="C182" s="4" t="s">
        <v>176</v>
      </c>
      <c r="D182" s="16">
        <v>2166.7060000000001</v>
      </c>
      <c r="E182" s="48">
        <v>339.09879999999998</v>
      </c>
      <c r="F182" s="48">
        <v>3754.576</v>
      </c>
      <c r="G182" s="29">
        <v>0</v>
      </c>
      <c r="H182" s="50">
        <v>1827.607</v>
      </c>
      <c r="I182" s="50">
        <v>339.09879999999998</v>
      </c>
      <c r="J182" s="23">
        <v>0.2</v>
      </c>
      <c r="K182" s="19">
        <v>1</v>
      </c>
      <c r="L182" s="50"/>
      <c r="M182" s="50">
        <v>2166.7060000000001</v>
      </c>
      <c r="N182" s="23">
        <v>0.7</v>
      </c>
    </row>
    <row r="183" spans="1:17" x14ac:dyDescent="0.3">
      <c r="A183" s="26" t="str">
        <f t="shared" si="3"/>
        <v>35</v>
      </c>
      <c r="B183" s="5">
        <v>3512</v>
      </c>
      <c r="C183" s="4" t="s">
        <v>177</v>
      </c>
      <c r="D183" s="16">
        <v>4735.3310000000001</v>
      </c>
      <c r="E183" s="48">
        <v>980.75459999999998</v>
      </c>
      <c r="F183" s="48">
        <v>323.3766</v>
      </c>
      <c r="G183" s="29">
        <v>0</v>
      </c>
      <c r="H183" s="50">
        <v>3754.576</v>
      </c>
      <c r="I183" s="50">
        <v>980.75459999999998</v>
      </c>
      <c r="J183" s="23">
        <v>0</v>
      </c>
      <c r="K183" s="19">
        <v>1</v>
      </c>
      <c r="L183" s="50">
        <v>2.7567379999999999</v>
      </c>
      <c r="M183" s="50">
        <v>4732.5739999999996</v>
      </c>
      <c r="N183" s="23">
        <v>0.3</v>
      </c>
      <c r="O183" s="8" t="s">
        <v>471</v>
      </c>
    </row>
    <row r="184" spans="1:17" x14ac:dyDescent="0.3">
      <c r="A184" s="26" t="str">
        <f t="shared" si="3"/>
        <v>35</v>
      </c>
      <c r="B184" s="5">
        <v>3520</v>
      </c>
      <c r="C184" s="4" t="s">
        <v>178</v>
      </c>
      <c r="D184" s="16"/>
      <c r="E184" s="48"/>
      <c r="F184" s="48"/>
      <c r="G184" s="29">
        <v>0</v>
      </c>
      <c r="H184" s="50"/>
      <c r="I184" s="50"/>
      <c r="J184" s="23">
        <v>0.8</v>
      </c>
      <c r="K184" s="19">
        <v>1</v>
      </c>
      <c r="L184" s="50"/>
      <c r="M184" s="50"/>
      <c r="N184" s="23">
        <v>1</v>
      </c>
      <c r="O184" s="25"/>
      <c r="P184" s="4"/>
      <c r="Q184" s="4"/>
    </row>
    <row r="185" spans="1:17" x14ac:dyDescent="0.3">
      <c r="A185" s="26" t="str">
        <f t="shared" si="3"/>
        <v>35</v>
      </c>
      <c r="B185" s="5">
        <v>3530</v>
      </c>
      <c r="C185" s="4" t="s">
        <v>179</v>
      </c>
      <c r="D185" s="16">
        <v>780.66099999999994</v>
      </c>
      <c r="E185" s="48">
        <v>457.28429999999997</v>
      </c>
      <c r="F185" s="48">
        <v>3848.4789999999998</v>
      </c>
      <c r="G185" s="29">
        <v>0</v>
      </c>
      <c r="H185" s="50">
        <v>323.3766</v>
      </c>
      <c r="I185" s="50">
        <v>457.28429999999997</v>
      </c>
      <c r="J185" s="23">
        <v>0</v>
      </c>
      <c r="K185" s="19">
        <v>1</v>
      </c>
      <c r="L185" s="50"/>
      <c r="M185" s="50">
        <v>780.66099999999994</v>
      </c>
      <c r="N185" s="23">
        <v>0.5</v>
      </c>
      <c r="O185" s="25"/>
      <c r="P185" s="4"/>
      <c r="Q185" s="4"/>
    </row>
    <row r="186" spans="1:17" x14ac:dyDescent="0.3">
      <c r="A186" s="26" t="str">
        <f t="shared" si="3"/>
        <v>35</v>
      </c>
      <c r="B186" s="5">
        <v>3591</v>
      </c>
      <c r="C186" s="4" t="s">
        <v>180</v>
      </c>
      <c r="D186" s="16">
        <v>6456.4120000000003</v>
      </c>
      <c r="E186" s="48">
        <v>2607.933</v>
      </c>
      <c r="F186" s="48">
        <v>930.78250000000003</v>
      </c>
      <c r="G186" s="29">
        <v>0</v>
      </c>
      <c r="H186" s="50">
        <v>3848.4789999999998</v>
      </c>
      <c r="I186" s="50">
        <v>2607.933</v>
      </c>
      <c r="J186" s="23">
        <v>0</v>
      </c>
      <c r="K186" s="19">
        <v>1</v>
      </c>
      <c r="L186" s="50"/>
      <c r="M186" s="50">
        <v>6456.4120000000003</v>
      </c>
      <c r="N186" s="23">
        <v>0.7</v>
      </c>
      <c r="O186" s="25"/>
      <c r="P186" s="4"/>
      <c r="Q186" s="4"/>
    </row>
    <row r="187" spans="1:17" x14ac:dyDescent="0.3">
      <c r="A187" s="26" t="str">
        <f t="shared" si="3"/>
        <v>35</v>
      </c>
      <c r="B187" s="5">
        <v>3592</v>
      </c>
      <c r="C187" s="4" t="s">
        <v>181</v>
      </c>
      <c r="D187" s="16">
        <v>1405.5219999999999</v>
      </c>
      <c r="E187" s="48">
        <v>474.74</v>
      </c>
      <c r="F187" s="48">
        <v>488.14929999999998</v>
      </c>
      <c r="G187" s="29">
        <v>0</v>
      </c>
      <c r="H187" s="50">
        <v>930.78250000000003</v>
      </c>
      <c r="I187" s="50">
        <v>474.74</v>
      </c>
      <c r="J187" s="23">
        <v>0</v>
      </c>
      <c r="K187" s="19">
        <v>1</v>
      </c>
      <c r="L187" s="50"/>
      <c r="M187" s="50">
        <v>1405.5219999999999</v>
      </c>
      <c r="N187" s="23">
        <v>1</v>
      </c>
      <c r="O187" s="25"/>
      <c r="P187" s="4"/>
      <c r="Q187" s="4"/>
    </row>
    <row r="188" spans="1:17" x14ac:dyDescent="0.3">
      <c r="A188" s="26" t="str">
        <f t="shared" si="3"/>
        <v>35</v>
      </c>
      <c r="B188" s="5">
        <v>3599</v>
      </c>
      <c r="C188" s="4" t="s">
        <v>182</v>
      </c>
      <c r="D188" s="16">
        <v>566.56960000000004</v>
      </c>
      <c r="E188" s="48">
        <v>78.420270000000002</v>
      </c>
      <c r="F188" s="48">
        <v>121394.6</v>
      </c>
      <c r="G188" s="29">
        <v>0</v>
      </c>
      <c r="H188" s="50">
        <v>488.14929999999998</v>
      </c>
      <c r="I188" s="50">
        <v>78.420270000000002</v>
      </c>
      <c r="J188" s="23">
        <v>0</v>
      </c>
      <c r="K188" s="19">
        <v>1</v>
      </c>
      <c r="L188" s="50"/>
      <c r="M188" s="50">
        <v>566.56960000000004</v>
      </c>
      <c r="N188" s="23">
        <v>1</v>
      </c>
      <c r="O188" s="25"/>
      <c r="P188" s="4"/>
      <c r="Q188" s="4"/>
    </row>
    <row r="189" spans="1:17" x14ac:dyDescent="0.3">
      <c r="A189" s="26" t="str">
        <f t="shared" si="3"/>
        <v>36</v>
      </c>
      <c r="B189" s="5">
        <v>3611</v>
      </c>
      <c r="C189" s="4" t="s">
        <v>183</v>
      </c>
      <c r="D189" s="16">
        <v>154797.1</v>
      </c>
      <c r="E189" s="48">
        <v>33402.449999999997</v>
      </c>
      <c r="F189" s="48">
        <v>2598.0700000000002</v>
      </c>
      <c r="G189" s="29">
        <v>0</v>
      </c>
      <c r="H189" s="50">
        <v>121394.6</v>
      </c>
      <c r="I189" s="50">
        <v>33402.449999999997</v>
      </c>
      <c r="J189" s="23">
        <v>0</v>
      </c>
      <c r="K189" s="19">
        <v>1</v>
      </c>
      <c r="L189" s="50">
        <v>1487.4179999999999</v>
      </c>
      <c r="M189" s="50">
        <v>153309.6</v>
      </c>
      <c r="N189" s="23">
        <v>0.7</v>
      </c>
      <c r="O189" s="8" t="s">
        <v>473</v>
      </c>
    </row>
    <row r="190" spans="1:17" x14ac:dyDescent="0.3">
      <c r="A190" s="26" t="str">
        <f t="shared" si="3"/>
        <v>36</v>
      </c>
      <c r="B190" s="5">
        <v>3612</v>
      </c>
      <c r="C190" s="4" t="s">
        <v>184</v>
      </c>
      <c r="D190" s="16">
        <v>3660.125</v>
      </c>
      <c r="E190" s="48">
        <v>1062.0550000000001</v>
      </c>
      <c r="F190" s="48">
        <v>5665.8580000000002</v>
      </c>
      <c r="G190" s="29">
        <v>0</v>
      </c>
      <c r="H190" s="50">
        <v>2598.0700000000002</v>
      </c>
      <c r="I190" s="50">
        <v>1062.0550000000001</v>
      </c>
      <c r="J190" s="23">
        <v>0</v>
      </c>
      <c r="K190" s="19">
        <v>1</v>
      </c>
      <c r="L190" s="50">
        <v>30.55707</v>
      </c>
      <c r="M190" s="50">
        <v>3629.5680000000002</v>
      </c>
      <c r="N190" s="23">
        <v>0.9</v>
      </c>
      <c r="O190" s="8" t="s">
        <v>517</v>
      </c>
    </row>
    <row r="191" spans="1:17" x14ac:dyDescent="0.3">
      <c r="A191" s="26" t="str">
        <f t="shared" si="3"/>
        <v>36</v>
      </c>
      <c r="B191" s="5">
        <v>3613</v>
      </c>
      <c r="C191" s="4" t="s">
        <v>185</v>
      </c>
      <c r="D191" s="16">
        <v>7126.8829999999998</v>
      </c>
      <c r="E191" s="48">
        <v>1461.0250000000001</v>
      </c>
      <c r="F191" s="48">
        <v>9481.6859999999997</v>
      </c>
      <c r="G191" s="29">
        <v>0</v>
      </c>
      <c r="H191" s="50">
        <v>5665.8580000000002</v>
      </c>
      <c r="I191" s="50">
        <v>1461.0250000000001</v>
      </c>
      <c r="J191" s="23">
        <v>0</v>
      </c>
      <c r="K191" s="19">
        <v>1</v>
      </c>
      <c r="L191" s="50">
        <v>92.852320000000006</v>
      </c>
      <c r="M191" s="50">
        <v>7034.0309999999999</v>
      </c>
      <c r="N191" s="23">
        <v>0.5</v>
      </c>
      <c r="O191" s="8" t="s">
        <v>474</v>
      </c>
    </row>
    <row r="192" spans="1:17" x14ac:dyDescent="0.3">
      <c r="A192" s="26" t="str">
        <f t="shared" si="3"/>
        <v>36</v>
      </c>
      <c r="B192" s="5">
        <v>3614</v>
      </c>
      <c r="C192" s="4" t="s">
        <v>186</v>
      </c>
      <c r="D192" s="16">
        <v>12508.78</v>
      </c>
      <c r="E192" s="48">
        <v>3027.0949999999998</v>
      </c>
      <c r="F192" s="48">
        <v>723.98509999999999</v>
      </c>
      <c r="G192" s="29">
        <v>0</v>
      </c>
      <c r="H192" s="50">
        <v>9481.6859999999997</v>
      </c>
      <c r="I192" s="50">
        <v>3027.0949999999998</v>
      </c>
      <c r="J192" s="23">
        <v>0</v>
      </c>
      <c r="K192" s="19">
        <v>1</v>
      </c>
      <c r="L192" s="50"/>
      <c r="M192" s="50">
        <v>12508.78</v>
      </c>
      <c r="N192" s="23">
        <v>0.7</v>
      </c>
    </row>
    <row r="193" spans="1:17" x14ac:dyDescent="0.3">
      <c r="A193" s="26" t="str">
        <f t="shared" si="3"/>
        <v>36</v>
      </c>
      <c r="B193" s="5">
        <v>3619</v>
      </c>
      <c r="C193" s="4" t="s">
        <v>187</v>
      </c>
      <c r="D193" s="16">
        <v>2579.3159999999998</v>
      </c>
      <c r="E193" s="48">
        <v>1855.3309999999999</v>
      </c>
      <c r="F193" s="48">
        <v>6737.625</v>
      </c>
      <c r="G193" s="29">
        <v>0</v>
      </c>
      <c r="H193" s="50">
        <v>723.98509999999999</v>
      </c>
      <c r="I193" s="50">
        <v>1855.3309999999999</v>
      </c>
      <c r="J193" s="23">
        <v>0</v>
      </c>
      <c r="K193" s="19">
        <v>1</v>
      </c>
      <c r="L193" s="50"/>
      <c r="M193" s="50">
        <v>2579.3159999999998</v>
      </c>
      <c r="N193" s="23">
        <v>0.7</v>
      </c>
    </row>
    <row r="194" spans="1:17" x14ac:dyDescent="0.3">
      <c r="A194" s="26" t="str">
        <f t="shared" si="3"/>
        <v>36</v>
      </c>
      <c r="B194" s="5">
        <v>3691</v>
      </c>
      <c r="C194" s="4" t="s">
        <v>188</v>
      </c>
      <c r="D194" s="16">
        <v>10519.89</v>
      </c>
      <c r="E194" s="48">
        <v>3782.26</v>
      </c>
      <c r="F194" s="48">
        <v>209.0163</v>
      </c>
      <c r="G194" s="29">
        <v>0</v>
      </c>
      <c r="H194" s="50">
        <v>6717.93</v>
      </c>
      <c r="I194" s="50">
        <v>3801.9549999999999</v>
      </c>
      <c r="J194" s="23">
        <v>0</v>
      </c>
      <c r="K194" s="19">
        <v>1</v>
      </c>
      <c r="L194" s="50">
        <v>36.555410000000002</v>
      </c>
      <c r="M194" s="50">
        <v>10483.33</v>
      </c>
      <c r="N194" s="23">
        <v>0.5</v>
      </c>
      <c r="O194" s="8" t="s">
        <v>475</v>
      </c>
    </row>
    <row r="195" spans="1:17" x14ac:dyDescent="0.3">
      <c r="A195" s="26" t="str">
        <f t="shared" si="3"/>
        <v>36</v>
      </c>
      <c r="B195" s="5">
        <v>3692</v>
      </c>
      <c r="C195" s="4" t="s">
        <v>189</v>
      </c>
      <c r="D195" s="16">
        <v>802.45740000000001</v>
      </c>
      <c r="E195" s="48">
        <v>593.44110000000001</v>
      </c>
      <c r="F195" s="48">
        <v>387.69580000000002</v>
      </c>
      <c r="G195" s="29">
        <v>0</v>
      </c>
      <c r="H195" s="50">
        <v>209.0163</v>
      </c>
      <c r="I195" s="50">
        <v>593.44110000000001</v>
      </c>
      <c r="J195" s="23">
        <v>0</v>
      </c>
      <c r="K195" s="19">
        <v>1</v>
      </c>
      <c r="L195" s="50">
        <v>12.21677</v>
      </c>
      <c r="M195" s="50">
        <v>790.24069999999995</v>
      </c>
      <c r="N195" s="23">
        <v>0.9</v>
      </c>
    </row>
    <row r="196" spans="1:17" x14ac:dyDescent="0.3">
      <c r="A196" s="26" t="str">
        <f t="shared" si="3"/>
        <v>36</v>
      </c>
      <c r="B196" s="5">
        <v>3693</v>
      </c>
      <c r="C196" s="4" t="s">
        <v>190</v>
      </c>
      <c r="D196" s="16">
        <v>422.48500000000001</v>
      </c>
      <c r="E196" s="48">
        <v>34.789230000000003</v>
      </c>
      <c r="F196" s="48">
        <v>2834.8440000000001</v>
      </c>
      <c r="G196" s="29">
        <v>0</v>
      </c>
      <c r="H196" s="50">
        <v>387.69580000000002</v>
      </c>
      <c r="I196" s="50">
        <v>34.789230000000003</v>
      </c>
      <c r="J196" s="23">
        <v>0</v>
      </c>
      <c r="K196" s="19">
        <v>1</v>
      </c>
      <c r="L196" s="50"/>
      <c r="M196" s="50">
        <v>422.48500000000001</v>
      </c>
      <c r="N196" s="23">
        <v>0.9</v>
      </c>
      <c r="O196" s="8" t="s">
        <v>476</v>
      </c>
    </row>
    <row r="197" spans="1:17" x14ac:dyDescent="0.3">
      <c r="A197" s="26" t="str">
        <f t="shared" si="3"/>
        <v>36</v>
      </c>
      <c r="B197" s="5">
        <v>3694</v>
      </c>
      <c r="C197" s="4" t="s">
        <v>191</v>
      </c>
      <c r="D197" s="16">
        <v>8013.4830000000002</v>
      </c>
      <c r="E197" s="48">
        <v>5178.6390000000001</v>
      </c>
      <c r="F197" s="48">
        <v>29548.68</v>
      </c>
      <c r="G197" s="29">
        <v>0</v>
      </c>
      <c r="H197" s="50">
        <v>2834.8440000000001</v>
      </c>
      <c r="I197" s="50">
        <v>5178.6390000000001</v>
      </c>
      <c r="J197" s="23">
        <v>0</v>
      </c>
      <c r="K197" s="19">
        <v>1</v>
      </c>
      <c r="L197" s="50"/>
      <c r="M197" s="50">
        <v>8013.4830000000002</v>
      </c>
      <c r="N197" s="23">
        <v>1</v>
      </c>
    </row>
    <row r="198" spans="1:17" x14ac:dyDescent="0.3">
      <c r="A198" s="26" t="str">
        <f t="shared" si="3"/>
        <v>36</v>
      </c>
      <c r="B198" s="5">
        <v>3699</v>
      </c>
      <c r="C198" s="4" t="s">
        <v>192</v>
      </c>
      <c r="D198" s="16">
        <v>94085.4</v>
      </c>
      <c r="E198" s="48">
        <v>64536.72</v>
      </c>
      <c r="F198" s="48">
        <v>1262.5139999999999</v>
      </c>
      <c r="G198" s="29">
        <v>0</v>
      </c>
      <c r="H198" s="50">
        <v>29548.68</v>
      </c>
      <c r="I198" s="50">
        <v>64536.72</v>
      </c>
      <c r="J198" s="23">
        <v>0</v>
      </c>
      <c r="K198" s="19">
        <v>1</v>
      </c>
      <c r="L198" s="50">
        <v>311.34320000000002</v>
      </c>
      <c r="M198" s="50">
        <v>93774.05</v>
      </c>
      <c r="N198" s="23">
        <v>1</v>
      </c>
    </row>
    <row r="199" spans="1:17" x14ac:dyDescent="0.3">
      <c r="A199" s="26" t="str">
        <f t="shared" si="3"/>
        <v>37</v>
      </c>
      <c r="B199" s="5">
        <v>3710</v>
      </c>
      <c r="C199" s="4" t="s">
        <v>193</v>
      </c>
      <c r="D199" s="16">
        <v>1305.9829999999999</v>
      </c>
      <c r="E199" s="48">
        <v>43.469099999999997</v>
      </c>
      <c r="F199" s="48">
        <v>17600.09</v>
      </c>
      <c r="G199" s="29">
        <v>1</v>
      </c>
      <c r="H199" s="50"/>
      <c r="I199" s="50">
        <v>1305.9829999999999</v>
      </c>
      <c r="J199" s="23">
        <v>0.3</v>
      </c>
      <c r="K199" s="19">
        <v>1</v>
      </c>
      <c r="L199" s="50"/>
      <c r="M199" s="50">
        <v>1305.9829999999999</v>
      </c>
      <c r="N199" s="23">
        <v>1</v>
      </c>
      <c r="O199" s="8" t="s">
        <v>477</v>
      </c>
    </row>
    <row r="200" spans="1:17" x14ac:dyDescent="0.3">
      <c r="A200" s="26" t="str">
        <f t="shared" si="3"/>
        <v>37</v>
      </c>
      <c r="B200" s="5">
        <v>3720</v>
      </c>
      <c r="C200" s="4" t="s">
        <v>194</v>
      </c>
      <c r="D200" s="16">
        <v>19754.59</v>
      </c>
      <c r="E200" s="48">
        <v>2154.502</v>
      </c>
      <c r="F200" s="48">
        <v>33945.949999999997</v>
      </c>
      <c r="G200" s="29">
        <v>1</v>
      </c>
      <c r="H200" s="50">
        <v>1386.7470000000001</v>
      </c>
      <c r="I200" s="50">
        <v>18367.84</v>
      </c>
      <c r="J200" s="23">
        <v>0.7</v>
      </c>
      <c r="K200" s="19">
        <v>1</v>
      </c>
      <c r="L200" s="50">
        <v>1386.7470000000001</v>
      </c>
      <c r="M200" s="50">
        <v>18367.84</v>
      </c>
      <c r="N200" s="23">
        <v>1</v>
      </c>
    </row>
    <row r="201" spans="1:17" x14ac:dyDescent="0.3">
      <c r="A201" s="26" t="str">
        <f t="shared" si="3"/>
        <v>40</v>
      </c>
      <c r="B201" s="5">
        <v>4010</v>
      </c>
      <c r="C201" s="4" t="s">
        <v>195</v>
      </c>
      <c r="D201" s="16">
        <v>54396.81</v>
      </c>
      <c r="E201" s="48">
        <v>20450.87</v>
      </c>
      <c r="F201" s="48">
        <v>7702.3249999999998</v>
      </c>
      <c r="G201" s="29">
        <v>1</v>
      </c>
      <c r="H201" s="50"/>
      <c r="I201" s="50">
        <v>54396.81</v>
      </c>
      <c r="J201" s="23">
        <v>1</v>
      </c>
      <c r="K201" s="29">
        <v>1</v>
      </c>
      <c r="L201" s="50"/>
      <c r="M201" s="50">
        <v>54396.81</v>
      </c>
      <c r="N201" s="23">
        <v>1</v>
      </c>
    </row>
    <row r="202" spans="1:17" x14ac:dyDescent="0.3">
      <c r="A202" s="26" t="str">
        <f t="shared" si="3"/>
        <v>40</v>
      </c>
      <c r="B202" s="5">
        <v>4020</v>
      </c>
      <c r="C202" s="4" t="s">
        <v>196</v>
      </c>
      <c r="D202" s="16">
        <v>13551.15</v>
      </c>
      <c r="E202" s="48">
        <v>5848.83</v>
      </c>
      <c r="F202" s="48">
        <v>11.15849</v>
      </c>
      <c r="G202" s="29">
        <v>1</v>
      </c>
      <c r="H202" s="50"/>
      <c r="I202" s="50">
        <v>13551.15</v>
      </c>
      <c r="J202" s="23">
        <v>1</v>
      </c>
      <c r="K202" s="29">
        <v>1</v>
      </c>
      <c r="L202" s="50"/>
      <c r="M202" s="50">
        <v>13551.15</v>
      </c>
      <c r="N202" s="23">
        <v>1</v>
      </c>
    </row>
    <row r="203" spans="1:17" x14ac:dyDescent="0.3">
      <c r="A203" s="26" t="str">
        <f t="shared" si="3"/>
        <v>40</v>
      </c>
      <c r="B203" s="5">
        <v>4030</v>
      </c>
      <c r="C203" s="4" t="s">
        <v>197</v>
      </c>
      <c r="D203" s="16">
        <v>11.15849</v>
      </c>
      <c r="E203" s="48"/>
      <c r="F203" s="48"/>
      <c r="G203" s="29">
        <v>1</v>
      </c>
      <c r="H203" s="50"/>
      <c r="I203" s="50">
        <v>11.15849</v>
      </c>
      <c r="J203" s="23">
        <v>1</v>
      </c>
      <c r="K203" s="29">
        <v>1</v>
      </c>
      <c r="L203" s="50"/>
      <c r="M203" s="50">
        <v>11.15849</v>
      </c>
      <c r="N203" s="23">
        <v>1</v>
      </c>
    </row>
    <row r="204" spans="1:17" x14ac:dyDescent="0.3">
      <c r="A204" s="26" t="str">
        <f t="shared" si="3"/>
        <v>41</v>
      </c>
      <c r="B204" s="5">
        <v>4100</v>
      </c>
      <c r="C204" s="4" t="s">
        <v>198</v>
      </c>
      <c r="D204" s="16">
        <v>59114.95</v>
      </c>
      <c r="E204" s="48">
        <v>15680.52</v>
      </c>
      <c r="F204" s="48">
        <v>43434.43</v>
      </c>
      <c r="G204" s="29">
        <v>1</v>
      </c>
      <c r="H204" s="50"/>
      <c r="I204" s="50">
        <v>59114.95</v>
      </c>
      <c r="J204" s="23">
        <v>1</v>
      </c>
      <c r="K204" s="29">
        <v>1</v>
      </c>
      <c r="L204" s="50"/>
      <c r="M204" s="50">
        <v>59114.95</v>
      </c>
      <c r="N204" s="23">
        <v>1</v>
      </c>
    </row>
    <row r="205" spans="1:17" x14ac:dyDescent="0.3">
      <c r="A205" s="26" t="str">
        <f t="shared" si="3"/>
        <v>45</v>
      </c>
      <c r="B205" s="5">
        <v>4511</v>
      </c>
      <c r="C205" s="4" t="s">
        <v>199</v>
      </c>
      <c r="D205" s="16">
        <v>573.82029999999997</v>
      </c>
      <c r="E205" s="48">
        <v>63.375869999999999</v>
      </c>
      <c r="F205" s="48">
        <v>510.44450000000001</v>
      </c>
      <c r="G205" s="29">
        <v>0</v>
      </c>
      <c r="H205" s="50">
        <v>510.44450000000001</v>
      </c>
      <c r="I205" s="50">
        <v>63.375869999999999</v>
      </c>
      <c r="J205" s="23">
        <v>0</v>
      </c>
      <c r="K205" s="19">
        <v>1</v>
      </c>
      <c r="L205" s="50"/>
      <c r="M205" s="50">
        <v>573.82029999999997</v>
      </c>
      <c r="N205" s="23">
        <v>0.9</v>
      </c>
      <c r="O205" s="25" t="s">
        <v>481</v>
      </c>
      <c r="P205" s="4"/>
      <c r="Q205" s="4"/>
    </row>
    <row r="206" spans="1:17" x14ac:dyDescent="0.3">
      <c r="A206" s="26" t="str">
        <f t="shared" si="3"/>
        <v>45</v>
      </c>
      <c r="B206" s="5">
        <v>4512</v>
      </c>
      <c r="C206" s="4" t="s">
        <v>200</v>
      </c>
      <c r="D206" s="16">
        <v>2244.5349999999999</v>
      </c>
      <c r="E206" s="48">
        <v>951.11890000000005</v>
      </c>
      <c r="F206" s="48">
        <v>1293.4159999999999</v>
      </c>
      <c r="G206" s="29">
        <v>0</v>
      </c>
      <c r="H206" s="50">
        <v>1293.4159999999999</v>
      </c>
      <c r="I206" s="50">
        <v>951.11890000000005</v>
      </c>
      <c r="J206" s="23">
        <v>0</v>
      </c>
      <c r="K206" s="19">
        <v>1</v>
      </c>
      <c r="L206" s="50"/>
      <c r="M206" s="50">
        <v>2244.5349999999999</v>
      </c>
      <c r="N206" s="23">
        <v>0.9</v>
      </c>
      <c r="O206" s="25" t="s">
        <v>481</v>
      </c>
      <c r="P206" s="4"/>
      <c r="Q206" s="4"/>
    </row>
    <row r="207" spans="1:17" x14ac:dyDescent="0.3">
      <c r="A207" s="26" t="str">
        <f t="shared" si="3"/>
        <v>45</v>
      </c>
      <c r="B207" s="5">
        <v>4521</v>
      </c>
      <c r="C207" s="4" t="s">
        <v>201</v>
      </c>
      <c r="D207" s="16">
        <v>769585.4</v>
      </c>
      <c r="E207" s="48">
        <v>28131.91</v>
      </c>
      <c r="F207" s="48">
        <v>741453.5</v>
      </c>
      <c r="G207" s="29">
        <v>0</v>
      </c>
      <c r="H207" s="50">
        <v>741453.5</v>
      </c>
      <c r="I207" s="50">
        <v>28131.91</v>
      </c>
      <c r="J207" s="23">
        <v>0</v>
      </c>
      <c r="K207" s="19">
        <v>1</v>
      </c>
      <c r="L207" s="50">
        <v>5443.6030000000001</v>
      </c>
      <c r="M207" s="50">
        <v>764141.8</v>
      </c>
      <c r="N207" s="23">
        <v>0.9</v>
      </c>
      <c r="O207" s="25" t="s">
        <v>481</v>
      </c>
      <c r="P207" s="4"/>
      <c r="Q207" s="4"/>
    </row>
    <row r="208" spans="1:17" x14ac:dyDescent="0.3">
      <c r="A208" s="26" t="str">
        <f t="shared" si="3"/>
        <v>45</v>
      </c>
      <c r="B208" s="5">
        <v>4522</v>
      </c>
      <c r="C208" s="4" t="s">
        <v>202</v>
      </c>
      <c r="D208" s="16">
        <v>88211.05</v>
      </c>
      <c r="E208" s="48">
        <v>7945.415</v>
      </c>
      <c r="F208" s="48">
        <v>80265.64</v>
      </c>
      <c r="G208" s="29">
        <v>0</v>
      </c>
      <c r="H208" s="50">
        <v>80265.64</v>
      </c>
      <c r="I208" s="50">
        <v>7945.415</v>
      </c>
      <c r="J208" s="23">
        <v>0</v>
      </c>
      <c r="K208" s="19">
        <v>1</v>
      </c>
      <c r="L208" s="50">
        <v>705.63689999999997</v>
      </c>
      <c r="M208" s="50">
        <v>87505.41</v>
      </c>
      <c r="N208" s="23">
        <v>0.9</v>
      </c>
      <c r="O208" s="25" t="s">
        <v>481</v>
      </c>
      <c r="P208" s="4"/>
      <c r="Q208" s="4"/>
    </row>
    <row r="209" spans="1:17" x14ac:dyDescent="0.3">
      <c r="A209" s="26" t="str">
        <f t="shared" si="3"/>
        <v>45</v>
      </c>
      <c r="B209" s="5">
        <v>4530</v>
      </c>
      <c r="C209" s="4" t="s">
        <v>203</v>
      </c>
      <c r="D209" s="16">
        <v>263888.59999999998</v>
      </c>
      <c r="E209" s="48">
        <v>61975.19</v>
      </c>
      <c r="F209" s="48">
        <v>201913.4</v>
      </c>
      <c r="G209" s="29">
        <v>0</v>
      </c>
      <c r="H209" s="50">
        <v>201646.1</v>
      </c>
      <c r="I209" s="50">
        <v>62242.52</v>
      </c>
      <c r="J209" s="23">
        <v>0</v>
      </c>
      <c r="K209" s="19">
        <v>1</v>
      </c>
      <c r="L209" s="50">
        <v>1645.4739999999999</v>
      </c>
      <c r="M209" s="50">
        <v>262243.09999999998</v>
      </c>
      <c r="N209" s="23">
        <v>0.9</v>
      </c>
      <c r="O209" s="25" t="s">
        <v>441</v>
      </c>
      <c r="P209" s="4"/>
      <c r="Q209" s="4"/>
    </row>
    <row r="210" spans="1:17" x14ac:dyDescent="0.3">
      <c r="A210" s="26" t="str">
        <f t="shared" si="3"/>
        <v>45</v>
      </c>
      <c r="B210" s="5">
        <v>4541</v>
      </c>
      <c r="C210" s="4" t="s">
        <v>204</v>
      </c>
      <c r="D210" s="16">
        <v>39276.85</v>
      </c>
      <c r="E210" s="48">
        <v>4242.7290000000003</v>
      </c>
      <c r="F210" s="48">
        <v>35034.120000000003</v>
      </c>
      <c r="G210" s="29">
        <v>1</v>
      </c>
      <c r="H210" s="50">
        <v>373.44709999999998</v>
      </c>
      <c r="I210" s="50">
        <v>38903.4</v>
      </c>
      <c r="J210" s="23">
        <v>0</v>
      </c>
      <c r="K210" s="19">
        <v>1</v>
      </c>
      <c r="L210" s="50">
        <v>373.44709999999998</v>
      </c>
      <c r="M210" s="50">
        <v>38903.4</v>
      </c>
      <c r="N210" s="23">
        <v>0.9</v>
      </c>
      <c r="P210" s="2"/>
    </row>
    <row r="211" spans="1:17" x14ac:dyDescent="0.3">
      <c r="A211" s="26" t="str">
        <f t="shared" si="3"/>
        <v>45</v>
      </c>
      <c r="B211" s="5">
        <v>4542</v>
      </c>
      <c r="C211" s="4" t="s">
        <v>205</v>
      </c>
      <c r="D211" s="16">
        <v>130299.9</v>
      </c>
      <c r="E211" s="48">
        <v>35255.78</v>
      </c>
      <c r="F211" s="48">
        <v>95044.17</v>
      </c>
      <c r="G211" s="29">
        <v>1</v>
      </c>
      <c r="H211" s="50">
        <v>415.7081</v>
      </c>
      <c r="I211" s="50">
        <v>129884.2</v>
      </c>
      <c r="J211" s="23">
        <v>0</v>
      </c>
      <c r="K211" s="19">
        <v>1</v>
      </c>
      <c r="L211" s="50">
        <v>415.7081</v>
      </c>
      <c r="M211" s="50">
        <v>129884.2</v>
      </c>
      <c r="N211" s="23">
        <v>0.9</v>
      </c>
    </row>
    <row r="212" spans="1:17" x14ac:dyDescent="0.3">
      <c r="A212" s="26" t="str">
        <f t="shared" si="3"/>
        <v>45</v>
      </c>
      <c r="B212" s="5">
        <v>4543</v>
      </c>
      <c r="C212" s="4" t="s">
        <v>206</v>
      </c>
      <c r="D212" s="16">
        <v>7799.8469999999998</v>
      </c>
      <c r="E212" s="48">
        <v>2650.4679999999998</v>
      </c>
      <c r="F212" s="48">
        <v>5149.3789999999999</v>
      </c>
      <c r="G212" s="29">
        <v>0</v>
      </c>
      <c r="H212" s="50">
        <v>5149.3789999999999</v>
      </c>
      <c r="I212" s="50">
        <v>2650.4679999999998</v>
      </c>
      <c r="J212" s="23">
        <v>0</v>
      </c>
      <c r="K212" s="19">
        <v>1</v>
      </c>
      <c r="L212" s="50"/>
      <c r="M212" s="50">
        <v>7799.8469999999998</v>
      </c>
      <c r="N212" s="23">
        <v>0.9</v>
      </c>
    </row>
    <row r="213" spans="1:17" x14ac:dyDescent="0.3">
      <c r="A213" s="26" t="str">
        <f t="shared" si="3"/>
        <v>45</v>
      </c>
      <c r="B213" s="5">
        <v>4549</v>
      </c>
      <c r="C213" s="4" t="s">
        <v>207</v>
      </c>
      <c r="D213" s="16">
        <v>6780.46</v>
      </c>
      <c r="E213" s="48">
        <v>1236.885</v>
      </c>
      <c r="F213" s="48">
        <v>5543.5749999999998</v>
      </c>
      <c r="G213" s="29">
        <v>0</v>
      </c>
      <c r="H213" s="50">
        <v>5543.5749999999998</v>
      </c>
      <c r="I213" s="50">
        <v>1236.885</v>
      </c>
      <c r="J213" s="23">
        <v>0</v>
      </c>
      <c r="K213" s="19">
        <v>1</v>
      </c>
      <c r="L213" s="50"/>
      <c r="M213" s="50">
        <v>6780.46</v>
      </c>
      <c r="N213" s="23">
        <v>0.9</v>
      </c>
    </row>
    <row r="214" spans="1:17" x14ac:dyDescent="0.3">
      <c r="A214" s="26" t="str">
        <f t="shared" si="3"/>
        <v>45</v>
      </c>
      <c r="B214" s="5">
        <v>4551</v>
      </c>
      <c r="C214" s="4" t="s">
        <v>208</v>
      </c>
      <c r="D214" s="16">
        <v>3598.7979999999998</v>
      </c>
      <c r="E214" s="48">
        <v>725.90819999999997</v>
      </c>
      <c r="F214" s="48">
        <v>2872.89</v>
      </c>
      <c r="G214" s="29">
        <v>0</v>
      </c>
      <c r="H214" s="50">
        <v>2872.89</v>
      </c>
      <c r="I214" s="50">
        <v>725.90819999999997</v>
      </c>
      <c r="J214" s="23">
        <v>0</v>
      </c>
      <c r="K214" s="19">
        <v>1</v>
      </c>
      <c r="L214" s="50">
        <v>11.156700000000001</v>
      </c>
      <c r="M214" s="50">
        <v>3587.6410000000001</v>
      </c>
      <c r="N214" s="23">
        <v>0.9</v>
      </c>
    </row>
    <row r="215" spans="1:17" x14ac:dyDescent="0.3">
      <c r="A215" s="26" t="str">
        <f t="shared" si="3"/>
        <v>45</v>
      </c>
      <c r="B215" s="5">
        <v>4552</v>
      </c>
      <c r="C215" s="4" t="s">
        <v>209</v>
      </c>
      <c r="D215" s="16">
        <v>136584.4</v>
      </c>
      <c r="E215" s="48">
        <v>2449.6179999999999</v>
      </c>
      <c r="F215" s="48">
        <v>134134.79999999999</v>
      </c>
      <c r="G215" s="29">
        <v>0</v>
      </c>
      <c r="H215" s="50">
        <v>134134.79999999999</v>
      </c>
      <c r="I215" s="50">
        <v>2449.6179999999999</v>
      </c>
      <c r="J215" s="23">
        <v>0</v>
      </c>
      <c r="K215" s="19">
        <v>1</v>
      </c>
      <c r="L215" s="50">
        <v>1590.6849999999999</v>
      </c>
      <c r="M215" s="50">
        <v>134993.70000000001</v>
      </c>
      <c r="N215" s="23">
        <v>0.9</v>
      </c>
    </row>
    <row r="216" spans="1:17" x14ac:dyDescent="0.3">
      <c r="A216" s="26" t="str">
        <f t="shared" si="3"/>
        <v>45</v>
      </c>
      <c r="B216" s="5">
        <v>4559</v>
      </c>
      <c r="C216" s="4" t="s">
        <v>210</v>
      </c>
      <c r="D216" s="16">
        <v>64217.65</v>
      </c>
      <c r="E216" s="48">
        <v>2376.8090000000002</v>
      </c>
      <c r="F216" s="48">
        <v>61840.84</v>
      </c>
      <c r="G216" s="29">
        <v>0</v>
      </c>
      <c r="H216" s="50">
        <v>61840.84</v>
      </c>
      <c r="I216" s="50">
        <v>2376.8090000000002</v>
      </c>
      <c r="J216" s="23">
        <v>0</v>
      </c>
      <c r="K216" s="19">
        <v>1</v>
      </c>
      <c r="L216" s="50">
        <v>1030.346</v>
      </c>
      <c r="M216" s="50">
        <v>63187.3</v>
      </c>
      <c r="N216" s="23">
        <v>0.9</v>
      </c>
    </row>
    <row r="217" spans="1:17" x14ac:dyDescent="0.3">
      <c r="A217" s="26" t="str">
        <f t="shared" si="3"/>
        <v>45</v>
      </c>
      <c r="B217" s="5">
        <v>4560</v>
      </c>
      <c r="C217" s="4" t="s">
        <v>211</v>
      </c>
      <c r="D217" s="16">
        <v>6092.59</v>
      </c>
      <c r="E217" s="48">
        <v>1574.67</v>
      </c>
      <c r="F217" s="48">
        <v>4517.92</v>
      </c>
      <c r="G217" s="29">
        <v>0</v>
      </c>
      <c r="H217" s="50">
        <v>4517.92</v>
      </c>
      <c r="I217" s="50">
        <v>1574.67</v>
      </c>
      <c r="J217" s="23">
        <v>0</v>
      </c>
      <c r="K217" s="19">
        <v>1</v>
      </c>
      <c r="L217" s="50">
        <v>109.9161</v>
      </c>
      <c r="M217" s="50">
        <v>5982.674</v>
      </c>
      <c r="N217" s="23">
        <v>0.9</v>
      </c>
    </row>
    <row r="218" spans="1:17" x14ac:dyDescent="0.3">
      <c r="A218" s="26" t="str">
        <f t="shared" si="3"/>
        <v>50</v>
      </c>
      <c r="B218" s="5">
        <v>5011</v>
      </c>
      <c r="C218" s="4" t="s">
        <v>212</v>
      </c>
      <c r="D218" s="16">
        <v>26262.34</v>
      </c>
      <c r="E218" s="48">
        <v>9968.4240000000009</v>
      </c>
      <c r="F218" s="48">
        <v>16293.92</v>
      </c>
      <c r="G218" s="29">
        <v>0</v>
      </c>
      <c r="H218" s="50">
        <v>16293.92</v>
      </c>
      <c r="I218" s="50">
        <v>9968.4240000000009</v>
      </c>
      <c r="J218" s="23">
        <v>0</v>
      </c>
      <c r="K218" s="19">
        <v>0</v>
      </c>
      <c r="L218" s="50">
        <v>16293.92</v>
      </c>
      <c r="M218" s="50">
        <v>9968.4240000000009</v>
      </c>
      <c r="N218" s="23">
        <v>0</v>
      </c>
    </row>
    <row r="219" spans="1:17" x14ac:dyDescent="0.3">
      <c r="A219" s="26" t="str">
        <f t="shared" ref="A219:A282" si="4">MID(B219,1,2)</f>
        <v>50</v>
      </c>
      <c r="B219" s="5">
        <v>5012</v>
      </c>
      <c r="C219" s="4" t="s">
        <v>213</v>
      </c>
      <c r="D219" s="16">
        <v>19494.259999999998</v>
      </c>
      <c r="E219" s="48">
        <v>14950.2</v>
      </c>
      <c r="F219" s="48">
        <v>4544.067</v>
      </c>
      <c r="G219" s="29">
        <v>0</v>
      </c>
      <c r="H219" s="50">
        <v>4544.067</v>
      </c>
      <c r="I219" s="50">
        <v>14950.2</v>
      </c>
      <c r="J219" s="23">
        <v>0</v>
      </c>
      <c r="K219" s="19">
        <v>0</v>
      </c>
      <c r="L219" s="50">
        <v>4544.067</v>
      </c>
      <c r="M219" s="50">
        <v>14950.2</v>
      </c>
      <c r="N219" s="23">
        <v>0</v>
      </c>
      <c r="O219" s="10" t="s">
        <v>444</v>
      </c>
    </row>
    <row r="220" spans="1:17" x14ac:dyDescent="0.3">
      <c r="A220" s="26" t="str">
        <f t="shared" si="4"/>
        <v>50</v>
      </c>
      <c r="B220" s="5">
        <v>5020</v>
      </c>
      <c r="C220" s="4" t="s">
        <v>214</v>
      </c>
      <c r="D220" s="16">
        <v>312060</v>
      </c>
      <c r="E220" s="48">
        <v>37241.56</v>
      </c>
      <c r="F220" s="48">
        <v>274818.40000000002</v>
      </c>
      <c r="G220" s="29">
        <v>1</v>
      </c>
      <c r="H220" s="50">
        <v>3020.029</v>
      </c>
      <c r="I220" s="50">
        <v>309040</v>
      </c>
      <c r="J220" s="23">
        <v>0.5</v>
      </c>
      <c r="K220" s="19">
        <v>1</v>
      </c>
      <c r="L220" s="50">
        <v>3020.029</v>
      </c>
      <c r="M220" s="50">
        <v>309040</v>
      </c>
      <c r="N220" s="23">
        <v>0.5</v>
      </c>
      <c r="O220" s="8" t="s">
        <v>540</v>
      </c>
    </row>
    <row r="221" spans="1:17" x14ac:dyDescent="0.3">
      <c r="A221" s="26" t="str">
        <f t="shared" si="4"/>
        <v>50</v>
      </c>
      <c r="B221" s="5">
        <v>5030</v>
      </c>
      <c r="C221" s="4" t="s">
        <v>215</v>
      </c>
      <c r="D221" s="16">
        <v>59611.5</v>
      </c>
      <c r="E221" s="48">
        <v>22815.86</v>
      </c>
      <c r="F221" s="48">
        <v>36795.64</v>
      </c>
      <c r="G221" s="29">
        <v>0</v>
      </c>
      <c r="H221" s="50">
        <v>36795.64</v>
      </c>
      <c r="I221" s="50">
        <v>22815.86</v>
      </c>
      <c r="J221" s="23">
        <v>0.5</v>
      </c>
      <c r="K221" s="19">
        <v>0</v>
      </c>
      <c r="L221" s="50">
        <v>36795.64</v>
      </c>
      <c r="M221" s="50">
        <v>22815.86</v>
      </c>
      <c r="N221" s="23">
        <v>0.5</v>
      </c>
      <c r="O221" s="25"/>
      <c r="P221" s="4"/>
      <c r="Q221" s="4"/>
    </row>
    <row r="222" spans="1:17" x14ac:dyDescent="0.3">
      <c r="A222" s="26" t="str">
        <f t="shared" si="4"/>
        <v>50</v>
      </c>
      <c r="B222" s="5">
        <v>5040</v>
      </c>
      <c r="C222" s="4" t="s">
        <v>216</v>
      </c>
      <c r="D222" s="16">
        <v>116680.4</v>
      </c>
      <c r="E222" s="48">
        <v>35957.89</v>
      </c>
      <c r="F222" s="48">
        <v>80722.52</v>
      </c>
      <c r="G222" s="29">
        <v>1</v>
      </c>
      <c r="H222" s="50">
        <v>251.54820000000001</v>
      </c>
      <c r="I222" s="50">
        <v>116428.9</v>
      </c>
      <c r="J222" s="23">
        <v>0.5</v>
      </c>
      <c r="K222" s="19">
        <v>1</v>
      </c>
      <c r="L222" s="50">
        <v>251.54820000000001</v>
      </c>
      <c r="M222" s="50">
        <v>116428.9</v>
      </c>
      <c r="N222" s="23">
        <v>0.5</v>
      </c>
      <c r="O222" s="25"/>
      <c r="P222" s="4"/>
      <c r="Q222" s="4"/>
    </row>
    <row r="223" spans="1:17" x14ac:dyDescent="0.3">
      <c r="A223" s="26" t="str">
        <f t="shared" si="4"/>
        <v>50</v>
      </c>
      <c r="B223" s="5">
        <v>5051</v>
      </c>
      <c r="C223" s="4" t="s">
        <v>217</v>
      </c>
      <c r="D223" s="16">
        <v>49698.19</v>
      </c>
      <c r="E223" s="48">
        <v>10822.32</v>
      </c>
      <c r="F223" s="48">
        <v>38875.870000000003</v>
      </c>
      <c r="G223" s="29">
        <v>1</v>
      </c>
      <c r="H223" s="50">
        <v>293.11200000000002</v>
      </c>
      <c r="I223" s="50">
        <v>49405.08</v>
      </c>
      <c r="J223" s="23">
        <v>0.7</v>
      </c>
      <c r="K223" s="19">
        <v>1</v>
      </c>
      <c r="L223" s="50">
        <v>293.11200000000002</v>
      </c>
      <c r="M223" s="50">
        <v>49405.08</v>
      </c>
      <c r="N223" s="23">
        <v>0.7</v>
      </c>
      <c r="O223" s="25" t="s">
        <v>445</v>
      </c>
      <c r="P223" s="4"/>
      <c r="Q223" s="4"/>
    </row>
    <row r="224" spans="1:17" x14ac:dyDescent="0.3">
      <c r="A224" s="26" t="str">
        <f t="shared" si="4"/>
        <v>50</v>
      </c>
      <c r="B224" s="5">
        <v>5052</v>
      </c>
      <c r="C224" s="4" t="s">
        <v>218</v>
      </c>
      <c r="D224" s="16">
        <v>9042.4240000000009</v>
      </c>
      <c r="E224" s="48">
        <v>2362.44</v>
      </c>
      <c r="F224" s="48">
        <v>6679.9840000000004</v>
      </c>
      <c r="G224" s="29">
        <v>0</v>
      </c>
      <c r="H224" s="50">
        <v>6679.9840000000004</v>
      </c>
      <c r="I224" s="50">
        <v>2362.44</v>
      </c>
      <c r="J224" s="23">
        <v>0.5</v>
      </c>
      <c r="K224" s="19">
        <v>0</v>
      </c>
      <c r="L224" s="50">
        <v>6679.9840000000004</v>
      </c>
      <c r="M224" s="50">
        <v>2362.44</v>
      </c>
      <c r="N224" s="23">
        <v>0.5</v>
      </c>
      <c r="O224" s="25" t="s">
        <v>445</v>
      </c>
      <c r="P224" s="4"/>
      <c r="Q224" s="4"/>
    </row>
    <row r="225" spans="1:17" x14ac:dyDescent="0.3">
      <c r="A225" s="26" t="str">
        <f t="shared" si="4"/>
        <v>51</v>
      </c>
      <c r="B225" s="5">
        <v>5111</v>
      </c>
      <c r="C225" s="4" t="s">
        <v>219</v>
      </c>
      <c r="D225" s="16">
        <v>29797.94</v>
      </c>
      <c r="E225" s="48">
        <v>18241.689999999999</v>
      </c>
      <c r="F225" s="48">
        <v>11556.25</v>
      </c>
      <c r="G225" s="29">
        <v>1</v>
      </c>
      <c r="H225" s="50">
        <v>400.24610000000001</v>
      </c>
      <c r="I225" s="50">
        <v>29397.7</v>
      </c>
      <c r="J225" s="23">
        <v>1</v>
      </c>
      <c r="K225" s="19">
        <v>1</v>
      </c>
      <c r="L225" s="50">
        <v>400.24610000000001</v>
      </c>
      <c r="M225" s="50">
        <v>29397.7</v>
      </c>
      <c r="N225" s="23">
        <v>1</v>
      </c>
      <c r="O225" s="25"/>
      <c r="P225" s="4"/>
      <c r="Q225" s="4"/>
    </row>
    <row r="226" spans="1:17" x14ac:dyDescent="0.3">
      <c r="A226" s="26" t="str">
        <f t="shared" si="4"/>
        <v>51</v>
      </c>
      <c r="B226" s="5">
        <v>5112</v>
      </c>
      <c r="C226" s="4" t="s">
        <v>220</v>
      </c>
      <c r="D226" s="16">
        <v>1148.893</v>
      </c>
      <c r="E226" s="48">
        <v>326.66289999999998</v>
      </c>
      <c r="F226" s="48">
        <v>822.23009999999999</v>
      </c>
      <c r="G226" s="29">
        <v>1</v>
      </c>
      <c r="H226" s="50"/>
      <c r="I226" s="50">
        <v>1148.893</v>
      </c>
      <c r="J226" s="23">
        <v>1</v>
      </c>
      <c r="K226" s="19">
        <v>1</v>
      </c>
      <c r="L226" s="50"/>
      <c r="M226" s="50">
        <v>1148.893</v>
      </c>
      <c r="N226" s="23">
        <v>1</v>
      </c>
      <c r="O226" s="25"/>
      <c r="P226" s="4"/>
      <c r="Q226" s="4"/>
    </row>
    <row r="227" spans="1:17" x14ac:dyDescent="0.3">
      <c r="A227" s="26" t="str">
        <f t="shared" si="4"/>
        <v>51</v>
      </c>
      <c r="B227" s="5">
        <v>5113</v>
      </c>
      <c r="C227" s="4" t="s">
        <v>221</v>
      </c>
      <c r="D227" s="16">
        <v>156.0257</v>
      </c>
      <c r="E227" s="48"/>
      <c r="F227" s="48"/>
      <c r="G227" s="29">
        <v>0</v>
      </c>
      <c r="H227" s="50">
        <v>156.0257</v>
      </c>
      <c r="I227" s="50"/>
      <c r="J227" s="23">
        <v>0.5</v>
      </c>
      <c r="K227" s="19">
        <v>0</v>
      </c>
      <c r="L227" s="50">
        <v>156.0257</v>
      </c>
      <c r="M227" s="50"/>
      <c r="N227" s="23">
        <v>0.7</v>
      </c>
    </row>
    <row r="228" spans="1:17" x14ac:dyDescent="0.3">
      <c r="A228" s="26" t="str">
        <f t="shared" si="4"/>
        <v>51</v>
      </c>
      <c r="B228" s="5">
        <v>5119</v>
      </c>
      <c r="C228" s="4" t="s">
        <v>222</v>
      </c>
      <c r="D228" s="16">
        <v>1010.854</v>
      </c>
      <c r="E228" s="48">
        <v>590.11980000000005</v>
      </c>
      <c r="F228" s="48">
        <v>156.0257</v>
      </c>
      <c r="G228" s="29">
        <v>0</v>
      </c>
      <c r="H228" s="50">
        <v>420.73399999999998</v>
      </c>
      <c r="I228" s="50">
        <v>590.11980000000005</v>
      </c>
      <c r="J228" s="23">
        <v>0.5</v>
      </c>
      <c r="K228" s="19">
        <v>0</v>
      </c>
      <c r="L228" s="50">
        <v>420.73399999999998</v>
      </c>
      <c r="M228" s="50">
        <v>590.11980000000005</v>
      </c>
      <c r="N228" s="23">
        <v>0.7</v>
      </c>
    </row>
    <row r="229" spans="1:17" x14ac:dyDescent="0.3">
      <c r="A229" s="26" t="str">
        <f t="shared" si="4"/>
        <v>51</v>
      </c>
      <c r="B229" s="5">
        <v>5121</v>
      </c>
      <c r="C229" s="4" t="s">
        <v>223</v>
      </c>
      <c r="D229" s="16">
        <v>6864.2129999999997</v>
      </c>
      <c r="E229" s="48">
        <v>1796.2729999999999</v>
      </c>
      <c r="F229" s="48">
        <v>420.73399999999998</v>
      </c>
      <c r="G229" s="29">
        <v>1</v>
      </c>
      <c r="H229" s="50"/>
      <c r="I229" s="50">
        <v>6864.2129999999997</v>
      </c>
      <c r="J229" s="23">
        <v>1</v>
      </c>
      <c r="K229" s="29">
        <v>1</v>
      </c>
      <c r="L229" s="50"/>
      <c r="M229" s="50">
        <v>6864.2129999999997</v>
      </c>
      <c r="N229" s="23">
        <v>1</v>
      </c>
      <c r="O229" s="25"/>
      <c r="P229" s="4"/>
      <c r="Q229" s="4"/>
    </row>
    <row r="230" spans="1:17" x14ac:dyDescent="0.3">
      <c r="A230" s="26" t="str">
        <f t="shared" si="4"/>
        <v>51</v>
      </c>
      <c r="B230" s="5">
        <v>5122</v>
      </c>
      <c r="C230" s="4" t="s">
        <v>224</v>
      </c>
      <c r="D230" s="16">
        <v>1069.78</v>
      </c>
      <c r="E230" s="48">
        <v>243.90969999999999</v>
      </c>
      <c r="F230" s="48">
        <v>5067.9399999999996</v>
      </c>
      <c r="G230" s="29">
        <v>1</v>
      </c>
      <c r="H230" s="50"/>
      <c r="I230" s="50">
        <v>1069.78</v>
      </c>
      <c r="J230" s="23">
        <v>1</v>
      </c>
      <c r="K230" s="29">
        <v>1</v>
      </c>
      <c r="L230" s="50"/>
      <c r="M230" s="50">
        <v>1069.78</v>
      </c>
      <c r="N230" s="23">
        <v>1</v>
      </c>
      <c r="O230" s="25"/>
      <c r="P230" s="4"/>
      <c r="Q230" s="4"/>
    </row>
    <row r="231" spans="1:17" x14ac:dyDescent="0.3">
      <c r="A231" s="26" t="str">
        <f t="shared" si="4"/>
        <v>51</v>
      </c>
      <c r="B231" s="5">
        <v>5123</v>
      </c>
      <c r="C231" s="4" t="s">
        <v>225</v>
      </c>
      <c r="D231" s="16">
        <v>452.97550000000001</v>
      </c>
      <c r="E231" s="48">
        <v>394.19709999999998</v>
      </c>
      <c r="F231" s="48">
        <v>825.87019999999995</v>
      </c>
      <c r="G231" s="29">
        <v>1</v>
      </c>
      <c r="H231" s="50"/>
      <c r="I231" s="50">
        <v>452.97550000000001</v>
      </c>
      <c r="J231" s="23">
        <v>1</v>
      </c>
      <c r="K231" s="29">
        <v>1</v>
      </c>
      <c r="L231" s="50"/>
      <c r="M231" s="50">
        <v>452.97550000000001</v>
      </c>
      <c r="N231" s="23">
        <v>1</v>
      </c>
      <c r="O231" s="25"/>
      <c r="P231" s="4"/>
      <c r="Q231" s="4"/>
    </row>
    <row r="232" spans="1:17" x14ac:dyDescent="0.3">
      <c r="A232" s="26" t="str">
        <f t="shared" si="4"/>
        <v>51</v>
      </c>
      <c r="B232" s="5">
        <v>5124</v>
      </c>
      <c r="C232" s="4" t="s">
        <v>226</v>
      </c>
      <c r="D232" s="16">
        <v>3969.57</v>
      </c>
      <c r="E232" s="48">
        <v>3244.0250000000001</v>
      </c>
      <c r="F232" s="48">
        <v>58.77834</v>
      </c>
      <c r="G232" s="29">
        <v>1</v>
      </c>
      <c r="H232" s="50">
        <v>96.737030000000004</v>
      </c>
      <c r="I232" s="50">
        <v>3872.8330000000001</v>
      </c>
      <c r="J232" s="23">
        <v>1</v>
      </c>
      <c r="K232" s="29">
        <v>1</v>
      </c>
      <c r="L232" s="50">
        <v>96.737030000000004</v>
      </c>
      <c r="M232" s="50">
        <v>3872.8330000000001</v>
      </c>
      <c r="N232" s="23">
        <v>1</v>
      </c>
      <c r="O232" s="25"/>
      <c r="P232" s="4"/>
      <c r="Q232" s="4"/>
    </row>
    <row r="233" spans="1:17" x14ac:dyDescent="0.3">
      <c r="A233" s="26" t="str">
        <f t="shared" si="4"/>
        <v>51</v>
      </c>
      <c r="B233" s="5">
        <v>5125</v>
      </c>
      <c r="C233" s="4" t="s">
        <v>227</v>
      </c>
      <c r="D233" s="16">
        <v>132962.4</v>
      </c>
      <c r="E233" s="48">
        <v>35901.089999999997</v>
      </c>
      <c r="F233" s="48">
        <v>725.54430000000002</v>
      </c>
      <c r="G233" s="29">
        <v>1</v>
      </c>
      <c r="H233" s="50">
        <v>417.52809999999999</v>
      </c>
      <c r="I233" s="50">
        <v>132544.9</v>
      </c>
      <c r="J233" s="23">
        <v>1</v>
      </c>
      <c r="K233" s="29">
        <v>1</v>
      </c>
      <c r="L233" s="50">
        <v>417.52809999999999</v>
      </c>
      <c r="M233" s="50">
        <v>132544.9</v>
      </c>
      <c r="N233" s="23">
        <v>1</v>
      </c>
      <c r="O233" s="25"/>
      <c r="P233" s="4"/>
      <c r="Q233" s="4"/>
    </row>
    <row r="234" spans="1:17" x14ac:dyDescent="0.3">
      <c r="A234" s="26" t="str">
        <f t="shared" si="4"/>
        <v>51</v>
      </c>
      <c r="B234" s="5">
        <v>5126</v>
      </c>
      <c r="C234" s="4" t="s">
        <v>228</v>
      </c>
      <c r="D234" s="16">
        <v>2290.3850000000002</v>
      </c>
      <c r="E234" s="48">
        <v>358.84660000000002</v>
      </c>
      <c r="F234" s="48">
        <v>97061.31</v>
      </c>
      <c r="G234" s="29">
        <v>1</v>
      </c>
      <c r="H234" s="50">
        <v>22.20468</v>
      </c>
      <c r="I234" s="50">
        <v>2268.1799999999998</v>
      </c>
      <c r="J234" s="23">
        <v>1</v>
      </c>
      <c r="K234" s="29">
        <v>1</v>
      </c>
      <c r="L234" s="50">
        <v>22.20468</v>
      </c>
      <c r="M234" s="50">
        <v>2268.1799999999998</v>
      </c>
      <c r="N234" s="23">
        <v>1</v>
      </c>
      <c r="O234" s="25"/>
      <c r="P234" s="4"/>
      <c r="Q234" s="4"/>
    </row>
    <row r="235" spans="1:17" x14ac:dyDescent="0.3">
      <c r="A235" s="26" t="str">
        <f t="shared" si="4"/>
        <v>51</v>
      </c>
      <c r="B235" s="5">
        <v>5127</v>
      </c>
      <c r="C235" s="4" t="s">
        <v>229</v>
      </c>
      <c r="D235" s="16">
        <v>16607</v>
      </c>
      <c r="E235" s="48">
        <v>4127.6679999999997</v>
      </c>
      <c r="F235" s="48">
        <v>1931.539</v>
      </c>
      <c r="G235" s="29">
        <v>1</v>
      </c>
      <c r="H235" s="50"/>
      <c r="I235" s="50">
        <v>16607</v>
      </c>
      <c r="J235" s="23">
        <v>1</v>
      </c>
      <c r="K235" s="29">
        <v>1</v>
      </c>
      <c r="L235" s="50"/>
      <c r="M235" s="50">
        <v>16607</v>
      </c>
      <c r="N235" s="23">
        <v>1</v>
      </c>
      <c r="O235" s="25"/>
      <c r="P235" s="4"/>
      <c r="Q235" s="4"/>
    </row>
    <row r="236" spans="1:17" x14ac:dyDescent="0.3">
      <c r="A236" s="26" t="str">
        <f t="shared" si="4"/>
        <v>51</v>
      </c>
      <c r="B236" s="5">
        <v>5131</v>
      </c>
      <c r="C236" s="4" t="s">
        <v>230</v>
      </c>
      <c r="D236" s="16">
        <v>5973.0590000000002</v>
      </c>
      <c r="E236" s="48">
        <v>1779.61</v>
      </c>
      <c r="F236" s="48">
        <v>12479.33</v>
      </c>
      <c r="G236" s="29">
        <v>0</v>
      </c>
      <c r="H236" s="50">
        <v>4193.4489999999996</v>
      </c>
      <c r="I236" s="50">
        <v>1779.61</v>
      </c>
      <c r="J236" s="23">
        <v>0.3</v>
      </c>
      <c r="K236" s="19">
        <v>0</v>
      </c>
      <c r="L236" s="50">
        <v>4193.4489999999996</v>
      </c>
      <c r="M236" s="50">
        <v>1779.61</v>
      </c>
      <c r="N236" s="23">
        <v>0.3</v>
      </c>
    </row>
    <row r="237" spans="1:17" x14ac:dyDescent="0.3">
      <c r="A237" s="26" t="str">
        <f t="shared" si="4"/>
        <v>51</v>
      </c>
      <c r="B237" s="5">
        <v>5132</v>
      </c>
      <c r="C237" s="4" t="s">
        <v>231</v>
      </c>
      <c r="D237" s="16">
        <v>10116.709999999999</v>
      </c>
      <c r="E237" s="48">
        <v>4490.7560000000003</v>
      </c>
      <c r="F237" s="48">
        <v>4193.4489999999996</v>
      </c>
      <c r="G237" s="29">
        <v>0</v>
      </c>
      <c r="H237" s="50">
        <v>5625.9560000000001</v>
      </c>
      <c r="I237" s="50">
        <v>4490.7560000000003</v>
      </c>
      <c r="J237" s="23">
        <v>0.3</v>
      </c>
      <c r="K237" s="19">
        <v>0</v>
      </c>
      <c r="L237" s="50">
        <v>5625.9560000000001</v>
      </c>
      <c r="M237" s="50">
        <v>4490.7560000000003</v>
      </c>
      <c r="N237" s="23">
        <v>0.3</v>
      </c>
    </row>
    <row r="238" spans="1:17" x14ac:dyDescent="0.3">
      <c r="A238" s="26" t="str">
        <f t="shared" si="4"/>
        <v>51</v>
      </c>
      <c r="B238" s="5">
        <v>5133</v>
      </c>
      <c r="C238" s="4" t="s">
        <v>232</v>
      </c>
      <c r="D238" s="16">
        <v>4078.8879999999999</v>
      </c>
      <c r="E238" s="48">
        <v>1333.0160000000001</v>
      </c>
      <c r="F238" s="48">
        <v>5625.9560000000001</v>
      </c>
      <c r="G238" s="29">
        <v>0</v>
      </c>
      <c r="H238" s="50">
        <v>2745.8719999999998</v>
      </c>
      <c r="I238" s="50">
        <v>1333.0160000000001</v>
      </c>
      <c r="J238" s="23">
        <v>0.3</v>
      </c>
      <c r="K238" s="19">
        <v>0</v>
      </c>
      <c r="L238" s="50">
        <v>2745.8719999999998</v>
      </c>
      <c r="M238" s="50">
        <v>1333.0160000000001</v>
      </c>
      <c r="N238" s="23">
        <v>0.3</v>
      </c>
      <c r="O238" s="25"/>
      <c r="P238" s="4"/>
      <c r="Q238" s="4"/>
    </row>
    <row r="239" spans="1:17" x14ac:dyDescent="0.3">
      <c r="A239" s="26" t="str">
        <f t="shared" si="4"/>
        <v>51</v>
      </c>
      <c r="B239" s="5">
        <v>5134</v>
      </c>
      <c r="C239" s="4" t="s">
        <v>233</v>
      </c>
      <c r="D239" s="16">
        <v>6786.4660000000003</v>
      </c>
      <c r="E239" s="48">
        <v>2590.7539999999999</v>
      </c>
      <c r="F239" s="48">
        <v>2745.8719999999998</v>
      </c>
      <c r="G239" s="29">
        <v>0</v>
      </c>
      <c r="H239" s="50">
        <v>4195.7120000000004</v>
      </c>
      <c r="I239" s="50">
        <v>2590.7539999999999</v>
      </c>
      <c r="J239" s="23">
        <v>0.7</v>
      </c>
      <c r="K239" s="19">
        <v>0</v>
      </c>
      <c r="L239" s="50">
        <v>4195.7120000000004</v>
      </c>
      <c r="M239" s="50">
        <v>2590.7539999999999</v>
      </c>
      <c r="N239" s="23">
        <v>0.7</v>
      </c>
      <c r="O239" s="25" t="s">
        <v>541</v>
      </c>
      <c r="P239" s="4"/>
      <c r="Q239" s="4"/>
    </row>
    <row r="240" spans="1:17" x14ac:dyDescent="0.3">
      <c r="A240" s="26" t="str">
        <f t="shared" si="4"/>
        <v>51</v>
      </c>
      <c r="B240" s="5">
        <v>5135</v>
      </c>
      <c r="C240" s="4" t="s">
        <v>234</v>
      </c>
      <c r="D240" s="16">
        <v>31092.41</v>
      </c>
      <c r="E240" s="48">
        <v>10776.02</v>
      </c>
      <c r="F240" s="48">
        <v>4195.7120000000004</v>
      </c>
      <c r="G240" s="29">
        <v>1</v>
      </c>
      <c r="H240" s="50"/>
      <c r="I240" s="50">
        <v>31092.41</v>
      </c>
      <c r="J240" s="23">
        <v>1</v>
      </c>
      <c r="K240" s="29">
        <v>1</v>
      </c>
      <c r="L240" s="50"/>
      <c r="M240" s="50">
        <v>31092.41</v>
      </c>
      <c r="N240" s="23">
        <v>1</v>
      </c>
      <c r="O240" s="25"/>
      <c r="P240" s="4"/>
      <c r="Q240" s="4"/>
    </row>
    <row r="241" spans="1:17" x14ac:dyDescent="0.3">
      <c r="A241" s="26" t="str">
        <f t="shared" si="4"/>
        <v>51</v>
      </c>
      <c r="B241" s="5">
        <v>5136</v>
      </c>
      <c r="C241" s="4" t="s">
        <v>235</v>
      </c>
      <c r="D241" s="16">
        <v>9200.5990000000002</v>
      </c>
      <c r="E241" s="48">
        <v>5083.6139999999996</v>
      </c>
      <c r="F241" s="48">
        <v>20316.39</v>
      </c>
      <c r="G241" s="29">
        <v>1</v>
      </c>
      <c r="H241" s="50"/>
      <c r="I241" s="50">
        <v>9200.5990000000002</v>
      </c>
      <c r="J241" s="23">
        <v>0.9</v>
      </c>
      <c r="K241" s="29">
        <v>1</v>
      </c>
      <c r="L241" s="50"/>
      <c r="M241" s="50">
        <v>9200.5990000000002</v>
      </c>
      <c r="N241" s="23">
        <v>0.9</v>
      </c>
      <c r="O241" s="25" t="s">
        <v>542</v>
      </c>
      <c r="P241" s="4"/>
      <c r="Q241" s="4"/>
    </row>
    <row r="242" spans="1:17" x14ac:dyDescent="0.3">
      <c r="A242" s="26" t="str">
        <f t="shared" si="4"/>
        <v>51</v>
      </c>
      <c r="B242" s="5">
        <v>5137</v>
      </c>
      <c r="C242" s="4" t="s">
        <v>236</v>
      </c>
      <c r="D242" s="16">
        <v>5274.9430000000002</v>
      </c>
      <c r="E242" s="48">
        <v>805.48339999999996</v>
      </c>
      <c r="F242" s="48">
        <v>4116.9859999999999</v>
      </c>
      <c r="G242" s="29">
        <v>0</v>
      </c>
      <c r="H242" s="50">
        <v>4469.4589999999998</v>
      </c>
      <c r="I242" s="50">
        <v>805.48339999999996</v>
      </c>
      <c r="J242" s="23">
        <v>0.15</v>
      </c>
      <c r="K242" s="19">
        <v>1</v>
      </c>
      <c r="L242" s="50"/>
      <c r="M242" s="50">
        <v>5274.9430000000002</v>
      </c>
      <c r="N242" s="23">
        <v>0.8</v>
      </c>
      <c r="O242" s="25"/>
      <c r="P242" s="4"/>
      <c r="Q242" s="4"/>
    </row>
    <row r="243" spans="1:17" x14ac:dyDescent="0.3">
      <c r="A243" s="26" t="str">
        <f t="shared" si="4"/>
        <v>51</v>
      </c>
      <c r="B243" s="5">
        <v>5139</v>
      </c>
      <c r="C243" s="4" t="s">
        <v>237</v>
      </c>
      <c r="D243" s="16">
        <v>39408.74</v>
      </c>
      <c r="E243" s="48">
        <v>12880.79</v>
      </c>
      <c r="F243" s="48">
        <v>4469.4589999999998</v>
      </c>
      <c r="G243" s="29">
        <v>0</v>
      </c>
      <c r="H243" s="50">
        <v>26527.95</v>
      </c>
      <c r="I243" s="50">
        <v>12880.79</v>
      </c>
      <c r="J243" s="23">
        <v>0.33</v>
      </c>
      <c r="K243" s="19">
        <v>1</v>
      </c>
      <c r="L243" s="50">
        <v>122.5596</v>
      </c>
      <c r="M243" s="50">
        <v>39286.18</v>
      </c>
      <c r="N243" s="23">
        <v>0.7</v>
      </c>
      <c r="O243" s="25" t="s">
        <v>490</v>
      </c>
      <c r="P243" s="12" t="s">
        <v>489</v>
      </c>
      <c r="Q243" s="4"/>
    </row>
    <row r="244" spans="1:17" x14ac:dyDescent="0.3">
      <c r="A244" s="26" t="str">
        <f t="shared" si="4"/>
        <v>51</v>
      </c>
      <c r="B244" s="5">
        <v>5141</v>
      </c>
      <c r="C244" s="4" t="s">
        <v>238</v>
      </c>
      <c r="D244" s="16">
        <v>39846.39</v>
      </c>
      <c r="E244" s="48">
        <v>10219.780000000001</v>
      </c>
      <c r="F244" s="48">
        <v>26527.95</v>
      </c>
      <c r="G244" s="29">
        <v>0</v>
      </c>
      <c r="H244" s="50">
        <v>29626.61</v>
      </c>
      <c r="I244" s="50">
        <v>10219.780000000001</v>
      </c>
      <c r="J244" s="23">
        <v>0.26</v>
      </c>
      <c r="K244" s="19">
        <v>1</v>
      </c>
      <c r="L244" s="50">
        <v>130.36920000000001</v>
      </c>
      <c r="M244" s="50">
        <v>39716.03</v>
      </c>
      <c r="N244" s="23">
        <v>0.9</v>
      </c>
      <c r="O244" s="25" t="s">
        <v>523</v>
      </c>
      <c r="P244" s="4"/>
      <c r="Q244" s="4"/>
    </row>
    <row r="245" spans="1:17" x14ac:dyDescent="0.3">
      <c r="A245" s="26" t="str">
        <f t="shared" si="4"/>
        <v>51</v>
      </c>
      <c r="B245" s="5">
        <v>5142</v>
      </c>
      <c r="C245" s="4" t="s">
        <v>239</v>
      </c>
      <c r="D245" s="16">
        <v>722.83180000000004</v>
      </c>
      <c r="E245" s="48">
        <v>181.06030000000001</v>
      </c>
      <c r="F245" s="48">
        <v>29626.61</v>
      </c>
      <c r="G245" s="29">
        <v>0</v>
      </c>
      <c r="H245" s="50">
        <v>541.77149999999995</v>
      </c>
      <c r="I245" s="50">
        <v>181.06030000000001</v>
      </c>
      <c r="J245" s="23">
        <v>0.25</v>
      </c>
      <c r="K245" s="19">
        <v>1</v>
      </c>
      <c r="L245" s="50"/>
      <c r="M245" s="50">
        <v>722.83180000000004</v>
      </c>
      <c r="N245" s="23">
        <v>0.9</v>
      </c>
      <c r="O245" s="25" t="s">
        <v>523</v>
      </c>
      <c r="P245" s="4"/>
      <c r="Q245" s="4"/>
    </row>
    <row r="246" spans="1:17" x14ac:dyDescent="0.3">
      <c r="A246" s="26" t="str">
        <f t="shared" si="4"/>
        <v>51</v>
      </c>
      <c r="B246" s="5">
        <v>5151</v>
      </c>
      <c r="C246" s="4" t="s">
        <v>240</v>
      </c>
      <c r="D246" s="16">
        <v>4284.7460000000001</v>
      </c>
      <c r="E246" s="48">
        <v>1343.971</v>
      </c>
      <c r="F246" s="48">
        <v>541.77149999999995</v>
      </c>
      <c r="G246" s="29">
        <v>1</v>
      </c>
      <c r="H246" s="50"/>
      <c r="I246" s="50">
        <v>4284.7460000000001</v>
      </c>
      <c r="J246" s="23">
        <v>0.9</v>
      </c>
      <c r="K246" s="19">
        <v>1</v>
      </c>
      <c r="L246" s="50"/>
      <c r="M246" s="50">
        <v>4284.7460000000001</v>
      </c>
      <c r="N246" s="23">
        <v>0.9</v>
      </c>
      <c r="O246" s="38" t="s">
        <v>446</v>
      </c>
      <c r="P246" s="4"/>
      <c r="Q246" s="4"/>
    </row>
    <row r="247" spans="1:17" x14ac:dyDescent="0.3">
      <c r="A247" s="26" t="str">
        <f t="shared" si="4"/>
        <v>51</v>
      </c>
      <c r="B247" s="5">
        <v>5152</v>
      </c>
      <c r="C247" s="4" t="s">
        <v>241</v>
      </c>
      <c r="D247" s="16">
        <v>824.2568</v>
      </c>
      <c r="E247" s="48">
        <v>490.59230000000002</v>
      </c>
      <c r="F247" s="48">
        <v>2940.7750000000001</v>
      </c>
      <c r="G247" s="29">
        <v>0</v>
      </c>
      <c r="H247" s="50">
        <v>333.6644</v>
      </c>
      <c r="I247" s="50">
        <v>490.59230000000002</v>
      </c>
      <c r="J247" s="23">
        <v>0.6</v>
      </c>
      <c r="K247" s="19">
        <v>1</v>
      </c>
      <c r="L247" s="50"/>
      <c r="M247" s="50">
        <v>824.2568</v>
      </c>
      <c r="N247" s="23">
        <v>0.9</v>
      </c>
      <c r="O247" s="25"/>
      <c r="P247" s="4"/>
      <c r="Q247" s="4"/>
    </row>
    <row r="248" spans="1:17" x14ac:dyDescent="0.3">
      <c r="A248" s="26" t="str">
        <f t="shared" si="4"/>
        <v>51</v>
      </c>
      <c r="B248" s="5">
        <v>5153</v>
      </c>
      <c r="C248" s="4" t="s">
        <v>242</v>
      </c>
      <c r="D248" s="16">
        <v>5697.9930000000004</v>
      </c>
      <c r="E248" s="48">
        <v>1336.6379999999999</v>
      </c>
      <c r="F248" s="48">
        <v>333.6644</v>
      </c>
      <c r="G248" s="29">
        <v>1</v>
      </c>
      <c r="H248" s="50">
        <v>483.18599999999998</v>
      </c>
      <c r="I248" s="50">
        <v>5214.8069999999998</v>
      </c>
      <c r="J248" s="23">
        <v>0.5</v>
      </c>
      <c r="K248" s="19">
        <v>1</v>
      </c>
      <c r="L248" s="50">
        <v>483.18599999999998</v>
      </c>
      <c r="M248" s="50">
        <v>5214.8069999999998</v>
      </c>
      <c r="N248" s="23">
        <v>0.9</v>
      </c>
      <c r="O248" s="25" t="s">
        <v>543</v>
      </c>
      <c r="P248" s="12" t="s">
        <v>544</v>
      </c>
      <c r="Q248" s="4"/>
    </row>
    <row r="249" spans="1:17" x14ac:dyDescent="0.3">
      <c r="A249" s="26" t="str">
        <f t="shared" si="4"/>
        <v>51</v>
      </c>
      <c r="B249" s="5">
        <v>5154</v>
      </c>
      <c r="C249" s="4" t="s">
        <v>243</v>
      </c>
      <c r="D249" s="16">
        <v>547.41700000000003</v>
      </c>
      <c r="E249" s="48">
        <v>34.70579</v>
      </c>
      <c r="F249" s="48">
        <v>4361.3549999999996</v>
      </c>
      <c r="G249" s="29">
        <v>0</v>
      </c>
      <c r="H249" s="50">
        <v>512.71119999999996</v>
      </c>
      <c r="I249" s="50">
        <v>34.70579</v>
      </c>
      <c r="J249" s="23">
        <v>0.1</v>
      </c>
      <c r="K249" s="19">
        <v>0</v>
      </c>
      <c r="L249" s="50">
        <v>512.71119999999996</v>
      </c>
      <c r="M249" s="50">
        <v>34.70579</v>
      </c>
      <c r="N249" s="23">
        <v>0.7</v>
      </c>
      <c r="O249" s="25" t="s">
        <v>545</v>
      </c>
      <c r="P249" s="4"/>
      <c r="Q249" s="4"/>
    </row>
    <row r="250" spans="1:17" x14ac:dyDescent="0.3">
      <c r="A250" s="26" t="str">
        <f t="shared" si="4"/>
        <v>51</v>
      </c>
      <c r="B250" s="5">
        <v>5155</v>
      </c>
      <c r="C250" s="4" t="s">
        <v>244</v>
      </c>
      <c r="D250" s="16">
        <v>92750.79</v>
      </c>
      <c r="E250" s="48">
        <v>18086.330000000002</v>
      </c>
      <c r="F250" s="48">
        <v>512.71119999999996</v>
      </c>
      <c r="G250" s="29">
        <v>1</v>
      </c>
      <c r="H250" s="50">
        <v>3644.4520000000002</v>
      </c>
      <c r="I250" s="50">
        <v>89106.34</v>
      </c>
      <c r="J250" s="23">
        <v>0.7</v>
      </c>
      <c r="K250" s="19">
        <v>1</v>
      </c>
      <c r="L250" s="50">
        <v>3644.4520000000002</v>
      </c>
      <c r="M250" s="50">
        <v>89106.34</v>
      </c>
      <c r="N250" s="23">
        <v>0.9</v>
      </c>
      <c r="O250" s="25"/>
      <c r="P250" s="4"/>
      <c r="Q250" s="4"/>
    </row>
    <row r="251" spans="1:17" x14ac:dyDescent="0.3">
      <c r="A251" s="26" t="str">
        <f t="shared" si="4"/>
        <v>51</v>
      </c>
      <c r="B251" s="5">
        <v>5159</v>
      </c>
      <c r="C251" s="4" t="s">
        <v>245</v>
      </c>
      <c r="D251" s="16">
        <v>894.87469999999996</v>
      </c>
      <c r="E251" s="48">
        <v>245.63030000000001</v>
      </c>
      <c r="F251" s="48">
        <v>74664.47</v>
      </c>
      <c r="G251" s="29">
        <v>0</v>
      </c>
      <c r="H251" s="50">
        <v>649.24440000000004</v>
      </c>
      <c r="I251" s="50">
        <v>245.63030000000001</v>
      </c>
      <c r="J251" s="23">
        <v>0.3</v>
      </c>
      <c r="K251" s="19">
        <v>0</v>
      </c>
      <c r="L251" s="50">
        <v>649.24440000000004</v>
      </c>
      <c r="M251" s="50">
        <v>245.63030000000001</v>
      </c>
      <c r="N251" s="23">
        <v>0.5</v>
      </c>
      <c r="O251" s="25"/>
      <c r="P251" s="4"/>
      <c r="Q251" s="4"/>
    </row>
    <row r="252" spans="1:17" x14ac:dyDescent="0.3">
      <c r="A252" s="26" t="str">
        <f t="shared" si="4"/>
        <v>51</v>
      </c>
      <c r="B252" s="5">
        <v>5161</v>
      </c>
      <c r="C252" s="4" t="s">
        <v>546</v>
      </c>
      <c r="D252" s="16">
        <v>9878.9500000000007</v>
      </c>
      <c r="E252" s="48">
        <v>3084.1190000000001</v>
      </c>
      <c r="F252" s="48">
        <v>649.24440000000004</v>
      </c>
      <c r="G252" s="29">
        <v>1</v>
      </c>
      <c r="H252" s="50">
        <v>272.6078</v>
      </c>
      <c r="I252" s="50">
        <v>9606.3420000000006</v>
      </c>
      <c r="J252" s="23">
        <v>0.3</v>
      </c>
      <c r="K252" s="19">
        <v>1</v>
      </c>
      <c r="L252" s="50">
        <v>272.6078</v>
      </c>
      <c r="M252" s="50">
        <v>9606.3420000000006</v>
      </c>
      <c r="N252" s="23">
        <v>0.9</v>
      </c>
      <c r="O252" s="25"/>
      <c r="P252" s="4"/>
      <c r="Q252" s="4"/>
    </row>
    <row r="253" spans="1:17" x14ac:dyDescent="0.3">
      <c r="A253" s="26" t="str">
        <f t="shared" si="4"/>
        <v>51</v>
      </c>
      <c r="B253" s="5">
        <v>5162</v>
      </c>
      <c r="C253" s="4" t="s">
        <v>246</v>
      </c>
      <c r="D253" s="16">
        <v>285.55529999999999</v>
      </c>
      <c r="E253" s="48">
        <v>33.686149999999998</v>
      </c>
      <c r="F253" s="48">
        <v>6794.83</v>
      </c>
      <c r="G253" s="29">
        <v>0</v>
      </c>
      <c r="H253" s="50">
        <v>251.86920000000001</v>
      </c>
      <c r="I253" s="50">
        <v>33.686149999999998</v>
      </c>
      <c r="J253" s="23">
        <v>0.3</v>
      </c>
      <c r="K253" s="19">
        <v>1</v>
      </c>
      <c r="L253" s="50"/>
      <c r="M253" s="50">
        <v>285.55529999999999</v>
      </c>
      <c r="N253" s="23">
        <v>0.5</v>
      </c>
      <c r="O253" s="25"/>
      <c r="P253" s="4"/>
      <c r="Q253" s="4"/>
    </row>
    <row r="254" spans="1:17" x14ac:dyDescent="0.3">
      <c r="A254" s="26" t="str">
        <f t="shared" si="4"/>
        <v>51</v>
      </c>
      <c r="B254" s="5">
        <v>5163</v>
      </c>
      <c r="C254" s="4" t="s">
        <v>247</v>
      </c>
      <c r="D254" s="16">
        <v>2898.3710000000001</v>
      </c>
      <c r="E254" s="48">
        <v>1848.193</v>
      </c>
      <c r="F254" s="48">
        <v>251.86920000000001</v>
      </c>
      <c r="G254" s="29">
        <v>0</v>
      </c>
      <c r="H254" s="50">
        <v>1050.1780000000001</v>
      </c>
      <c r="I254" s="50">
        <v>1848.193</v>
      </c>
      <c r="J254" s="23">
        <v>0</v>
      </c>
      <c r="K254" s="19">
        <v>0</v>
      </c>
      <c r="L254" s="50">
        <v>1050.1780000000001</v>
      </c>
      <c r="M254" s="50">
        <v>1848.193</v>
      </c>
      <c r="N254" s="23">
        <v>0.7</v>
      </c>
    </row>
    <row r="255" spans="1:17" x14ac:dyDescent="0.3">
      <c r="A255" s="26" t="str">
        <f t="shared" si="4"/>
        <v>51</v>
      </c>
      <c r="B255" s="5">
        <v>5169</v>
      </c>
      <c r="C255" s="4" t="s">
        <v>248</v>
      </c>
      <c r="D255" s="16">
        <v>11071.86</v>
      </c>
      <c r="E255" s="48">
        <v>5665.23</v>
      </c>
      <c r="F255" s="48">
        <v>1050.1780000000001</v>
      </c>
      <c r="G255" s="29">
        <v>0</v>
      </c>
      <c r="H255" s="50">
        <v>5406.634</v>
      </c>
      <c r="I255" s="50">
        <v>5665.23</v>
      </c>
      <c r="J255" s="23">
        <v>0</v>
      </c>
      <c r="K255" s="19">
        <v>0</v>
      </c>
      <c r="L255" s="50">
        <v>5406.634</v>
      </c>
      <c r="M255" s="50">
        <v>5665.23</v>
      </c>
      <c r="N255" s="23">
        <v>0.5</v>
      </c>
      <c r="O255" s="25"/>
      <c r="P255" s="4" t="s">
        <v>547</v>
      </c>
      <c r="Q255" s="4"/>
    </row>
    <row r="256" spans="1:17" x14ac:dyDescent="0.3">
      <c r="A256" s="26" t="str">
        <f t="shared" si="4"/>
        <v>51</v>
      </c>
      <c r="B256" s="5">
        <v>5170</v>
      </c>
      <c r="C256" s="4" t="s">
        <v>249</v>
      </c>
      <c r="D256" s="16">
        <v>55073.29</v>
      </c>
      <c r="E256" s="48">
        <v>21713.95</v>
      </c>
      <c r="F256" s="48">
        <v>5406.634</v>
      </c>
      <c r="G256" s="29">
        <v>1</v>
      </c>
      <c r="H256" s="50">
        <v>672.63509999999997</v>
      </c>
      <c r="I256" s="50">
        <v>54400.66</v>
      </c>
      <c r="J256" s="23">
        <v>0.7</v>
      </c>
      <c r="K256" s="19">
        <v>1</v>
      </c>
      <c r="L256" s="50">
        <v>672.63509999999997</v>
      </c>
      <c r="M256" s="50">
        <v>54400.66</v>
      </c>
      <c r="N256" s="23">
        <v>0.9</v>
      </c>
      <c r="O256" s="25"/>
      <c r="P256" s="4"/>
      <c r="Q256" s="4"/>
    </row>
    <row r="257" spans="1:17" x14ac:dyDescent="0.3">
      <c r="A257" s="26" t="str">
        <f t="shared" si="4"/>
        <v>51</v>
      </c>
      <c r="B257" s="5">
        <v>5190</v>
      </c>
      <c r="C257" s="4" t="s">
        <v>250</v>
      </c>
      <c r="D257" s="16">
        <v>259.02460000000002</v>
      </c>
      <c r="E257" s="48">
        <v>158.39099999999999</v>
      </c>
      <c r="F257" s="48">
        <v>33359.339999999997</v>
      </c>
      <c r="G257" s="29">
        <v>0</v>
      </c>
      <c r="H257" s="50">
        <v>100.6336</v>
      </c>
      <c r="I257" s="50">
        <v>158.39099999999999</v>
      </c>
      <c r="J257" s="23">
        <v>0</v>
      </c>
      <c r="K257" s="19">
        <v>0</v>
      </c>
      <c r="L257" s="50">
        <v>100.6336</v>
      </c>
      <c r="M257" s="50">
        <v>158.39099999999999</v>
      </c>
      <c r="N257" s="23">
        <v>0.5</v>
      </c>
      <c r="O257" s="25"/>
      <c r="P257" s="4" t="s">
        <v>548</v>
      </c>
      <c r="Q257" s="4"/>
    </row>
    <row r="258" spans="1:17" x14ac:dyDescent="0.3">
      <c r="A258" s="26" t="str">
        <f t="shared" si="4"/>
        <v>52</v>
      </c>
      <c r="B258" s="5">
        <v>5211</v>
      </c>
      <c r="C258" s="4" t="s">
        <v>251</v>
      </c>
      <c r="D258" s="16">
        <v>719363.1</v>
      </c>
      <c r="E258" s="48">
        <v>382456.3</v>
      </c>
      <c r="F258" s="48">
        <v>100.6336</v>
      </c>
      <c r="G258" s="29">
        <v>1</v>
      </c>
      <c r="H258" s="50">
        <v>3275.694</v>
      </c>
      <c r="I258" s="50">
        <v>716087.4</v>
      </c>
      <c r="J258" s="23">
        <v>1</v>
      </c>
      <c r="K258" s="19">
        <v>1</v>
      </c>
      <c r="L258" s="50">
        <v>3275.694</v>
      </c>
      <c r="M258" s="50">
        <v>716087.4</v>
      </c>
      <c r="N258" s="23">
        <v>1</v>
      </c>
      <c r="O258" s="25"/>
      <c r="P258" s="4"/>
      <c r="Q258" s="4"/>
    </row>
    <row r="259" spans="1:17" x14ac:dyDescent="0.3">
      <c r="A259" s="26" t="str">
        <f t="shared" si="4"/>
        <v>52</v>
      </c>
      <c r="B259" s="5">
        <v>5219</v>
      </c>
      <c r="C259" s="4" t="s">
        <v>252</v>
      </c>
      <c r="D259" s="16">
        <v>100116</v>
      </c>
      <c r="E259" s="48">
        <v>52162.28</v>
      </c>
      <c r="F259" s="48">
        <v>336906.8</v>
      </c>
      <c r="G259" s="29">
        <v>0</v>
      </c>
      <c r="H259" s="50">
        <v>47953.69</v>
      </c>
      <c r="I259" s="50">
        <v>52162.28</v>
      </c>
      <c r="J259" s="23">
        <v>0.5</v>
      </c>
      <c r="K259" s="19">
        <v>1</v>
      </c>
      <c r="L259" s="50">
        <v>438.08390000000003</v>
      </c>
      <c r="M259" s="50">
        <v>99677.88</v>
      </c>
      <c r="N259" s="23">
        <v>0.8</v>
      </c>
      <c r="O259" s="25" t="s">
        <v>549</v>
      </c>
      <c r="P259" s="12" t="s">
        <v>550</v>
      </c>
      <c r="Q259" s="4"/>
    </row>
    <row r="260" spans="1:17" x14ac:dyDescent="0.3">
      <c r="A260" s="26" t="str">
        <f t="shared" si="4"/>
        <v>52</v>
      </c>
      <c r="B260" s="5">
        <v>5221</v>
      </c>
      <c r="C260" s="4" t="s">
        <v>253</v>
      </c>
      <c r="D260" s="16">
        <v>172466.2</v>
      </c>
      <c r="E260" s="48">
        <v>92354.61</v>
      </c>
      <c r="F260" s="48">
        <v>47953.69</v>
      </c>
      <c r="G260" s="29">
        <v>1</v>
      </c>
      <c r="H260" s="50">
        <v>1312.972</v>
      </c>
      <c r="I260" s="50">
        <v>171153.2</v>
      </c>
      <c r="J260" s="23">
        <v>1</v>
      </c>
      <c r="K260" s="29">
        <v>1</v>
      </c>
      <c r="L260" s="50">
        <v>1312.972</v>
      </c>
      <c r="M260" s="50">
        <v>171153.2</v>
      </c>
      <c r="N260" s="23">
        <v>1</v>
      </c>
    </row>
    <row r="261" spans="1:17" x14ac:dyDescent="0.3">
      <c r="A261" s="26" t="str">
        <f t="shared" si="4"/>
        <v>52</v>
      </c>
      <c r="B261" s="5">
        <v>5222</v>
      </c>
      <c r="C261" s="4" t="s">
        <v>254</v>
      </c>
      <c r="D261" s="16">
        <v>39910.47</v>
      </c>
      <c r="E261" s="48">
        <v>26723.16</v>
      </c>
      <c r="F261" s="48">
        <v>80111.58</v>
      </c>
      <c r="G261" s="29">
        <v>1</v>
      </c>
      <c r="H261" s="50">
        <v>530.54330000000004</v>
      </c>
      <c r="I261" s="50">
        <v>39379.919999999998</v>
      </c>
      <c r="J261" s="23">
        <v>1</v>
      </c>
      <c r="K261" s="29">
        <v>1</v>
      </c>
      <c r="L261" s="50">
        <v>530.54330000000004</v>
      </c>
      <c r="M261" s="50">
        <v>39379.919999999998</v>
      </c>
      <c r="N261" s="23">
        <v>1</v>
      </c>
    </row>
    <row r="262" spans="1:17" x14ac:dyDescent="0.3">
      <c r="A262" s="26" t="str">
        <f t="shared" si="4"/>
        <v>52</v>
      </c>
      <c r="B262" s="5">
        <v>5223</v>
      </c>
      <c r="C262" s="4" t="s">
        <v>255</v>
      </c>
      <c r="D262" s="16">
        <v>135090.1</v>
      </c>
      <c r="E262" s="48">
        <v>60544.03</v>
      </c>
      <c r="F262" s="48">
        <v>13187.3</v>
      </c>
      <c r="G262" s="29">
        <v>1</v>
      </c>
      <c r="H262" s="50">
        <v>563.87919999999997</v>
      </c>
      <c r="I262" s="50">
        <v>134526.20000000001</v>
      </c>
      <c r="J262" s="23">
        <v>1</v>
      </c>
      <c r="K262" s="29">
        <v>1</v>
      </c>
      <c r="L262" s="50">
        <v>563.87919999999997</v>
      </c>
      <c r="M262" s="50">
        <v>134526.20000000001</v>
      </c>
      <c r="N262" s="23">
        <v>1</v>
      </c>
    </row>
    <row r="263" spans="1:17" x14ac:dyDescent="0.3">
      <c r="A263" s="26" t="str">
        <f t="shared" si="4"/>
        <v>52</v>
      </c>
      <c r="B263" s="5">
        <v>5224</v>
      </c>
      <c r="C263" s="4" t="s">
        <v>256</v>
      </c>
      <c r="D263" s="16">
        <v>65181.29</v>
      </c>
      <c r="E263" s="48">
        <v>46602.89</v>
      </c>
      <c r="F263" s="48">
        <v>74546.100000000006</v>
      </c>
      <c r="G263" s="29">
        <v>1</v>
      </c>
      <c r="H263" s="50">
        <v>294.90960000000001</v>
      </c>
      <c r="I263" s="50">
        <v>64886.38</v>
      </c>
      <c r="J263" s="23">
        <v>1</v>
      </c>
      <c r="K263" s="29">
        <v>1</v>
      </c>
      <c r="L263" s="50">
        <v>294.90960000000001</v>
      </c>
      <c r="M263" s="50">
        <v>64886.38</v>
      </c>
      <c r="N263" s="23">
        <v>1</v>
      </c>
    </row>
    <row r="264" spans="1:17" x14ac:dyDescent="0.3">
      <c r="A264" s="26" t="str">
        <f t="shared" si="4"/>
        <v>52</v>
      </c>
      <c r="B264" s="5">
        <v>5225</v>
      </c>
      <c r="C264" s="4" t="s">
        <v>257</v>
      </c>
      <c r="D264" s="16">
        <v>143920.1</v>
      </c>
      <c r="E264" s="48">
        <v>97300.85</v>
      </c>
      <c r="F264" s="48">
        <v>18578.41</v>
      </c>
      <c r="G264" s="29">
        <v>1</v>
      </c>
      <c r="H264" s="50">
        <v>1249.377</v>
      </c>
      <c r="I264" s="50">
        <v>142670.70000000001</v>
      </c>
      <c r="J264" s="23">
        <v>1</v>
      </c>
      <c r="K264" s="29">
        <v>1</v>
      </c>
      <c r="L264" s="50">
        <v>1249.377</v>
      </c>
      <c r="M264" s="50">
        <v>142670.70000000001</v>
      </c>
      <c r="N264" s="23">
        <v>1</v>
      </c>
      <c r="P264" s="3"/>
    </row>
    <row r="265" spans="1:17" x14ac:dyDescent="0.3">
      <c r="A265" s="26" t="str">
        <f t="shared" si="4"/>
        <v>52</v>
      </c>
      <c r="B265" s="5">
        <v>5229</v>
      </c>
      <c r="C265" s="4" t="s">
        <v>258</v>
      </c>
      <c r="D265" s="16">
        <v>30121.62</v>
      </c>
      <c r="E265" s="48">
        <v>15747.75</v>
      </c>
      <c r="F265" s="48">
        <v>46619.25</v>
      </c>
      <c r="G265" s="29">
        <v>1</v>
      </c>
      <c r="H265" s="50">
        <v>132.3134</v>
      </c>
      <c r="I265" s="50">
        <v>29989.31</v>
      </c>
      <c r="J265" s="23">
        <v>1</v>
      </c>
      <c r="K265" s="29">
        <v>1</v>
      </c>
      <c r="L265" s="50">
        <v>132.3134</v>
      </c>
      <c r="M265" s="50">
        <v>29989.31</v>
      </c>
      <c r="N265" s="23">
        <v>1</v>
      </c>
    </row>
    <row r="266" spans="1:17" x14ac:dyDescent="0.3">
      <c r="A266" s="26" t="str">
        <f t="shared" si="4"/>
        <v>52</v>
      </c>
      <c r="B266" s="5">
        <v>5231</v>
      </c>
      <c r="C266" s="4" t="s">
        <v>259</v>
      </c>
      <c r="D266" s="16">
        <v>174248.4</v>
      </c>
      <c r="E266" s="48">
        <v>83034.350000000006</v>
      </c>
      <c r="F266" s="48">
        <v>14373.87</v>
      </c>
      <c r="G266" s="29">
        <v>1</v>
      </c>
      <c r="H266" s="50">
        <v>982.12829999999997</v>
      </c>
      <c r="I266" s="50">
        <v>173266.2</v>
      </c>
      <c r="J266" s="23">
        <v>1</v>
      </c>
      <c r="K266" s="29">
        <v>1</v>
      </c>
      <c r="L266" s="50">
        <v>982.12829999999997</v>
      </c>
      <c r="M266" s="50">
        <v>173266.2</v>
      </c>
      <c r="N266" s="23">
        <v>1</v>
      </c>
    </row>
    <row r="267" spans="1:17" x14ac:dyDescent="0.3">
      <c r="A267" s="26" t="str">
        <f t="shared" si="4"/>
        <v>52</v>
      </c>
      <c r="B267" s="5">
        <v>5232</v>
      </c>
      <c r="C267" s="4" t="s">
        <v>260</v>
      </c>
      <c r="D267" s="16">
        <v>14244.46</v>
      </c>
      <c r="E267" s="48">
        <v>3550.8620000000001</v>
      </c>
      <c r="F267" s="48">
        <v>91214</v>
      </c>
      <c r="G267" s="29">
        <v>0</v>
      </c>
      <c r="H267" s="50">
        <v>10693.6</v>
      </c>
      <c r="I267" s="50">
        <v>3550.8620000000001</v>
      </c>
      <c r="J267" s="23">
        <v>0</v>
      </c>
      <c r="K267" s="19">
        <v>0</v>
      </c>
      <c r="L267" s="50">
        <v>10693.6</v>
      </c>
      <c r="M267" s="50">
        <v>3550.8620000000001</v>
      </c>
      <c r="N267" s="23">
        <v>0.7</v>
      </c>
    </row>
    <row r="268" spans="1:17" x14ac:dyDescent="0.3">
      <c r="A268" s="26" t="str">
        <f t="shared" si="4"/>
        <v>52</v>
      </c>
      <c r="B268" s="5">
        <v>5233</v>
      </c>
      <c r="C268" s="4" t="s">
        <v>261</v>
      </c>
      <c r="D268" s="16">
        <v>273526.40000000002</v>
      </c>
      <c r="E268" s="48">
        <v>133932.79999999999</v>
      </c>
      <c r="F268" s="48">
        <v>10693.6</v>
      </c>
      <c r="G268" s="29">
        <v>0</v>
      </c>
      <c r="H268" s="50">
        <v>139593.70000000001</v>
      </c>
      <c r="I268" s="50">
        <v>133932.79999999999</v>
      </c>
      <c r="J268" s="23">
        <v>0.5</v>
      </c>
      <c r="K268" s="19">
        <v>0</v>
      </c>
      <c r="L268" s="50">
        <v>139593.70000000001</v>
      </c>
      <c r="M268" s="50">
        <v>133932.79999999999</v>
      </c>
      <c r="N268" s="23">
        <v>0.7</v>
      </c>
    </row>
    <row r="269" spans="1:17" x14ac:dyDescent="0.3">
      <c r="A269" s="26" t="str">
        <f t="shared" si="4"/>
        <v>52</v>
      </c>
      <c r="B269" s="5">
        <v>5234</v>
      </c>
      <c r="C269" s="4" t="s">
        <v>262</v>
      </c>
      <c r="D269" s="16">
        <v>80886.429999999993</v>
      </c>
      <c r="E269" s="48">
        <v>38578.17</v>
      </c>
      <c r="F269" s="48">
        <v>139593.70000000001</v>
      </c>
      <c r="G269" s="29">
        <v>0</v>
      </c>
      <c r="H269" s="50">
        <v>42308.27</v>
      </c>
      <c r="I269" s="50">
        <v>38578.17</v>
      </c>
      <c r="J269" s="23">
        <v>0.5</v>
      </c>
      <c r="K269" s="19">
        <v>0</v>
      </c>
      <c r="L269" s="50">
        <v>42308.27</v>
      </c>
      <c r="M269" s="50">
        <v>38578.17</v>
      </c>
      <c r="N269" s="23">
        <v>0.7</v>
      </c>
    </row>
    <row r="270" spans="1:17" x14ac:dyDescent="0.3">
      <c r="A270" s="26" t="str">
        <f t="shared" si="4"/>
        <v>52</v>
      </c>
      <c r="B270" s="5">
        <v>5235</v>
      </c>
      <c r="C270" s="4" t="s">
        <v>263</v>
      </c>
      <c r="D270" s="16">
        <v>88741.22</v>
      </c>
      <c r="E270" s="48">
        <v>35307.589999999997</v>
      </c>
      <c r="F270" s="48">
        <v>42308.27</v>
      </c>
      <c r="G270" s="29">
        <v>0</v>
      </c>
      <c r="H270" s="50">
        <v>53433.63</v>
      </c>
      <c r="I270" s="50">
        <v>35307.589999999997</v>
      </c>
      <c r="J270" s="23">
        <v>0.5</v>
      </c>
      <c r="K270" s="19">
        <v>0</v>
      </c>
      <c r="L270" s="50">
        <v>53433.63</v>
      </c>
      <c r="M270" s="50">
        <v>35307.589999999997</v>
      </c>
      <c r="N270" s="23">
        <v>0.7</v>
      </c>
    </row>
    <row r="271" spans="1:17" x14ac:dyDescent="0.3">
      <c r="A271" s="26" t="str">
        <f t="shared" si="4"/>
        <v>52</v>
      </c>
      <c r="B271" s="5">
        <v>5236</v>
      </c>
      <c r="C271" s="4" t="s">
        <v>264</v>
      </c>
      <c r="D271" s="16">
        <v>14413.6</v>
      </c>
      <c r="E271" s="48">
        <v>6638.7759999999998</v>
      </c>
      <c r="F271" s="48">
        <v>53433.63</v>
      </c>
      <c r="G271" s="29">
        <v>0</v>
      </c>
      <c r="H271" s="50">
        <v>7774.826</v>
      </c>
      <c r="I271" s="50">
        <v>6638.7759999999998</v>
      </c>
      <c r="J271" s="23">
        <v>0.5</v>
      </c>
      <c r="K271" s="19">
        <v>0</v>
      </c>
      <c r="L271" s="50">
        <v>7774.826</v>
      </c>
      <c r="M271" s="50">
        <v>6638.7759999999998</v>
      </c>
      <c r="N271" s="23">
        <v>0.7</v>
      </c>
    </row>
    <row r="272" spans="1:17" x14ac:dyDescent="0.3">
      <c r="A272" s="26" t="str">
        <f t="shared" si="4"/>
        <v>52</v>
      </c>
      <c r="B272" s="5">
        <v>5237</v>
      </c>
      <c r="C272" s="4" t="s">
        <v>265</v>
      </c>
      <c r="D272" s="16">
        <v>46852.47</v>
      </c>
      <c r="E272" s="48">
        <v>19734.8</v>
      </c>
      <c r="F272" s="48">
        <v>7774.826</v>
      </c>
      <c r="G272" s="29">
        <v>0</v>
      </c>
      <c r="H272" s="50">
        <v>27117.68</v>
      </c>
      <c r="I272" s="50">
        <v>19734.8</v>
      </c>
      <c r="J272" s="23">
        <v>0.5</v>
      </c>
      <c r="K272" s="19">
        <v>0</v>
      </c>
      <c r="L272" s="50">
        <v>27117.68</v>
      </c>
      <c r="M272" s="50">
        <v>19734.8</v>
      </c>
      <c r="N272" s="23">
        <v>0.7</v>
      </c>
    </row>
    <row r="273" spans="1:17" x14ac:dyDescent="0.3">
      <c r="A273" s="26" t="str">
        <f t="shared" si="4"/>
        <v>52</v>
      </c>
      <c r="B273" s="5">
        <v>5239</v>
      </c>
      <c r="C273" s="4" t="s">
        <v>266</v>
      </c>
      <c r="D273" s="16">
        <v>227202.1</v>
      </c>
      <c r="E273" s="48">
        <v>107946.9</v>
      </c>
      <c r="F273" s="48">
        <v>27117.68</v>
      </c>
      <c r="G273" s="29">
        <v>0</v>
      </c>
      <c r="H273" s="50">
        <v>119255.2</v>
      </c>
      <c r="I273" s="50">
        <v>107946.9</v>
      </c>
      <c r="J273" s="23">
        <v>0.48</v>
      </c>
      <c r="K273" s="19">
        <v>1</v>
      </c>
      <c r="L273" s="50">
        <v>1250.729</v>
      </c>
      <c r="M273" s="50">
        <v>225951.3</v>
      </c>
      <c r="N273" s="23">
        <v>0.7</v>
      </c>
      <c r="O273" s="8" t="s">
        <v>492</v>
      </c>
      <c r="P273" s="11" t="s">
        <v>491</v>
      </c>
    </row>
    <row r="274" spans="1:17" x14ac:dyDescent="0.3">
      <c r="A274" s="26" t="str">
        <f t="shared" si="4"/>
        <v>52</v>
      </c>
      <c r="B274" s="5">
        <v>5241</v>
      </c>
      <c r="C274" s="4" t="s">
        <v>267</v>
      </c>
      <c r="D274" s="16">
        <v>166898.1</v>
      </c>
      <c r="E274" s="48">
        <v>47295.02</v>
      </c>
      <c r="F274" s="48">
        <v>119255.2</v>
      </c>
      <c r="G274" s="29">
        <v>0</v>
      </c>
      <c r="H274" s="50">
        <v>119603.1</v>
      </c>
      <c r="I274" s="50">
        <v>47295.02</v>
      </c>
      <c r="J274" s="23">
        <v>0.28000000000000003</v>
      </c>
      <c r="K274" s="19">
        <v>1</v>
      </c>
      <c r="L274" s="50">
        <v>1186.192</v>
      </c>
      <c r="M274" s="50">
        <v>165711.9</v>
      </c>
      <c r="N274" s="23">
        <v>0.9</v>
      </c>
      <c r="P274" s="3"/>
    </row>
    <row r="275" spans="1:17" x14ac:dyDescent="0.3">
      <c r="A275" s="26" t="str">
        <f t="shared" si="4"/>
        <v>52</v>
      </c>
      <c r="B275" s="5">
        <v>5242</v>
      </c>
      <c r="C275" s="4" t="s">
        <v>268</v>
      </c>
      <c r="D275" s="16">
        <v>3979.6779999999999</v>
      </c>
      <c r="E275" s="48">
        <v>694.83889999999997</v>
      </c>
      <c r="F275" s="48">
        <v>119603.1</v>
      </c>
      <c r="G275" s="29">
        <v>0</v>
      </c>
      <c r="H275" s="50">
        <v>3284.8389999999999</v>
      </c>
      <c r="I275" s="50">
        <v>694.83889999999997</v>
      </c>
      <c r="J275" s="23">
        <v>0.17</v>
      </c>
      <c r="K275" s="19">
        <v>0</v>
      </c>
      <c r="L275" s="50">
        <v>3284.8389999999999</v>
      </c>
      <c r="M275" s="50">
        <v>694.83889999999997</v>
      </c>
      <c r="N275" s="23">
        <v>0.9</v>
      </c>
    </row>
    <row r="276" spans="1:17" x14ac:dyDescent="0.3">
      <c r="A276" s="26" t="str">
        <f t="shared" si="4"/>
        <v>52</v>
      </c>
      <c r="B276" s="5">
        <v>5243</v>
      </c>
      <c r="C276" s="4" t="s">
        <v>269</v>
      </c>
      <c r="D276" s="16">
        <v>14340.36</v>
      </c>
      <c r="E276" s="48">
        <v>7924.78</v>
      </c>
      <c r="F276" s="48">
        <v>3284.8389999999999</v>
      </c>
      <c r="G276" s="29">
        <v>0</v>
      </c>
      <c r="H276" s="50">
        <v>6415.5749999999998</v>
      </c>
      <c r="I276" s="50">
        <v>7924.78</v>
      </c>
      <c r="J276" s="23">
        <v>0.55000000000000004</v>
      </c>
      <c r="K276" s="19">
        <v>0</v>
      </c>
      <c r="L276" s="50">
        <v>6415.5749999999998</v>
      </c>
      <c r="M276" s="50">
        <v>7924.78</v>
      </c>
      <c r="N276" s="23">
        <v>0.8</v>
      </c>
      <c r="O276" s="8" t="s">
        <v>517</v>
      </c>
    </row>
    <row r="277" spans="1:17" x14ac:dyDescent="0.3">
      <c r="A277" s="26" t="str">
        <f t="shared" si="4"/>
        <v>52</v>
      </c>
      <c r="B277" s="5">
        <v>5244</v>
      </c>
      <c r="C277" s="4" t="s">
        <v>270</v>
      </c>
      <c r="D277" s="16">
        <v>73903.45</v>
      </c>
      <c r="E277" s="48">
        <v>41941.06</v>
      </c>
      <c r="F277" s="48">
        <v>6415.5749999999998</v>
      </c>
      <c r="G277" s="29">
        <v>0</v>
      </c>
      <c r="H277" s="50">
        <v>31962.39</v>
      </c>
      <c r="I277" s="50">
        <v>41941.06</v>
      </c>
      <c r="J277" s="23">
        <v>0.56999999999999995</v>
      </c>
      <c r="K277" s="19">
        <v>0</v>
      </c>
      <c r="L277" s="50">
        <v>31962.39</v>
      </c>
      <c r="M277" s="50">
        <v>41941.06</v>
      </c>
      <c r="N277" s="23">
        <v>0.7</v>
      </c>
    </row>
    <row r="278" spans="1:17" x14ac:dyDescent="0.3">
      <c r="A278" s="26" t="str">
        <f t="shared" si="4"/>
        <v>52</v>
      </c>
      <c r="B278" s="5">
        <v>5245</v>
      </c>
      <c r="C278" s="4" t="s">
        <v>271</v>
      </c>
      <c r="D278" s="16">
        <v>5993.482</v>
      </c>
      <c r="E278" s="48">
        <v>2020.836</v>
      </c>
      <c r="F278" s="48">
        <v>31962.39</v>
      </c>
      <c r="G278" s="29">
        <v>0</v>
      </c>
      <c r="H278" s="50">
        <v>3972.645</v>
      </c>
      <c r="I278" s="50">
        <v>2020.836</v>
      </c>
      <c r="J278" s="23">
        <v>0.34</v>
      </c>
      <c r="K278" s="19">
        <v>0</v>
      </c>
      <c r="L278" s="50">
        <v>3972.645</v>
      </c>
      <c r="M278" s="50">
        <v>2020.836</v>
      </c>
      <c r="N278" s="23">
        <v>0.34</v>
      </c>
      <c r="O278" s="25"/>
      <c r="P278" s="4"/>
      <c r="Q278" s="4"/>
    </row>
    <row r="279" spans="1:17" x14ac:dyDescent="0.3">
      <c r="A279" s="26" t="str">
        <f t="shared" si="4"/>
        <v>52</v>
      </c>
      <c r="B279" s="5">
        <v>5246</v>
      </c>
      <c r="C279" s="4" t="s">
        <v>272</v>
      </c>
      <c r="D279" s="16">
        <v>4261.7820000000002</v>
      </c>
      <c r="E279" s="48">
        <v>1914.2809999999999</v>
      </c>
      <c r="F279" s="48">
        <v>3972.645</v>
      </c>
      <c r="G279" s="29">
        <v>0</v>
      </c>
      <c r="H279" s="50">
        <v>2347.5</v>
      </c>
      <c r="I279" s="50">
        <v>1914.2809999999999</v>
      </c>
      <c r="J279" s="23">
        <v>0</v>
      </c>
      <c r="K279" s="19">
        <v>0</v>
      </c>
      <c r="L279" s="50">
        <v>2347.5</v>
      </c>
      <c r="M279" s="50">
        <v>1914.2809999999999</v>
      </c>
      <c r="N279" s="23">
        <v>0.5</v>
      </c>
      <c r="O279" s="25"/>
      <c r="P279" s="4"/>
      <c r="Q279" s="4"/>
    </row>
    <row r="280" spans="1:17" x14ac:dyDescent="0.3">
      <c r="A280" s="26" t="str">
        <f t="shared" si="4"/>
        <v>52</v>
      </c>
      <c r="B280" s="5">
        <v>5249</v>
      </c>
      <c r="C280" s="4" t="s">
        <v>273</v>
      </c>
      <c r="D280" s="16">
        <v>7042.7219999999998</v>
      </c>
      <c r="E280" s="48">
        <v>3542.8710000000001</v>
      </c>
      <c r="F280" s="48">
        <v>2347.5</v>
      </c>
      <c r="G280" s="29">
        <v>0</v>
      </c>
      <c r="H280" s="50">
        <v>3499.85</v>
      </c>
      <c r="I280" s="50">
        <v>3542.8710000000001</v>
      </c>
      <c r="J280" s="23">
        <v>0.5</v>
      </c>
      <c r="K280" s="19">
        <v>0</v>
      </c>
      <c r="L280" s="50">
        <v>3499.85</v>
      </c>
      <c r="M280" s="50">
        <v>3542.8710000000001</v>
      </c>
      <c r="N280" s="23">
        <v>0.5</v>
      </c>
      <c r="O280" s="25"/>
      <c r="P280" s="4" t="s">
        <v>551</v>
      </c>
      <c r="Q280" s="4"/>
    </row>
    <row r="281" spans="1:17" x14ac:dyDescent="0.3">
      <c r="A281" s="26" t="str">
        <f t="shared" si="4"/>
        <v>52</v>
      </c>
      <c r="B281" s="5">
        <v>5251</v>
      </c>
      <c r="C281" s="4" t="s">
        <v>274</v>
      </c>
      <c r="D281" s="16">
        <v>7844.6419999999998</v>
      </c>
      <c r="E281" s="48">
        <v>4748.9319999999998</v>
      </c>
      <c r="F281" s="48">
        <v>3499.85</v>
      </c>
      <c r="G281" s="29">
        <v>0</v>
      </c>
      <c r="H281" s="50">
        <v>3095.7089999999998</v>
      </c>
      <c r="I281" s="50">
        <v>4748.9319999999998</v>
      </c>
      <c r="J281" s="23">
        <v>0</v>
      </c>
      <c r="K281" s="19">
        <v>0</v>
      </c>
      <c r="L281" s="50">
        <v>3095.7089999999998</v>
      </c>
      <c r="M281" s="50">
        <v>4748.9319999999998</v>
      </c>
      <c r="N281" s="23">
        <v>0</v>
      </c>
      <c r="O281" s="25"/>
      <c r="P281" s="4"/>
      <c r="Q281" s="4"/>
    </row>
    <row r="282" spans="1:17" x14ac:dyDescent="0.3">
      <c r="A282" s="26" t="str">
        <f t="shared" si="4"/>
        <v>52</v>
      </c>
      <c r="B282" s="5">
        <v>5252</v>
      </c>
      <c r="C282" s="4" t="s">
        <v>275</v>
      </c>
      <c r="D282" s="16">
        <v>4859.9480000000003</v>
      </c>
      <c r="E282" s="48">
        <v>1323.4090000000001</v>
      </c>
      <c r="F282" s="48">
        <v>3095.7089999999998</v>
      </c>
      <c r="G282" s="29">
        <v>0</v>
      </c>
      <c r="H282" s="50">
        <v>3536.5390000000002</v>
      </c>
      <c r="I282" s="50">
        <v>1323.4090000000001</v>
      </c>
      <c r="J282" s="23">
        <v>0</v>
      </c>
      <c r="K282" s="19">
        <v>0</v>
      </c>
      <c r="L282" s="50">
        <v>3536.5390000000002</v>
      </c>
      <c r="M282" s="50">
        <v>1323.4090000000001</v>
      </c>
      <c r="N282" s="23">
        <v>0.3</v>
      </c>
      <c r="O282" s="25"/>
      <c r="P282" s="4"/>
      <c r="Q282" s="4"/>
    </row>
    <row r="283" spans="1:17" x14ac:dyDescent="0.3">
      <c r="A283" s="26" t="str">
        <f t="shared" ref="A283:A346" si="5">MID(B283,1,2)</f>
        <v>52</v>
      </c>
      <c r="B283" s="5">
        <v>5261</v>
      </c>
      <c r="C283" s="4" t="s">
        <v>276</v>
      </c>
      <c r="D283" s="16">
        <v>264367.5</v>
      </c>
      <c r="E283" s="48">
        <v>49222.43</v>
      </c>
      <c r="F283" s="48">
        <v>3536.5390000000002</v>
      </c>
      <c r="G283" s="29">
        <v>1</v>
      </c>
      <c r="H283" s="50">
        <v>4571.7520000000004</v>
      </c>
      <c r="I283" s="50">
        <v>259795.7</v>
      </c>
      <c r="J283" s="23">
        <v>1</v>
      </c>
      <c r="K283" s="19">
        <v>1</v>
      </c>
      <c r="L283" s="50">
        <v>4571.7520000000004</v>
      </c>
      <c r="M283" s="50">
        <v>259795.7</v>
      </c>
      <c r="N283" s="23">
        <v>1</v>
      </c>
      <c r="O283" s="25" t="s">
        <v>447</v>
      </c>
      <c r="P283" s="4"/>
      <c r="Q283" s="4"/>
    </row>
    <row r="284" spans="1:17" x14ac:dyDescent="0.3">
      <c r="A284" s="26" t="str">
        <f t="shared" si="5"/>
        <v>52</v>
      </c>
      <c r="B284" s="5">
        <v>5262</v>
      </c>
      <c r="C284" s="4" t="s">
        <v>277</v>
      </c>
      <c r="D284" s="16">
        <v>220970.9</v>
      </c>
      <c r="E284" s="48">
        <v>2578.5859999999998</v>
      </c>
      <c r="F284" s="48">
        <v>215145</v>
      </c>
      <c r="G284" s="29">
        <v>0</v>
      </c>
      <c r="H284" s="50">
        <v>218392.3</v>
      </c>
      <c r="I284" s="50">
        <v>2578.5859999999998</v>
      </c>
      <c r="J284" s="23">
        <v>0</v>
      </c>
      <c r="K284" s="19">
        <v>0</v>
      </c>
      <c r="L284" s="50">
        <v>218392.3</v>
      </c>
      <c r="M284" s="50">
        <v>2578.5859999999998</v>
      </c>
      <c r="N284" s="23">
        <v>0</v>
      </c>
    </row>
    <row r="285" spans="1:17" x14ac:dyDescent="0.3">
      <c r="A285" s="26" t="str">
        <f t="shared" si="5"/>
        <v>52</v>
      </c>
      <c r="B285" s="5">
        <v>5269</v>
      </c>
      <c r="C285" s="4" t="s">
        <v>278</v>
      </c>
      <c r="D285" s="16">
        <v>30609.77</v>
      </c>
      <c r="E285" s="48">
        <v>14765.66</v>
      </c>
      <c r="F285" s="48">
        <v>218392.3</v>
      </c>
      <c r="G285" s="29">
        <v>0</v>
      </c>
      <c r="H285" s="50">
        <v>15844.11</v>
      </c>
      <c r="I285" s="50">
        <v>14765.66</v>
      </c>
      <c r="J285" s="23">
        <v>0</v>
      </c>
      <c r="K285" s="19">
        <v>0</v>
      </c>
      <c r="L285" s="50">
        <v>15844.11</v>
      </c>
      <c r="M285" s="50">
        <v>14765.66</v>
      </c>
      <c r="N285" s="23">
        <v>0</v>
      </c>
    </row>
    <row r="286" spans="1:17" x14ac:dyDescent="0.3">
      <c r="A286" s="26" t="str">
        <f t="shared" si="5"/>
        <v>52</v>
      </c>
      <c r="B286" s="5">
        <v>5271</v>
      </c>
      <c r="C286" s="4" t="s">
        <v>279</v>
      </c>
      <c r="D286" s="16">
        <v>104157.5</v>
      </c>
      <c r="E286" s="48">
        <v>75173.55</v>
      </c>
      <c r="F286" s="48">
        <v>15844.11</v>
      </c>
      <c r="G286" s="29">
        <v>0</v>
      </c>
      <c r="H286" s="50">
        <v>28984</v>
      </c>
      <c r="I286" s="50">
        <v>75173.55</v>
      </c>
      <c r="J286" s="23">
        <v>0.72</v>
      </c>
      <c r="K286" s="19">
        <v>0</v>
      </c>
      <c r="L286" s="50">
        <v>28984</v>
      </c>
      <c r="M286" s="50">
        <v>75173.55</v>
      </c>
      <c r="N286" s="23">
        <v>0.72</v>
      </c>
    </row>
    <row r="287" spans="1:17" x14ac:dyDescent="0.3">
      <c r="A287" s="26" t="str">
        <f t="shared" si="5"/>
        <v>52</v>
      </c>
      <c r="B287" s="5">
        <v>5272</v>
      </c>
      <c r="C287" s="4" t="s">
        <v>280</v>
      </c>
      <c r="D287" s="16">
        <v>118464</v>
      </c>
      <c r="E287" s="48">
        <v>52185.72</v>
      </c>
      <c r="F287" s="48">
        <v>28984</v>
      </c>
      <c r="G287" s="29">
        <v>1</v>
      </c>
      <c r="H287" s="50">
        <v>2575.5279999999998</v>
      </c>
      <c r="I287" s="50">
        <v>115888.5</v>
      </c>
      <c r="J287" s="23">
        <v>0.5</v>
      </c>
      <c r="K287" s="19">
        <v>1</v>
      </c>
      <c r="L287" s="50">
        <v>2575.5279999999998</v>
      </c>
      <c r="M287" s="50">
        <v>115888.5</v>
      </c>
      <c r="N287" s="23">
        <v>0.7</v>
      </c>
      <c r="O287" s="25" t="s">
        <v>494</v>
      </c>
      <c r="P287" s="22" t="s">
        <v>493</v>
      </c>
    </row>
    <row r="288" spans="1:17" x14ac:dyDescent="0.3">
      <c r="A288" s="26" t="str">
        <f t="shared" si="5"/>
        <v>55</v>
      </c>
      <c r="B288" s="5">
        <v>5511</v>
      </c>
      <c r="C288" s="4" t="s">
        <v>281</v>
      </c>
      <c r="D288" s="16">
        <v>113892.5</v>
      </c>
      <c r="E288" s="48">
        <v>28422.6</v>
      </c>
      <c r="F288" s="48">
        <v>66278.28</v>
      </c>
      <c r="G288" s="29">
        <v>0</v>
      </c>
      <c r="H288" s="50">
        <v>85469.87</v>
      </c>
      <c r="I288" s="50">
        <v>28422.6</v>
      </c>
      <c r="J288" s="23">
        <v>0.25</v>
      </c>
      <c r="K288" s="19">
        <v>0</v>
      </c>
      <c r="L288" s="50">
        <v>85469.87</v>
      </c>
      <c r="M288" s="50">
        <v>28422.6</v>
      </c>
      <c r="N288" s="23">
        <v>0.25</v>
      </c>
      <c r="O288" s="8" t="s">
        <v>439</v>
      </c>
    </row>
    <row r="289" spans="1:17" x14ac:dyDescent="0.3">
      <c r="A289" s="26" t="str">
        <f t="shared" si="5"/>
        <v>55</v>
      </c>
      <c r="B289" s="5">
        <v>5512</v>
      </c>
      <c r="C289" s="4" t="s">
        <v>282</v>
      </c>
      <c r="D289" s="16">
        <v>11706.34</v>
      </c>
      <c r="E289" s="48">
        <v>2414.9560000000001</v>
      </c>
      <c r="F289" s="48">
        <v>85469.87</v>
      </c>
      <c r="G289" s="29">
        <v>0</v>
      </c>
      <c r="H289" s="50">
        <v>9291.3809999999994</v>
      </c>
      <c r="I289" s="50">
        <v>2414.9560000000001</v>
      </c>
      <c r="J289" s="23">
        <v>0</v>
      </c>
      <c r="K289" s="19">
        <v>0</v>
      </c>
      <c r="L289" s="50">
        <v>9291.3809999999994</v>
      </c>
      <c r="M289" s="50">
        <v>2414.9560000000001</v>
      </c>
      <c r="N289" s="23">
        <v>0</v>
      </c>
      <c r="O289" s="25"/>
      <c r="P289" s="4"/>
      <c r="Q289" s="4"/>
    </row>
    <row r="290" spans="1:17" x14ac:dyDescent="0.3">
      <c r="A290" s="26" t="str">
        <f t="shared" si="5"/>
        <v>55</v>
      </c>
      <c r="B290" s="5">
        <v>5513</v>
      </c>
      <c r="C290" s="4" t="s">
        <v>283</v>
      </c>
      <c r="D290" s="16">
        <v>4265.9750000000004</v>
      </c>
      <c r="E290" s="48">
        <v>2303.4380000000001</v>
      </c>
      <c r="F290" s="48">
        <v>9291.3809999999994</v>
      </c>
      <c r="G290" s="29">
        <v>0</v>
      </c>
      <c r="H290" s="50">
        <v>1962.5360000000001</v>
      </c>
      <c r="I290" s="50">
        <v>2303.4380000000001</v>
      </c>
      <c r="J290" s="23">
        <v>0</v>
      </c>
      <c r="K290" s="19">
        <v>0</v>
      </c>
      <c r="L290" s="50">
        <v>1962.5360000000001</v>
      </c>
      <c r="M290" s="50">
        <v>2303.4380000000001</v>
      </c>
      <c r="N290" s="23">
        <v>0</v>
      </c>
      <c r="O290" s="25"/>
      <c r="P290" s="4"/>
      <c r="Q290" s="4"/>
    </row>
    <row r="291" spans="1:17" x14ac:dyDescent="0.3">
      <c r="A291" s="26" t="str">
        <f t="shared" si="5"/>
        <v>55</v>
      </c>
      <c r="B291" s="5">
        <v>5519</v>
      </c>
      <c r="C291" s="4" t="s">
        <v>284</v>
      </c>
      <c r="D291" s="16">
        <v>9002.9449999999997</v>
      </c>
      <c r="E291" s="48">
        <v>6107.4319999999998</v>
      </c>
      <c r="F291" s="48">
        <v>1962.5360000000001</v>
      </c>
      <c r="G291" s="29">
        <v>0</v>
      </c>
      <c r="H291" s="50">
        <v>2895.5129999999999</v>
      </c>
      <c r="I291" s="50">
        <v>6107.4319999999998</v>
      </c>
      <c r="J291" s="23">
        <v>0</v>
      </c>
      <c r="K291" s="19">
        <v>0</v>
      </c>
      <c r="L291" s="50">
        <v>2895.5129999999999</v>
      </c>
      <c r="M291" s="50">
        <v>6107.4319999999998</v>
      </c>
      <c r="N291" s="23">
        <v>0</v>
      </c>
      <c r="O291" s="25"/>
      <c r="P291" s="4"/>
      <c r="Q291" s="4"/>
    </row>
    <row r="292" spans="1:17" x14ac:dyDescent="0.3">
      <c r="A292" s="26" t="str">
        <f t="shared" si="5"/>
        <v>55</v>
      </c>
      <c r="B292" s="5">
        <v>5521</v>
      </c>
      <c r="C292" s="4" t="s">
        <v>285</v>
      </c>
      <c r="D292" s="16">
        <v>578535.9</v>
      </c>
      <c r="E292" s="48">
        <v>112103.4</v>
      </c>
      <c r="F292" s="48">
        <v>2895.5129999999999</v>
      </c>
      <c r="G292" s="29">
        <v>1</v>
      </c>
      <c r="H292" s="50">
        <v>2692.491</v>
      </c>
      <c r="I292" s="50">
        <v>575843.4</v>
      </c>
      <c r="J292" s="23">
        <v>0.4</v>
      </c>
      <c r="K292" s="19">
        <v>1</v>
      </c>
      <c r="L292" s="50">
        <v>2692.491</v>
      </c>
      <c r="M292" s="50">
        <v>575843.4</v>
      </c>
      <c r="N292" s="23">
        <v>0.6</v>
      </c>
      <c r="O292" s="25"/>
      <c r="P292" s="4"/>
      <c r="Q292" s="4"/>
    </row>
    <row r="293" spans="1:17" x14ac:dyDescent="0.3">
      <c r="A293" s="26" t="str">
        <f t="shared" si="5"/>
        <v>55</v>
      </c>
      <c r="B293" s="5">
        <v>5522</v>
      </c>
      <c r="C293" s="4" t="s">
        <v>286</v>
      </c>
      <c r="D293" s="16">
        <v>52564.35</v>
      </c>
      <c r="E293" s="48">
        <v>15240.25</v>
      </c>
      <c r="F293" s="48">
        <v>466432.4</v>
      </c>
      <c r="G293" s="29">
        <v>1</v>
      </c>
      <c r="H293" s="50">
        <v>142.48390000000001</v>
      </c>
      <c r="I293" s="50">
        <v>52421.87</v>
      </c>
      <c r="J293" s="23">
        <v>0.4</v>
      </c>
      <c r="K293" s="19">
        <v>1</v>
      </c>
      <c r="L293" s="50">
        <v>142.48390000000001</v>
      </c>
      <c r="M293" s="50">
        <v>52421.87</v>
      </c>
      <c r="N293" s="23">
        <v>0.5</v>
      </c>
      <c r="O293" s="25"/>
      <c r="P293" s="4"/>
      <c r="Q293" s="4"/>
    </row>
    <row r="294" spans="1:17" x14ac:dyDescent="0.3">
      <c r="A294" s="26" t="str">
        <f t="shared" si="5"/>
        <v>55</v>
      </c>
      <c r="B294" s="5">
        <v>5523</v>
      </c>
      <c r="C294" s="4" t="s">
        <v>287</v>
      </c>
      <c r="D294" s="16">
        <v>3547.4639999999999</v>
      </c>
      <c r="E294" s="48">
        <v>807.26</v>
      </c>
      <c r="F294" s="48">
        <v>37324.11</v>
      </c>
      <c r="G294" s="29">
        <v>1</v>
      </c>
      <c r="H294" s="50">
        <v>79.616690000000006</v>
      </c>
      <c r="I294" s="50">
        <v>3467.8470000000002</v>
      </c>
      <c r="J294" s="23">
        <v>0.4</v>
      </c>
      <c r="K294" s="19">
        <v>1</v>
      </c>
      <c r="L294" s="50">
        <v>79.616690000000006</v>
      </c>
      <c r="M294" s="50">
        <v>3467.8470000000002</v>
      </c>
      <c r="N294" s="23">
        <v>0.6</v>
      </c>
      <c r="O294" s="25"/>
      <c r="P294" s="4"/>
      <c r="Q294" s="4"/>
    </row>
    <row r="295" spans="1:17" x14ac:dyDescent="0.3">
      <c r="A295" s="26" t="str">
        <f t="shared" si="5"/>
        <v>55</v>
      </c>
      <c r="B295" s="5">
        <v>5524</v>
      </c>
      <c r="C295" s="4" t="s">
        <v>288</v>
      </c>
      <c r="D295" s="16">
        <v>5038.8059999999996</v>
      </c>
      <c r="E295" s="48">
        <v>1956.4960000000001</v>
      </c>
      <c r="F295" s="48">
        <v>2740.2040000000002</v>
      </c>
      <c r="G295" s="29">
        <v>1</v>
      </c>
      <c r="H295" s="50"/>
      <c r="I295" s="50">
        <v>5038.8059999999996</v>
      </c>
      <c r="J295" s="23">
        <v>0.4</v>
      </c>
      <c r="K295" s="19">
        <v>1</v>
      </c>
      <c r="L295" s="50"/>
      <c r="M295" s="50">
        <v>5038.8059999999996</v>
      </c>
      <c r="N295" s="23">
        <v>0.5</v>
      </c>
      <c r="O295" s="25"/>
      <c r="P295" s="4"/>
      <c r="Q295" s="4"/>
    </row>
    <row r="296" spans="1:17" x14ac:dyDescent="0.3">
      <c r="A296" s="26" t="str">
        <f t="shared" si="5"/>
        <v>55</v>
      </c>
      <c r="B296" s="5">
        <v>5529</v>
      </c>
      <c r="C296" s="4" t="s">
        <v>289</v>
      </c>
      <c r="D296" s="16">
        <v>686845.1</v>
      </c>
      <c r="E296" s="48">
        <v>253094.2</v>
      </c>
      <c r="F296" s="48">
        <v>3082.31</v>
      </c>
      <c r="G296" s="29">
        <v>0</v>
      </c>
      <c r="H296" s="50">
        <v>433751</v>
      </c>
      <c r="I296" s="50">
        <v>253094.2</v>
      </c>
      <c r="J296" s="23">
        <v>0</v>
      </c>
      <c r="K296" s="19">
        <v>0</v>
      </c>
      <c r="L296" s="50">
        <v>433751</v>
      </c>
      <c r="M296" s="50">
        <v>253094.2</v>
      </c>
      <c r="N296" s="23">
        <v>0</v>
      </c>
      <c r="O296" s="8" t="s">
        <v>510</v>
      </c>
      <c r="P296" s="11" t="s">
        <v>509</v>
      </c>
    </row>
    <row r="297" spans="1:17" x14ac:dyDescent="0.3">
      <c r="A297" s="26" t="str">
        <f t="shared" si="5"/>
        <v>55</v>
      </c>
      <c r="B297" s="5">
        <v>5530</v>
      </c>
      <c r="C297" s="4" t="s">
        <v>290</v>
      </c>
      <c r="D297" s="16">
        <v>117342.1</v>
      </c>
      <c r="E297" s="48">
        <v>46483.8</v>
      </c>
      <c r="F297" s="48">
        <v>433751</v>
      </c>
      <c r="G297" s="29">
        <v>0</v>
      </c>
      <c r="H297" s="50">
        <v>70858.3</v>
      </c>
      <c r="I297" s="50">
        <v>46483.8</v>
      </c>
      <c r="J297" s="23">
        <v>0</v>
      </c>
      <c r="K297" s="19">
        <v>0</v>
      </c>
      <c r="L297" s="50">
        <v>70858.3</v>
      </c>
      <c r="M297" s="50">
        <v>46483.8</v>
      </c>
      <c r="N297" s="23">
        <v>0</v>
      </c>
    </row>
    <row r="298" spans="1:17" x14ac:dyDescent="0.3">
      <c r="A298" s="26" t="str">
        <f t="shared" si="5"/>
        <v>60</v>
      </c>
      <c r="B298" s="5">
        <v>6010</v>
      </c>
      <c r="C298" s="4" t="s">
        <v>291</v>
      </c>
      <c r="D298" s="16">
        <v>1488.1559999999999</v>
      </c>
      <c r="E298" s="48">
        <v>383.952</v>
      </c>
      <c r="F298" s="48">
        <v>70858.3</v>
      </c>
      <c r="G298" s="29">
        <v>1</v>
      </c>
      <c r="H298" s="50"/>
      <c r="I298" s="50">
        <v>1488.1559999999999</v>
      </c>
      <c r="J298" s="23">
        <v>0.9</v>
      </c>
      <c r="K298" s="29">
        <v>1</v>
      </c>
      <c r="L298" s="50"/>
      <c r="M298" s="50">
        <v>1488.1559999999999</v>
      </c>
      <c r="N298" s="23">
        <v>0.9</v>
      </c>
      <c r="O298" s="25" t="s">
        <v>451</v>
      </c>
      <c r="P298" s="4"/>
    </row>
    <row r="299" spans="1:17" x14ac:dyDescent="0.3">
      <c r="A299" s="26" t="str">
        <f t="shared" si="5"/>
        <v>60</v>
      </c>
      <c r="B299" s="5">
        <v>6021</v>
      </c>
      <c r="C299" s="4" t="s">
        <v>292</v>
      </c>
      <c r="D299" s="16">
        <v>148871.20000000001</v>
      </c>
      <c r="E299" s="48">
        <v>23791.05</v>
      </c>
      <c r="F299" s="48">
        <v>1104.204</v>
      </c>
      <c r="G299" s="29">
        <v>1</v>
      </c>
      <c r="H299" s="50">
        <v>1053.8920000000001</v>
      </c>
      <c r="I299" s="50">
        <v>147817.29999999999</v>
      </c>
      <c r="J299" s="23">
        <v>0.4</v>
      </c>
      <c r="K299" s="29">
        <v>1</v>
      </c>
      <c r="L299" s="50">
        <v>1053.8920000000001</v>
      </c>
      <c r="M299" s="50">
        <v>147817.29999999999</v>
      </c>
      <c r="N299" s="23">
        <v>0.7</v>
      </c>
      <c r="O299" s="25"/>
      <c r="P299" s="4"/>
    </row>
    <row r="300" spans="1:17" x14ac:dyDescent="0.3">
      <c r="A300" s="26" t="str">
        <f t="shared" si="5"/>
        <v>60</v>
      </c>
      <c r="B300" s="5">
        <v>6022</v>
      </c>
      <c r="C300" s="4" t="s">
        <v>293</v>
      </c>
      <c r="D300" s="16">
        <v>96174.62</v>
      </c>
      <c r="E300" s="48">
        <v>11568.11</v>
      </c>
      <c r="F300" s="48">
        <v>125080.1</v>
      </c>
      <c r="G300" s="29">
        <v>0</v>
      </c>
      <c r="H300" s="50">
        <v>84587.75</v>
      </c>
      <c r="I300" s="50">
        <v>11586.86</v>
      </c>
      <c r="J300" s="23">
        <v>0</v>
      </c>
      <c r="K300" s="29">
        <v>0</v>
      </c>
      <c r="L300" s="50">
        <v>84587.75</v>
      </c>
      <c r="M300" s="50">
        <v>11586.86</v>
      </c>
      <c r="N300" s="23">
        <v>0</v>
      </c>
      <c r="O300" s="25"/>
      <c r="P300" s="4"/>
    </row>
    <row r="301" spans="1:17" x14ac:dyDescent="0.3">
      <c r="A301" s="26" t="str">
        <f t="shared" si="5"/>
        <v>60</v>
      </c>
      <c r="B301" s="5">
        <v>6023</v>
      </c>
      <c r="C301" s="4" t="s">
        <v>294</v>
      </c>
      <c r="D301" s="16">
        <v>31.223240000000001</v>
      </c>
      <c r="E301" s="48"/>
      <c r="F301" s="48"/>
      <c r="G301" s="29">
        <v>0</v>
      </c>
      <c r="H301" s="50">
        <v>31.223240000000001</v>
      </c>
      <c r="I301" s="50"/>
      <c r="J301" s="23">
        <v>0</v>
      </c>
      <c r="K301" s="29">
        <v>0</v>
      </c>
      <c r="L301" s="50">
        <v>31.223240000000001</v>
      </c>
      <c r="M301" s="50"/>
      <c r="N301" s="23">
        <v>0</v>
      </c>
      <c r="O301" s="25"/>
      <c r="P301" s="4"/>
    </row>
    <row r="302" spans="1:17" x14ac:dyDescent="0.3">
      <c r="A302" s="26" t="str">
        <f t="shared" si="5"/>
        <v>60</v>
      </c>
      <c r="B302" s="5">
        <v>6031</v>
      </c>
      <c r="C302" s="4" t="s">
        <v>295</v>
      </c>
      <c r="D302" s="16">
        <v>603333.19999999995</v>
      </c>
      <c r="E302" s="48">
        <v>11486.43</v>
      </c>
      <c r="F302" s="48">
        <v>84606.5</v>
      </c>
      <c r="G302" s="29">
        <v>0</v>
      </c>
      <c r="H302" s="50">
        <v>591846.80000000005</v>
      </c>
      <c r="I302" s="50">
        <v>11486.43</v>
      </c>
      <c r="J302" s="23">
        <v>0</v>
      </c>
      <c r="K302" s="29">
        <v>0</v>
      </c>
      <c r="L302" s="50">
        <v>591846.80000000005</v>
      </c>
      <c r="M302" s="50">
        <v>11486.43</v>
      </c>
      <c r="N302" s="23">
        <v>0</v>
      </c>
      <c r="O302" s="25"/>
      <c r="P302" s="4"/>
    </row>
    <row r="303" spans="1:17" x14ac:dyDescent="0.3">
      <c r="A303" s="26" t="str">
        <f t="shared" si="5"/>
        <v>60</v>
      </c>
      <c r="B303" s="5">
        <v>6032</v>
      </c>
      <c r="C303" s="4" t="s">
        <v>296</v>
      </c>
      <c r="D303" s="16">
        <v>10914.31</v>
      </c>
      <c r="E303" s="48">
        <v>3078.819</v>
      </c>
      <c r="F303" s="48">
        <v>31.223240000000001</v>
      </c>
      <c r="G303" s="29">
        <v>0</v>
      </c>
      <c r="H303" s="50">
        <v>7835.4870000000001</v>
      </c>
      <c r="I303" s="50">
        <v>3078.819</v>
      </c>
      <c r="J303" s="23">
        <v>0</v>
      </c>
      <c r="K303" s="29">
        <v>0</v>
      </c>
      <c r="L303" s="50">
        <v>7835.4870000000001</v>
      </c>
      <c r="M303" s="50">
        <v>3078.819</v>
      </c>
      <c r="N303" s="23">
        <v>0</v>
      </c>
      <c r="O303" s="37" t="s">
        <v>482</v>
      </c>
      <c r="P303" s="37" t="s">
        <v>482</v>
      </c>
    </row>
    <row r="304" spans="1:17" x14ac:dyDescent="0.3">
      <c r="A304" s="26" t="str">
        <f t="shared" si="5"/>
        <v>60</v>
      </c>
      <c r="B304" s="5">
        <v>6039</v>
      </c>
      <c r="C304" s="4" t="s">
        <v>297</v>
      </c>
      <c r="D304" s="16">
        <v>2680.375</v>
      </c>
      <c r="E304" s="48">
        <v>20.748470000000001</v>
      </c>
      <c r="F304" s="48">
        <v>591846.80000000005</v>
      </c>
      <c r="G304" s="29">
        <v>0</v>
      </c>
      <c r="H304" s="50">
        <v>2659.627</v>
      </c>
      <c r="I304" s="50">
        <v>20.748470000000001</v>
      </c>
      <c r="J304" s="23">
        <v>0</v>
      </c>
      <c r="K304" s="29">
        <v>0</v>
      </c>
      <c r="L304" s="50">
        <v>2659.627</v>
      </c>
      <c r="M304" s="50">
        <v>20.748470000000001</v>
      </c>
      <c r="N304" s="23">
        <v>0</v>
      </c>
      <c r="O304" s="25"/>
      <c r="P304" s="4"/>
    </row>
    <row r="305" spans="1:16" x14ac:dyDescent="0.3">
      <c r="A305" s="26" t="str">
        <f t="shared" si="5"/>
        <v>60</v>
      </c>
      <c r="B305" s="5">
        <v>6041</v>
      </c>
      <c r="C305" s="4" t="s">
        <v>298</v>
      </c>
      <c r="D305" s="16">
        <v>165897.60000000001</v>
      </c>
      <c r="E305" s="48">
        <v>8689.9809999999998</v>
      </c>
      <c r="F305" s="48">
        <v>7835.4870000000001</v>
      </c>
      <c r="G305" s="29">
        <v>1</v>
      </c>
      <c r="H305" s="50">
        <v>1930.556</v>
      </c>
      <c r="I305" s="50">
        <v>163967.1</v>
      </c>
      <c r="J305" s="23">
        <v>0.5</v>
      </c>
      <c r="K305" s="29">
        <v>1</v>
      </c>
      <c r="L305" s="50">
        <v>1930.556</v>
      </c>
      <c r="M305" s="50">
        <v>163967.1</v>
      </c>
      <c r="N305" s="23">
        <v>0.7</v>
      </c>
      <c r="O305" s="25" t="s">
        <v>518</v>
      </c>
      <c r="P305" s="4"/>
    </row>
    <row r="306" spans="1:16" x14ac:dyDescent="0.3">
      <c r="A306" s="26" t="str">
        <f t="shared" si="5"/>
        <v>60</v>
      </c>
      <c r="B306" s="5">
        <v>6042</v>
      </c>
      <c r="C306" s="4" t="s">
        <v>299</v>
      </c>
      <c r="D306" s="16">
        <v>139692.20000000001</v>
      </c>
      <c r="E306" s="48">
        <v>15185.95</v>
      </c>
      <c r="F306" s="48">
        <v>2659.627</v>
      </c>
      <c r="G306" s="29">
        <v>1</v>
      </c>
      <c r="H306" s="50">
        <v>824.4434</v>
      </c>
      <c r="I306" s="50">
        <v>138867.79999999999</v>
      </c>
      <c r="J306" s="23">
        <v>0.5</v>
      </c>
      <c r="K306" s="29">
        <v>1</v>
      </c>
      <c r="L306" s="50">
        <v>824.4434</v>
      </c>
      <c r="M306" s="50">
        <v>138867.79999999999</v>
      </c>
      <c r="N306" s="23">
        <v>0.7</v>
      </c>
      <c r="O306" s="25" t="s">
        <v>518</v>
      </c>
      <c r="P306" s="4"/>
    </row>
    <row r="307" spans="1:16" x14ac:dyDescent="0.3">
      <c r="A307" s="26" t="str">
        <f t="shared" si="5"/>
        <v>60</v>
      </c>
      <c r="B307" s="5">
        <v>6043</v>
      </c>
      <c r="C307" s="4" t="s">
        <v>300</v>
      </c>
      <c r="D307" s="16">
        <v>3853.6</v>
      </c>
      <c r="E307" s="48">
        <v>947.55529999999999</v>
      </c>
      <c r="F307" s="48">
        <v>157207.6</v>
      </c>
      <c r="G307" s="29">
        <v>1</v>
      </c>
      <c r="H307" s="50"/>
      <c r="I307" s="50">
        <v>3853.6</v>
      </c>
      <c r="J307" s="23">
        <v>0.5</v>
      </c>
      <c r="K307" s="29">
        <v>1</v>
      </c>
      <c r="L307" s="50"/>
      <c r="M307" s="50">
        <v>3853.6</v>
      </c>
      <c r="N307" s="23">
        <v>0.7</v>
      </c>
      <c r="O307" s="25" t="s">
        <v>518</v>
      </c>
      <c r="P307" s="4"/>
    </row>
    <row r="308" spans="1:16" x14ac:dyDescent="0.3">
      <c r="A308" s="26" t="str">
        <f t="shared" si="5"/>
        <v>60</v>
      </c>
      <c r="B308" s="5">
        <v>6044</v>
      </c>
      <c r="C308" s="4" t="s">
        <v>301</v>
      </c>
      <c r="D308" s="16">
        <v>42.555779999999999</v>
      </c>
      <c r="E308" s="48"/>
      <c r="F308" s="48"/>
      <c r="G308" s="29">
        <v>1</v>
      </c>
      <c r="H308" s="50"/>
      <c r="I308" s="50">
        <v>42.555779999999999</v>
      </c>
      <c r="J308" s="23">
        <v>0.5</v>
      </c>
      <c r="K308" s="29">
        <v>1</v>
      </c>
      <c r="L308" s="50"/>
      <c r="M308" s="50">
        <v>42.555779999999999</v>
      </c>
      <c r="N308" s="23">
        <v>0.7</v>
      </c>
      <c r="O308" s="25"/>
      <c r="P308" s="4"/>
    </row>
    <row r="309" spans="1:16" x14ac:dyDescent="0.3">
      <c r="A309" s="26" t="str">
        <f t="shared" si="5"/>
        <v>60</v>
      </c>
      <c r="B309" s="5">
        <v>6050</v>
      </c>
      <c r="C309" s="4" t="s">
        <v>302</v>
      </c>
      <c r="D309" s="16">
        <v>118.098</v>
      </c>
      <c r="E309" s="48">
        <v>53.979770000000002</v>
      </c>
      <c r="F309" s="48">
        <v>124506.3</v>
      </c>
      <c r="G309" s="29">
        <v>1</v>
      </c>
      <c r="H309" s="50"/>
      <c r="I309" s="50">
        <v>118.098</v>
      </c>
      <c r="J309" s="23">
        <v>1</v>
      </c>
      <c r="K309" s="29">
        <v>1</v>
      </c>
      <c r="L309" s="50"/>
      <c r="M309" s="50">
        <v>118.098</v>
      </c>
      <c r="N309" s="23">
        <v>1</v>
      </c>
      <c r="O309" s="25"/>
      <c r="P309" s="4"/>
    </row>
    <row r="310" spans="1:16" x14ac:dyDescent="0.3">
      <c r="A310" s="26" t="str">
        <f t="shared" si="5"/>
        <v>61</v>
      </c>
      <c r="B310" s="5">
        <v>6111</v>
      </c>
      <c r="C310" s="4" t="s">
        <v>303</v>
      </c>
      <c r="D310" s="16">
        <v>2145.0129999999999</v>
      </c>
      <c r="E310" s="48">
        <v>623.07100000000003</v>
      </c>
      <c r="F310" s="48">
        <v>2906.0439999999999</v>
      </c>
      <c r="G310" s="29">
        <v>1</v>
      </c>
      <c r="H310" s="50">
        <v>97.565640000000002</v>
      </c>
      <c r="I310" s="50">
        <v>2047.4480000000001</v>
      </c>
      <c r="J310" s="23">
        <v>0.5</v>
      </c>
      <c r="K310" s="29">
        <v>1</v>
      </c>
      <c r="L310" s="50">
        <v>97.565640000000002</v>
      </c>
      <c r="M310" s="50">
        <v>2047.4480000000001</v>
      </c>
      <c r="N310" s="23">
        <v>0.7</v>
      </c>
      <c r="O310" s="25" t="s">
        <v>483</v>
      </c>
      <c r="P310" s="4"/>
    </row>
    <row r="311" spans="1:16" x14ac:dyDescent="0.3">
      <c r="A311" s="26" t="str">
        <f t="shared" si="5"/>
        <v>61</v>
      </c>
      <c r="B311" s="5">
        <v>6112</v>
      </c>
      <c r="C311" s="4" t="s">
        <v>304</v>
      </c>
      <c r="D311" s="16">
        <v>4729.0590000000002</v>
      </c>
      <c r="E311" s="48">
        <v>533.07950000000005</v>
      </c>
      <c r="F311" s="48">
        <v>42.555779999999999</v>
      </c>
      <c r="G311" s="29">
        <v>1</v>
      </c>
      <c r="H311" s="50">
        <v>342.36939999999998</v>
      </c>
      <c r="I311" s="50">
        <v>4386.6899999999996</v>
      </c>
      <c r="J311" s="23">
        <v>0.5</v>
      </c>
      <c r="K311" s="29">
        <v>1</v>
      </c>
      <c r="L311" s="50">
        <v>342.36939999999998</v>
      </c>
      <c r="M311" s="50">
        <v>4386.6899999999996</v>
      </c>
      <c r="N311" s="23">
        <v>0.7</v>
      </c>
      <c r="O311" s="25" t="s">
        <v>483</v>
      </c>
      <c r="P311" s="4" t="s">
        <v>460</v>
      </c>
    </row>
    <row r="312" spans="1:16" x14ac:dyDescent="0.3">
      <c r="A312" s="26" t="str">
        <f t="shared" si="5"/>
        <v>61</v>
      </c>
      <c r="B312" s="5">
        <v>6120</v>
      </c>
      <c r="C312" s="4" t="s">
        <v>305</v>
      </c>
      <c r="D312" s="16">
        <v>11156.49</v>
      </c>
      <c r="E312" s="48">
        <v>1171.7280000000001</v>
      </c>
      <c r="F312" s="48">
        <v>64.118279999999999</v>
      </c>
      <c r="G312" s="29">
        <v>1</v>
      </c>
      <c r="H312" s="50">
        <v>256.20639999999997</v>
      </c>
      <c r="I312" s="50">
        <v>10900.29</v>
      </c>
      <c r="J312" s="23">
        <v>0.1</v>
      </c>
      <c r="K312" s="29">
        <v>1</v>
      </c>
      <c r="L312" s="50">
        <v>256.20639999999997</v>
      </c>
      <c r="M312" s="50">
        <v>10900.29</v>
      </c>
      <c r="N312" s="23">
        <v>0.5</v>
      </c>
      <c r="O312" s="25" t="s">
        <v>484</v>
      </c>
      <c r="P312" s="4"/>
    </row>
    <row r="313" spans="1:16" x14ac:dyDescent="0.3">
      <c r="A313" s="26" t="str">
        <f t="shared" si="5"/>
        <v>62</v>
      </c>
      <c r="B313" s="5">
        <v>6211</v>
      </c>
      <c r="C313" s="4" t="s">
        <v>306</v>
      </c>
      <c r="D313" s="16">
        <v>11582.14</v>
      </c>
      <c r="E313" s="48">
        <v>6890.652</v>
      </c>
      <c r="F313" s="48">
        <v>1521.942</v>
      </c>
      <c r="G313" s="29">
        <v>0</v>
      </c>
      <c r="H313" s="50">
        <v>4687.0349999999999</v>
      </c>
      <c r="I313" s="50">
        <v>6895.1090000000004</v>
      </c>
      <c r="J313" s="23">
        <v>0</v>
      </c>
      <c r="K313" s="29">
        <v>0</v>
      </c>
      <c r="L313" s="50">
        <v>4687.0349999999999</v>
      </c>
      <c r="M313" s="50">
        <v>6895.1090000000004</v>
      </c>
      <c r="N313" s="23">
        <v>0</v>
      </c>
      <c r="O313" s="25"/>
      <c r="P313" s="4"/>
    </row>
    <row r="314" spans="1:16" x14ac:dyDescent="0.3">
      <c r="A314" s="26" t="str">
        <f t="shared" si="5"/>
        <v>62</v>
      </c>
      <c r="B314" s="5">
        <v>6212</v>
      </c>
      <c r="C314" s="4" t="s">
        <v>307</v>
      </c>
      <c r="D314" s="16">
        <v>2558.4059999999999</v>
      </c>
      <c r="E314" s="48">
        <v>1355.999</v>
      </c>
      <c r="F314" s="48">
        <v>4195.9790000000003</v>
      </c>
      <c r="G314" s="29">
        <v>1</v>
      </c>
      <c r="H314" s="50"/>
      <c r="I314" s="50">
        <v>2558.4059999999999</v>
      </c>
      <c r="J314" s="23">
        <v>0.5</v>
      </c>
      <c r="K314" s="29">
        <v>1</v>
      </c>
      <c r="L314" s="50"/>
      <c r="M314" s="50">
        <v>2558.4059999999999</v>
      </c>
      <c r="N314" s="23">
        <v>0.7</v>
      </c>
      <c r="O314" s="25"/>
      <c r="P314" s="4"/>
    </row>
    <row r="315" spans="1:16" x14ac:dyDescent="0.3">
      <c r="A315" s="26" t="str">
        <f t="shared" si="5"/>
        <v>62</v>
      </c>
      <c r="B315" s="5">
        <v>6213</v>
      </c>
      <c r="C315" s="4" t="s">
        <v>308</v>
      </c>
      <c r="D315" s="16">
        <v>7063.8230000000003</v>
      </c>
      <c r="E315" s="48">
        <v>3564.1869999999999</v>
      </c>
      <c r="F315" s="48">
        <v>9984.7630000000008</v>
      </c>
      <c r="G315" s="29">
        <v>0</v>
      </c>
      <c r="H315" s="50">
        <v>3499.636</v>
      </c>
      <c r="I315" s="50">
        <v>3564.1869999999999</v>
      </c>
      <c r="J315" s="23">
        <v>0</v>
      </c>
      <c r="K315" s="29">
        <v>0</v>
      </c>
      <c r="L315" s="50">
        <v>3499.636</v>
      </c>
      <c r="M315" s="50">
        <v>3564.1869999999999</v>
      </c>
      <c r="N315" s="23">
        <v>0</v>
      </c>
      <c r="O315" s="25"/>
      <c r="P315" s="4"/>
    </row>
    <row r="316" spans="1:16" x14ac:dyDescent="0.3">
      <c r="A316" s="26" t="str">
        <f t="shared" si="5"/>
        <v>62</v>
      </c>
      <c r="B316" s="5">
        <v>6214</v>
      </c>
      <c r="C316" s="4" t="s">
        <v>309</v>
      </c>
      <c r="D316" s="16">
        <v>1650.691</v>
      </c>
      <c r="E316" s="48">
        <v>945.34450000000004</v>
      </c>
      <c r="F316" s="48">
        <v>4691.491</v>
      </c>
      <c r="G316" s="29">
        <v>1</v>
      </c>
      <c r="H316" s="50"/>
      <c r="I316" s="50">
        <v>1650.691</v>
      </c>
      <c r="J316" s="23">
        <v>0.5</v>
      </c>
      <c r="K316" s="29">
        <v>1</v>
      </c>
      <c r="L316" s="50"/>
      <c r="M316" s="50">
        <v>1650.691</v>
      </c>
      <c r="N316" s="23">
        <v>0.7</v>
      </c>
      <c r="O316" s="25"/>
      <c r="P316" s="4"/>
    </row>
    <row r="317" spans="1:16" x14ac:dyDescent="0.3">
      <c r="A317" s="26" t="str">
        <f t="shared" si="5"/>
        <v>62</v>
      </c>
      <c r="B317" s="5">
        <v>6220</v>
      </c>
      <c r="C317" s="4" t="s">
        <v>310</v>
      </c>
      <c r="D317" s="16">
        <v>349.16789999999997</v>
      </c>
      <c r="E317" s="48">
        <v>30.629840000000002</v>
      </c>
      <c r="F317" s="48">
        <v>1202.4079999999999</v>
      </c>
      <c r="G317" s="29">
        <v>0</v>
      </c>
      <c r="H317" s="50">
        <v>318.53809999999999</v>
      </c>
      <c r="I317" s="50">
        <v>30.629840000000002</v>
      </c>
      <c r="J317" s="23">
        <v>0</v>
      </c>
      <c r="K317" s="29">
        <v>0</v>
      </c>
      <c r="L317" s="50">
        <v>318.53809999999999</v>
      </c>
      <c r="M317" s="50">
        <v>30.629840000000002</v>
      </c>
      <c r="N317" s="23">
        <v>0</v>
      </c>
      <c r="O317" s="25"/>
      <c r="P317" s="4"/>
    </row>
    <row r="318" spans="1:16" x14ac:dyDescent="0.3">
      <c r="A318" s="26" t="str">
        <f t="shared" si="5"/>
        <v>63</v>
      </c>
      <c r="B318" s="5">
        <v>6310</v>
      </c>
      <c r="C318" s="4" t="s">
        <v>311</v>
      </c>
      <c r="D318" s="16">
        <v>132813.29999999999</v>
      </c>
      <c r="E318" s="48">
        <v>3655.1509999999998</v>
      </c>
      <c r="F318" s="48">
        <v>3499.636</v>
      </c>
      <c r="G318" s="29">
        <v>1</v>
      </c>
      <c r="H318" s="50">
        <v>1540.732</v>
      </c>
      <c r="I318" s="50">
        <v>131272.6</v>
      </c>
      <c r="J318" s="23">
        <v>0.5</v>
      </c>
      <c r="K318" s="29">
        <v>1</v>
      </c>
      <c r="L318" s="50">
        <v>1540.732</v>
      </c>
      <c r="M318" s="50">
        <v>131272.6</v>
      </c>
      <c r="N318" s="23">
        <v>0.7</v>
      </c>
      <c r="O318" s="25"/>
      <c r="P318" s="4"/>
    </row>
    <row r="319" spans="1:16" x14ac:dyDescent="0.3">
      <c r="A319" s="26" t="str">
        <f t="shared" si="5"/>
        <v>63</v>
      </c>
      <c r="B319" s="5">
        <v>6320</v>
      </c>
      <c r="C319" s="4" t="s">
        <v>312</v>
      </c>
      <c r="D319" s="16">
        <v>16648.88</v>
      </c>
      <c r="E319" s="48">
        <v>2180.61</v>
      </c>
      <c r="F319" s="48">
        <v>705.34699999999998</v>
      </c>
      <c r="G319" s="29">
        <v>1</v>
      </c>
      <c r="H319" s="50"/>
      <c r="I319" s="50">
        <v>16648.88</v>
      </c>
      <c r="J319" s="23">
        <v>0.5</v>
      </c>
      <c r="K319" s="29">
        <v>1</v>
      </c>
      <c r="L319" s="50"/>
      <c r="M319" s="50">
        <v>16648.88</v>
      </c>
      <c r="N319" s="23">
        <v>0.7</v>
      </c>
      <c r="O319" s="25" t="s">
        <v>485</v>
      </c>
      <c r="P319" s="4"/>
    </row>
    <row r="320" spans="1:16" x14ac:dyDescent="0.3">
      <c r="A320" s="26" t="str">
        <f t="shared" si="5"/>
        <v>63</v>
      </c>
      <c r="B320" s="5">
        <v>6331</v>
      </c>
      <c r="C320" s="4" t="s">
        <v>313</v>
      </c>
      <c r="D320" s="16">
        <v>47836.18</v>
      </c>
      <c r="E320" s="48">
        <v>19131.55</v>
      </c>
      <c r="F320" s="48">
        <v>318.53809999999999</v>
      </c>
      <c r="G320" s="29">
        <v>0</v>
      </c>
      <c r="H320" s="50">
        <v>28626.49</v>
      </c>
      <c r="I320" s="50">
        <v>19209.689999999999</v>
      </c>
      <c r="J320" s="23">
        <v>0.2</v>
      </c>
      <c r="K320" s="29">
        <v>1</v>
      </c>
      <c r="L320" s="50">
        <v>1038.26</v>
      </c>
      <c r="M320" s="50">
        <v>46797.919999999998</v>
      </c>
      <c r="N320" s="23">
        <v>0.7</v>
      </c>
      <c r="O320" s="25" t="s">
        <v>487</v>
      </c>
      <c r="P320" s="4" t="s">
        <v>486</v>
      </c>
    </row>
    <row r="321" spans="1:16" x14ac:dyDescent="0.3">
      <c r="A321" s="26" t="str">
        <f t="shared" si="5"/>
        <v>63</v>
      </c>
      <c r="B321" s="5">
        <v>6332</v>
      </c>
      <c r="C321" s="4" t="s">
        <v>314</v>
      </c>
      <c r="D321" s="16">
        <v>7615.98</v>
      </c>
      <c r="E321" s="48">
        <v>2521.096</v>
      </c>
      <c r="F321" s="48">
        <v>129158.2</v>
      </c>
      <c r="G321" s="29">
        <v>1</v>
      </c>
      <c r="H321" s="50">
        <v>165.17179999999999</v>
      </c>
      <c r="I321" s="50">
        <v>7450.808</v>
      </c>
      <c r="J321" s="23">
        <v>0.3</v>
      </c>
      <c r="K321" s="29">
        <v>1</v>
      </c>
      <c r="L321" s="50">
        <v>165.17179999999999</v>
      </c>
      <c r="M321" s="50">
        <v>7450.808</v>
      </c>
      <c r="N321" s="23">
        <v>0.7</v>
      </c>
      <c r="O321" s="25"/>
      <c r="P321" s="4" t="s">
        <v>488</v>
      </c>
    </row>
    <row r="322" spans="1:16" x14ac:dyDescent="0.3">
      <c r="A322" s="26" t="str">
        <f t="shared" si="5"/>
        <v>63</v>
      </c>
      <c r="B322" s="5">
        <v>6333</v>
      </c>
      <c r="C322" s="4" t="s">
        <v>315</v>
      </c>
      <c r="D322" s="16">
        <v>12043.08</v>
      </c>
      <c r="E322" s="48">
        <v>3817.4989999999998</v>
      </c>
      <c r="F322" s="48">
        <v>14468.27</v>
      </c>
      <c r="G322" s="29">
        <v>0</v>
      </c>
      <c r="H322" s="50">
        <v>8208.509</v>
      </c>
      <c r="I322" s="50">
        <v>3834.5680000000002</v>
      </c>
      <c r="J322" s="23">
        <v>0.3</v>
      </c>
      <c r="K322" s="29">
        <v>0</v>
      </c>
      <c r="L322" s="50">
        <v>8208.509</v>
      </c>
      <c r="M322" s="50">
        <v>3834.5680000000002</v>
      </c>
      <c r="N322" s="23">
        <v>0.5</v>
      </c>
      <c r="O322" s="25" t="s">
        <v>443</v>
      </c>
      <c r="P322" s="4"/>
    </row>
    <row r="323" spans="1:16" x14ac:dyDescent="0.3">
      <c r="A323" s="26" t="str">
        <f t="shared" si="5"/>
        <v>63</v>
      </c>
      <c r="B323" s="5">
        <v>6339</v>
      </c>
      <c r="C323" s="4" t="s">
        <v>316</v>
      </c>
      <c r="D323" s="16">
        <v>9867.6759999999995</v>
      </c>
      <c r="E323" s="48">
        <v>3855.05</v>
      </c>
      <c r="F323" s="48">
        <v>28704.63</v>
      </c>
      <c r="G323" s="29">
        <v>1</v>
      </c>
      <c r="H323" s="50">
        <v>76.642139999999998</v>
      </c>
      <c r="I323" s="50">
        <v>9791.0339999999997</v>
      </c>
      <c r="J323" s="23">
        <v>0.5</v>
      </c>
      <c r="K323" s="29">
        <v>1</v>
      </c>
      <c r="L323" s="50">
        <v>76.642139999999998</v>
      </c>
      <c r="M323" s="50">
        <v>9791.0339999999997</v>
      </c>
      <c r="N323" s="23">
        <v>0.7</v>
      </c>
      <c r="O323" s="25"/>
      <c r="P323" s="4" t="s">
        <v>459</v>
      </c>
    </row>
    <row r="324" spans="1:16" x14ac:dyDescent="0.3">
      <c r="A324" s="26" t="str">
        <f t="shared" si="5"/>
        <v>63</v>
      </c>
      <c r="B324" s="5">
        <v>6340</v>
      </c>
      <c r="C324" s="4" t="s">
        <v>317</v>
      </c>
      <c r="D324" s="16">
        <v>29012.05</v>
      </c>
      <c r="E324" s="48">
        <v>17568.89</v>
      </c>
      <c r="F324" s="48">
        <v>5094.884</v>
      </c>
      <c r="G324" s="29">
        <v>0</v>
      </c>
      <c r="H324" s="50">
        <v>11443.16</v>
      </c>
      <c r="I324" s="50">
        <v>17568.89</v>
      </c>
      <c r="J324" s="23">
        <v>0.3</v>
      </c>
      <c r="K324" s="29">
        <v>0</v>
      </c>
      <c r="L324" s="50">
        <v>11443.16</v>
      </c>
      <c r="M324" s="50">
        <v>17568.89</v>
      </c>
      <c r="N324" s="23">
        <v>0.3</v>
      </c>
      <c r="O324" s="25" t="s">
        <v>519</v>
      </c>
    </row>
    <row r="325" spans="1:16" x14ac:dyDescent="0.3">
      <c r="A325" s="26" t="str">
        <f t="shared" si="5"/>
        <v>63</v>
      </c>
      <c r="B325" s="5">
        <v>6390</v>
      </c>
      <c r="C325" s="4" t="s">
        <v>318</v>
      </c>
      <c r="D325" s="16">
        <v>12951.04</v>
      </c>
      <c r="E325" s="48">
        <v>5150.7380000000003</v>
      </c>
      <c r="F325" s="48">
        <v>8225.5779999999995</v>
      </c>
      <c r="G325" s="29">
        <v>0</v>
      </c>
      <c r="H325" s="50">
        <v>7770.8779999999997</v>
      </c>
      <c r="I325" s="50">
        <v>5180.1610000000001</v>
      </c>
      <c r="J325" s="23">
        <v>0.3</v>
      </c>
      <c r="K325" s="29">
        <v>0</v>
      </c>
      <c r="L325" s="50">
        <v>7770.8779999999997</v>
      </c>
      <c r="M325" s="50">
        <v>5180.1610000000001</v>
      </c>
      <c r="N325" s="23">
        <v>0.3</v>
      </c>
      <c r="O325" s="25" t="s">
        <v>519</v>
      </c>
    </row>
    <row r="326" spans="1:16" x14ac:dyDescent="0.3">
      <c r="A326" s="26" t="str">
        <f t="shared" si="5"/>
        <v>64</v>
      </c>
      <c r="B326" s="5">
        <v>6411</v>
      </c>
      <c r="C326" s="4" t="s">
        <v>319</v>
      </c>
      <c r="D326" s="16">
        <v>2904.402</v>
      </c>
      <c r="E326" s="48">
        <v>1247.7639999999999</v>
      </c>
      <c r="F326" s="48">
        <v>6012.6270000000004</v>
      </c>
      <c r="G326" s="29">
        <v>1</v>
      </c>
      <c r="H326" s="50"/>
      <c r="I326" s="50">
        <v>2904.402</v>
      </c>
      <c r="J326" s="23">
        <v>0.5</v>
      </c>
      <c r="K326" s="29">
        <v>1</v>
      </c>
      <c r="L326" s="50"/>
      <c r="M326" s="50">
        <v>2904.402</v>
      </c>
      <c r="N326" s="23">
        <v>0.7</v>
      </c>
      <c r="O326" s="8" t="s">
        <v>440</v>
      </c>
    </row>
    <row r="327" spans="1:16" x14ac:dyDescent="0.3">
      <c r="A327" s="26" t="str">
        <f t="shared" si="5"/>
        <v>64</v>
      </c>
      <c r="B327" s="5">
        <v>6412</v>
      </c>
      <c r="C327" s="4" t="s">
        <v>320</v>
      </c>
      <c r="D327" s="16">
        <v>79851.02</v>
      </c>
      <c r="E327" s="48">
        <v>8720.0370000000003</v>
      </c>
      <c r="F327" s="48">
        <v>11443.16</v>
      </c>
      <c r="G327" s="29">
        <v>1</v>
      </c>
      <c r="H327" s="50">
        <v>659.11940000000004</v>
      </c>
      <c r="I327" s="50">
        <v>79191.899999999994</v>
      </c>
      <c r="J327" s="23">
        <v>0.5</v>
      </c>
      <c r="K327" s="29">
        <v>1</v>
      </c>
      <c r="L327" s="50">
        <v>659.11940000000004</v>
      </c>
      <c r="M327" s="50">
        <v>79191.899999999994</v>
      </c>
      <c r="N327" s="23">
        <v>0.7</v>
      </c>
    </row>
    <row r="328" spans="1:16" x14ac:dyDescent="0.3">
      <c r="A328" s="26" t="str">
        <f t="shared" si="5"/>
        <v>64</v>
      </c>
      <c r="B328" s="5">
        <v>6421</v>
      </c>
      <c r="C328" s="4" t="s">
        <v>321</v>
      </c>
      <c r="D328" s="16">
        <v>115047.5</v>
      </c>
      <c r="E328" s="48">
        <v>89676.94</v>
      </c>
      <c r="F328" s="48">
        <v>7800.3010000000004</v>
      </c>
      <c r="G328" s="29">
        <v>1</v>
      </c>
      <c r="H328" s="50">
        <v>44.767989999999998</v>
      </c>
      <c r="I328" s="50">
        <v>115002.8</v>
      </c>
      <c r="J328" s="23">
        <v>1</v>
      </c>
      <c r="K328" s="29">
        <v>1</v>
      </c>
      <c r="L328" s="50">
        <v>44.767989999999998</v>
      </c>
      <c r="M328" s="50">
        <v>115002.8</v>
      </c>
      <c r="N328" s="23">
        <v>1</v>
      </c>
    </row>
    <row r="329" spans="1:16" x14ac:dyDescent="0.3">
      <c r="A329" s="26" t="str">
        <f t="shared" si="5"/>
        <v>64</v>
      </c>
      <c r="B329" s="5">
        <v>6422</v>
      </c>
      <c r="C329" s="4" t="s">
        <v>322</v>
      </c>
      <c r="D329" s="16">
        <v>54824.53</v>
      </c>
      <c r="E329" s="48">
        <v>42985.85</v>
      </c>
      <c r="F329" s="48">
        <v>1656.6379999999999</v>
      </c>
      <c r="G329" s="29">
        <v>1</v>
      </c>
      <c r="H329" s="50"/>
      <c r="I329" s="50">
        <v>54824.53</v>
      </c>
      <c r="J329" s="23">
        <v>1</v>
      </c>
      <c r="K329" s="29">
        <v>1</v>
      </c>
      <c r="L329" s="50"/>
      <c r="M329" s="50">
        <v>54824.53</v>
      </c>
      <c r="N329" s="23">
        <v>1</v>
      </c>
    </row>
    <row r="330" spans="1:16" x14ac:dyDescent="0.3">
      <c r="A330" s="26" t="str">
        <f t="shared" si="5"/>
        <v>64</v>
      </c>
      <c r="B330" s="5">
        <v>6423</v>
      </c>
      <c r="C330" s="4" t="s">
        <v>323</v>
      </c>
      <c r="D330" s="16">
        <v>2963.5920000000001</v>
      </c>
      <c r="E330" s="48">
        <v>1867.5239999999999</v>
      </c>
      <c r="F330" s="48">
        <v>71130.990000000005</v>
      </c>
      <c r="G330" s="29">
        <v>1</v>
      </c>
      <c r="H330" s="50">
        <v>7.6391020000000003</v>
      </c>
      <c r="I330" s="50">
        <v>2955.953</v>
      </c>
      <c r="J330" s="23">
        <v>1</v>
      </c>
      <c r="K330" s="29">
        <v>1</v>
      </c>
      <c r="L330" s="50">
        <v>7.6391020000000003</v>
      </c>
      <c r="M330" s="50">
        <v>2955.953</v>
      </c>
      <c r="N330" s="23">
        <v>1</v>
      </c>
      <c r="P330" s="11" t="s">
        <v>520</v>
      </c>
    </row>
    <row r="331" spans="1:16" x14ac:dyDescent="0.3">
      <c r="A331" s="26" t="str">
        <f t="shared" si="5"/>
        <v>64</v>
      </c>
      <c r="B331" s="5">
        <v>6424</v>
      </c>
      <c r="C331" s="4" t="s">
        <v>324</v>
      </c>
      <c r="D331" s="16">
        <v>7343.9359999999997</v>
      </c>
      <c r="E331" s="48">
        <v>3356.7869999999998</v>
      </c>
      <c r="F331" s="48">
        <v>25370.6</v>
      </c>
      <c r="G331" s="29">
        <v>1</v>
      </c>
      <c r="H331" s="50"/>
      <c r="I331" s="50">
        <v>7343.9359999999997</v>
      </c>
      <c r="J331" s="23">
        <v>1</v>
      </c>
      <c r="K331" s="29">
        <v>1</v>
      </c>
      <c r="L331" s="50"/>
      <c r="M331" s="50">
        <v>7343.9359999999997</v>
      </c>
      <c r="N331" s="23">
        <v>1</v>
      </c>
    </row>
    <row r="332" spans="1:16" x14ac:dyDescent="0.3">
      <c r="A332" s="26" t="str">
        <f t="shared" si="5"/>
        <v>64</v>
      </c>
      <c r="B332" s="5">
        <v>6425</v>
      </c>
      <c r="C332" s="4" t="s">
        <v>325</v>
      </c>
      <c r="D332" s="16">
        <v>3722.252</v>
      </c>
      <c r="E332" s="48">
        <v>3150.6930000000002</v>
      </c>
      <c r="F332" s="48">
        <v>11838.68</v>
      </c>
      <c r="G332" s="29">
        <v>1</v>
      </c>
      <c r="H332" s="50"/>
      <c r="I332" s="50">
        <v>3722.252</v>
      </c>
      <c r="J332" s="23">
        <v>1</v>
      </c>
      <c r="K332" s="29">
        <v>1</v>
      </c>
      <c r="L332" s="50"/>
      <c r="M332" s="50">
        <v>3722.252</v>
      </c>
      <c r="N332" s="23">
        <v>1</v>
      </c>
    </row>
    <row r="333" spans="1:16" x14ac:dyDescent="0.3">
      <c r="A333" s="26" t="str">
        <f t="shared" si="5"/>
        <v>64</v>
      </c>
      <c r="B333" s="5">
        <v>6426</v>
      </c>
      <c r="C333" s="4" t="s">
        <v>326</v>
      </c>
      <c r="D333" s="16">
        <v>3935.471</v>
      </c>
      <c r="E333" s="48">
        <v>2716.4879999999998</v>
      </c>
      <c r="F333" s="48">
        <v>1096.069</v>
      </c>
      <c r="G333" s="29">
        <v>1</v>
      </c>
      <c r="H333" s="50">
        <v>92.110659999999996</v>
      </c>
      <c r="I333" s="50">
        <v>3843.36</v>
      </c>
      <c r="J333" s="23">
        <v>1</v>
      </c>
      <c r="K333" s="29">
        <v>1</v>
      </c>
      <c r="L333" s="50">
        <v>92.110659999999996</v>
      </c>
      <c r="M333" s="50">
        <v>3843.36</v>
      </c>
      <c r="N333" s="23">
        <v>1</v>
      </c>
    </row>
    <row r="334" spans="1:16" x14ac:dyDescent="0.3">
      <c r="A334" s="26" t="str">
        <f t="shared" si="5"/>
        <v>65</v>
      </c>
      <c r="B334" s="5">
        <v>6511</v>
      </c>
      <c r="C334" s="4" t="s">
        <v>327</v>
      </c>
      <c r="D334" s="16">
        <v>3628.7249999999999</v>
      </c>
      <c r="E334" s="48">
        <v>1981.7349999999999</v>
      </c>
      <c r="F334" s="48">
        <v>3987.1489999999999</v>
      </c>
      <c r="G334" s="29">
        <v>1</v>
      </c>
      <c r="H334" s="50"/>
      <c r="I334" s="50">
        <v>3628.7249999999999</v>
      </c>
      <c r="J334" s="23">
        <v>1</v>
      </c>
      <c r="K334" s="19">
        <v>1</v>
      </c>
      <c r="L334" s="50"/>
      <c r="M334" s="50">
        <v>3628.7249999999999</v>
      </c>
      <c r="N334" s="23">
        <v>1</v>
      </c>
    </row>
    <row r="335" spans="1:16" x14ac:dyDescent="0.3">
      <c r="A335" s="26" t="str">
        <f t="shared" si="5"/>
        <v>65</v>
      </c>
      <c r="B335" s="5">
        <v>6512</v>
      </c>
      <c r="C335" s="4" t="s">
        <v>328</v>
      </c>
      <c r="D335" s="16">
        <v>134203.20000000001</v>
      </c>
      <c r="E335" s="48">
        <v>79837.86</v>
      </c>
      <c r="F335" s="48">
        <v>571.55880000000002</v>
      </c>
      <c r="G335" s="29">
        <v>1</v>
      </c>
      <c r="H335" s="50"/>
      <c r="I335" s="50">
        <v>134203.20000000001</v>
      </c>
      <c r="J335" s="23">
        <v>1</v>
      </c>
      <c r="K335" s="19">
        <v>1</v>
      </c>
      <c r="L335" s="50"/>
      <c r="M335" s="50">
        <v>134203.20000000001</v>
      </c>
      <c r="N335" s="23">
        <v>1</v>
      </c>
    </row>
    <row r="336" spans="1:16" x14ac:dyDescent="0.3">
      <c r="A336" s="26" t="str">
        <f t="shared" si="5"/>
        <v>65</v>
      </c>
      <c r="B336" s="5">
        <v>6513</v>
      </c>
      <c r="C336" s="4" t="s">
        <v>329</v>
      </c>
      <c r="D336" s="16">
        <v>792.30150000000003</v>
      </c>
      <c r="E336" s="48">
        <v>490.95420000000001</v>
      </c>
      <c r="F336" s="48">
        <v>1218.9829999999999</v>
      </c>
      <c r="G336" s="29">
        <v>1</v>
      </c>
      <c r="H336" s="50"/>
      <c r="I336" s="50">
        <v>792.30150000000003</v>
      </c>
      <c r="J336" s="23">
        <v>1</v>
      </c>
      <c r="K336" s="19">
        <v>1</v>
      </c>
      <c r="L336" s="50"/>
      <c r="M336" s="50">
        <v>792.30150000000003</v>
      </c>
      <c r="N336" s="23">
        <v>1</v>
      </c>
    </row>
    <row r="337" spans="1:16" x14ac:dyDescent="0.3">
      <c r="A337" s="26" t="str">
        <f t="shared" si="5"/>
        <v>65</v>
      </c>
      <c r="B337" s="5">
        <v>6514</v>
      </c>
      <c r="C337" s="4" t="s">
        <v>330</v>
      </c>
      <c r="D337" s="16">
        <v>3947.5709999999999</v>
      </c>
      <c r="E337" s="48">
        <v>1977.9159999999999</v>
      </c>
      <c r="F337" s="48">
        <v>1646.99</v>
      </c>
      <c r="G337" s="29">
        <v>1</v>
      </c>
      <c r="H337" s="50"/>
      <c r="I337" s="50">
        <v>3947.5709999999999</v>
      </c>
      <c r="J337" s="23">
        <v>1</v>
      </c>
      <c r="K337" s="19">
        <v>1</v>
      </c>
      <c r="L337" s="50"/>
      <c r="M337" s="50">
        <v>3947.5709999999999</v>
      </c>
      <c r="N337" s="23">
        <v>1</v>
      </c>
    </row>
    <row r="338" spans="1:16" x14ac:dyDescent="0.3">
      <c r="A338" s="26" t="str">
        <f t="shared" si="5"/>
        <v>65</v>
      </c>
      <c r="B338" s="5">
        <v>6515</v>
      </c>
      <c r="C338" s="4" t="s">
        <v>331</v>
      </c>
      <c r="D338" s="16">
        <v>4421.6639999999998</v>
      </c>
      <c r="E338" s="48">
        <v>3091.0340000000001</v>
      </c>
      <c r="F338" s="48">
        <v>54365.37</v>
      </c>
      <c r="G338" s="29">
        <v>1</v>
      </c>
      <c r="H338" s="50"/>
      <c r="I338" s="50">
        <v>4421.6639999999998</v>
      </c>
      <c r="J338" s="23">
        <v>1</v>
      </c>
      <c r="K338" s="19">
        <v>1</v>
      </c>
      <c r="L338" s="50"/>
      <c r="M338" s="50">
        <v>4421.6639999999998</v>
      </c>
      <c r="N338" s="23">
        <v>1</v>
      </c>
    </row>
    <row r="339" spans="1:16" x14ac:dyDescent="0.3">
      <c r="A339" s="26" t="str">
        <f t="shared" si="5"/>
        <v>65</v>
      </c>
      <c r="B339" s="5">
        <v>6516</v>
      </c>
      <c r="C339" s="4" t="s">
        <v>332</v>
      </c>
      <c r="D339" s="16">
        <v>987.25800000000004</v>
      </c>
      <c r="E339" s="48">
        <v>937.80489999999998</v>
      </c>
      <c r="F339" s="48">
        <v>301.34730000000002</v>
      </c>
      <c r="G339" s="29">
        <v>1</v>
      </c>
      <c r="H339" s="50"/>
      <c r="I339" s="50">
        <v>987.25800000000004</v>
      </c>
      <c r="J339" s="23">
        <v>1</v>
      </c>
      <c r="K339" s="19">
        <v>1</v>
      </c>
      <c r="L339" s="50"/>
      <c r="M339" s="50">
        <v>987.25800000000004</v>
      </c>
      <c r="N339" s="23">
        <v>1</v>
      </c>
    </row>
    <row r="340" spans="1:16" x14ac:dyDescent="0.3">
      <c r="A340" s="26" t="str">
        <f t="shared" si="5"/>
        <v>65</v>
      </c>
      <c r="B340" s="5">
        <v>6519</v>
      </c>
      <c r="C340" s="4" t="s">
        <v>333</v>
      </c>
      <c r="D340" s="16">
        <v>15257.04</v>
      </c>
      <c r="E340" s="48">
        <v>3742.9209999999998</v>
      </c>
      <c r="F340" s="48">
        <v>1969.655</v>
      </c>
      <c r="G340" s="29">
        <v>1</v>
      </c>
      <c r="H340" s="50">
        <v>89.586820000000003</v>
      </c>
      <c r="I340" s="50">
        <v>15167.45</v>
      </c>
      <c r="J340" s="23">
        <v>1</v>
      </c>
      <c r="K340" s="19">
        <v>1</v>
      </c>
      <c r="L340" s="50">
        <v>89.586820000000003</v>
      </c>
      <c r="M340" s="50">
        <v>15167.45</v>
      </c>
      <c r="N340" s="23">
        <v>1</v>
      </c>
    </row>
    <row r="341" spans="1:16" x14ac:dyDescent="0.3">
      <c r="A341" s="26" t="str">
        <f t="shared" si="5"/>
        <v>65</v>
      </c>
      <c r="B341" s="5">
        <v>6591</v>
      </c>
      <c r="C341" s="4" t="s">
        <v>334</v>
      </c>
      <c r="D341" s="16"/>
      <c r="E341" s="48"/>
      <c r="F341" s="48"/>
      <c r="G341" s="29">
        <v>1</v>
      </c>
      <c r="H341" s="50"/>
      <c r="I341" s="50"/>
      <c r="J341" s="23">
        <v>1</v>
      </c>
      <c r="K341" s="19">
        <v>1</v>
      </c>
      <c r="L341" s="50"/>
      <c r="M341" s="50"/>
      <c r="N341" s="23">
        <v>1</v>
      </c>
    </row>
    <row r="342" spans="1:16" x14ac:dyDescent="0.3">
      <c r="A342" s="26" t="str">
        <f t="shared" si="5"/>
        <v>65</v>
      </c>
      <c r="B342" s="5">
        <v>6592</v>
      </c>
      <c r="C342" s="4" t="s">
        <v>335</v>
      </c>
      <c r="D342" s="16">
        <v>4190.2190000000001</v>
      </c>
      <c r="E342" s="48">
        <v>2416.806</v>
      </c>
      <c r="F342" s="48">
        <v>1330.63</v>
      </c>
      <c r="G342" s="29">
        <v>1</v>
      </c>
      <c r="H342" s="50"/>
      <c r="I342" s="50">
        <v>4190.2190000000001</v>
      </c>
      <c r="J342" s="23">
        <v>1</v>
      </c>
      <c r="K342" s="19">
        <v>1</v>
      </c>
      <c r="L342" s="50"/>
      <c r="M342" s="50">
        <v>4190.2190000000001</v>
      </c>
      <c r="N342" s="23">
        <v>1</v>
      </c>
      <c r="P342" s="4"/>
    </row>
    <row r="343" spans="1:16" x14ac:dyDescent="0.3">
      <c r="A343" s="26" t="str">
        <f t="shared" si="5"/>
        <v>65</v>
      </c>
      <c r="B343" s="5">
        <v>6593</v>
      </c>
      <c r="C343" s="4" t="s">
        <v>336</v>
      </c>
      <c r="D343" s="16">
        <v>18255.080000000002</v>
      </c>
      <c r="E343" s="48">
        <v>8842.8379999999997</v>
      </c>
      <c r="F343" s="48">
        <v>49.453130000000002</v>
      </c>
      <c r="G343" s="29">
        <v>1</v>
      </c>
      <c r="H343" s="50">
        <v>31.183990000000001</v>
      </c>
      <c r="I343" s="50">
        <v>18223.900000000001</v>
      </c>
      <c r="J343" s="23">
        <v>1</v>
      </c>
      <c r="K343" s="19">
        <v>1</v>
      </c>
      <c r="L343" s="50">
        <v>31.183990000000001</v>
      </c>
      <c r="M343" s="50">
        <v>18223.900000000001</v>
      </c>
      <c r="N343" s="23">
        <v>1</v>
      </c>
      <c r="P343" s="4"/>
    </row>
    <row r="344" spans="1:16" x14ac:dyDescent="0.3">
      <c r="A344" s="26" t="str">
        <f t="shared" si="5"/>
        <v>65</v>
      </c>
      <c r="B344" s="5">
        <v>6594</v>
      </c>
      <c r="C344" s="4" t="s">
        <v>337</v>
      </c>
      <c r="D344" s="16"/>
      <c r="E344" s="48"/>
      <c r="F344" s="48"/>
      <c r="G344" s="29">
        <v>1</v>
      </c>
      <c r="H344" s="50"/>
      <c r="I344" s="50"/>
      <c r="J344" s="23">
        <v>1</v>
      </c>
      <c r="K344" s="19">
        <v>1</v>
      </c>
      <c r="L344" s="50"/>
      <c r="M344" s="50"/>
      <c r="N344" s="23">
        <v>1</v>
      </c>
      <c r="P344" s="4"/>
    </row>
    <row r="345" spans="1:16" x14ac:dyDescent="0.3">
      <c r="A345" s="26" t="str">
        <f t="shared" si="5"/>
        <v>65</v>
      </c>
      <c r="B345" s="5">
        <v>6595</v>
      </c>
      <c r="C345" s="4" t="s">
        <v>338</v>
      </c>
      <c r="D345" s="16">
        <v>195.45060000000001</v>
      </c>
      <c r="E345" s="48">
        <v>69.670450000000002</v>
      </c>
      <c r="F345" s="48">
        <v>11514.12</v>
      </c>
      <c r="G345" s="29">
        <v>1</v>
      </c>
      <c r="H345" s="50"/>
      <c r="I345" s="50">
        <v>195.45060000000001</v>
      </c>
      <c r="J345" s="23">
        <v>1</v>
      </c>
      <c r="K345" s="19">
        <v>1</v>
      </c>
      <c r="L345" s="50"/>
      <c r="M345" s="50">
        <v>195.45060000000001</v>
      </c>
      <c r="N345" s="23">
        <v>1</v>
      </c>
      <c r="P345" s="4"/>
    </row>
    <row r="346" spans="1:16" x14ac:dyDescent="0.3">
      <c r="A346" s="26" t="str">
        <f t="shared" si="5"/>
        <v>65</v>
      </c>
      <c r="B346" s="5">
        <v>6596</v>
      </c>
      <c r="C346" s="4" t="s">
        <v>339</v>
      </c>
      <c r="D346" s="16">
        <v>10129.17</v>
      </c>
      <c r="E346" s="48">
        <v>6417.0309999999999</v>
      </c>
      <c r="F346" s="48">
        <v>1773.413</v>
      </c>
      <c r="G346" s="29">
        <v>1</v>
      </c>
      <c r="H346" s="50"/>
      <c r="I346" s="50">
        <v>10129.17</v>
      </c>
      <c r="J346" s="23">
        <v>1</v>
      </c>
      <c r="K346" s="19">
        <v>1</v>
      </c>
      <c r="L346" s="50"/>
      <c r="M346" s="50">
        <v>10129.17</v>
      </c>
      <c r="N346" s="23">
        <v>1</v>
      </c>
      <c r="P346" s="4"/>
    </row>
    <row r="347" spans="1:16" x14ac:dyDescent="0.3">
      <c r="A347" s="26" t="str">
        <f t="shared" ref="A347:A410" si="6">MID(B347,1,2)</f>
        <v>65</v>
      </c>
      <c r="B347" s="5">
        <v>6599</v>
      </c>
      <c r="C347" s="4" t="s">
        <v>340</v>
      </c>
      <c r="D347" s="16">
        <v>43727.7</v>
      </c>
      <c r="E347" s="48">
        <v>13116.7</v>
      </c>
      <c r="F347" s="48">
        <v>9412.2450000000008</v>
      </c>
      <c r="G347" s="29">
        <v>1</v>
      </c>
      <c r="H347" s="50">
        <v>117.88930000000001</v>
      </c>
      <c r="I347" s="50">
        <v>43609.81</v>
      </c>
      <c r="J347" s="23">
        <v>1</v>
      </c>
      <c r="K347" s="19">
        <v>1</v>
      </c>
      <c r="L347" s="50">
        <v>117.88930000000001</v>
      </c>
      <c r="M347" s="50">
        <v>43609.81</v>
      </c>
      <c r="N347" s="23">
        <v>1</v>
      </c>
      <c r="P347" s="4"/>
    </row>
    <row r="348" spans="1:16" x14ac:dyDescent="0.3">
      <c r="A348" s="26" t="str">
        <f t="shared" si="6"/>
        <v>66</v>
      </c>
      <c r="B348" s="5">
        <v>6601</v>
      </c>
      <c r="C348" s="4" t="s">
        <v>341</v>
      </c>
      <c r="D348" s="16">
        <v>44917.61</v>
      </c>
      <c r="E348" s="48">
        <v>30540.48</v>
      </c>
      <c r="F348" s="48">
        <v>125.78019999999999</v>
      </c>
      <c r="G348" s="29">
        <v>1</v>
      </c>
      <c r="H348" s="50"/>
      <c r="I348" s="50">
        <v>44917.61</v>
      </c>
      <c r="J348" s="23">
        <v>1</v>
      </c>
      <c r="K348" s="19">
        <v>1</v>
      </c>
      <c r="L348" s="50"/>
      <c r="M348" s="50">
        <v>44917.61</v>
      </c>
      <c r="N348" s="23">
        <v>1</v>
      </c>
    </row>
    <row r="349" spans="1:16" x14ac:dyDescent="0.3">
      <c r="A349" s="26" t="str">
        <f t="shared" si="6"/>
        <v>66</v>
      </c>
      <c r="B349" s="5">
        <v>6602</v>
      </c>
      <c r="C349" s="4" t="s">
        <v>342</v>
      </c>
      <c r="D349" s="16">
        <v>15456.85</v>
      </c>
      <c r="E349" s="48">
        <v>9728.3189999999995</v>
      </c>
      <c r="F349" s="48">
        <v>3712.1370000000002</v>
      </c>
      <c r="G349" s="29">
        <v>1</v>
      </c>
      <c r="H349" s="50"/>
      <c r="I349" s="50">
        <v>15456.85</v>
      </c>
      <c r="J349" s="23">
        <v>1</v>
      </c>
      <c r="K349" s="19">
        <v>1</v>
      </c>
      <c r="L349" s="50"/>
      <c r="M349" s="50">
        <v>15456.85</v>
      </c>
      <c r="N349" s="23">
        <v>1</v>
      </c>
    </row>
    <row r="350" spans="1:16" x14ac:dyDescent="0.3">
      <c r="A350" s="26" t="str">
        <f t="shared" si="6"/>
        <v>66</v>
      </c>
      <c r="B350" s="5">
        <v>6603</v>
      </c>
      <c r="C350" s="4" t="s">
        <v>343</v>
      </c>
      <c r="D350" s="16">
        <v>185.70740000000001</v>
      </c>
      <c r="E350" s="48"/>
      <c r="F350" s="48"/>
      <c r="G350" s="29">
        <v>1</v>
      </c>
      <c r="H350" s="50"/>
      <c r="I350" s="50">
        <v>185.70740000000001</v>
      </c>
      <c r="J350" s="23">
        <v>1</v>
      </c>
      <c r="K350" s="19">
        <v>1</v>
      </c>
      <c r="L350" s="50"/>
      <c r="M350" s="50">
        <v>185.70740000000001</v>
      </c>
      <c r="N350" s="23">
        <v>1</v>
      </c>
    </row>
    <row r="351" spans="1:16" x14ac:dyDescent="0.3">
      <c r="A351" s="26" t="str">
        <f t="shared" si="6"/>
        <v>66</v>
      </c>
      <c r="B351" s="5">
        <v>6604</v>
      </c>
      <c r="C351" s="4" t="s">
        <v>344</v>
      </c>
      <c r="D351" s="16">
        <v>7368.0959999999995</v>
      </c>
      <c r="E351" s="48">
        <v>5842.6549999999997</v>
      </c>
      <c r="F351" s="48">
        <v>30611</v>
      </c>
      <c r="G351" s="29">
        <v>1</v>
      </c>
      <c r="H351" s="50"/>
      <c r="I351" s="50">
        <v>7368.0959999999995</v>
      </c>
      <c r="J351" s="23">
        <v>1</v>
      </c>
      <c r="K351" s="19">
        <v>1</v>
      </c>
      <c r="L351" s="50"/>
      <c r="M351" s="50">
        <v>7368.0959999999995</v>
      </c>
      <c r="N351" s="23">
        <v>1</v>
      </c>
    </row>
    <row r="352" spans="1:16" x14ac:dyDescent="0.3">
      <c r="A352" s="26" t="str">
        <f t="shared" si="6"/>
        <v>67</v>
      </c>
      <c r="B352" s="5">
        <v>6711</v>
      </c>
      <c r="C352" s="4" t="s">
        <v>345</v>
      </c>
      <c r="D352" s="16">
        <v>104.1845</v>
      </c>
      <c r="E352" s="48">
        <v>104.1845</v>
      </c>
      <c r="F352" s="48">
        <v>14377.13</v>
      </c>
      <c r="G352" s="29">
        <v>1</v>
      </c>
      <c r="H352" s="50"/>
      <c r="I352" s="50">
        <v>104.1845</v>
      </c>
      <c r="J352" s="23">
        <v>1</v>
      </c>
      <c r="K352" s="19">
        <v>1</v>
      </c>
      <c r="L352" s="50"/>
      <c r="M352" s="50">
        <v>104.1845</v>
      </c>
      <c r="N352" s="23">
        <v>1</v>
      </c>
    </row>
    <row r="353" spans="1:18" s="4" customFormat="1" x14ac:dyDescent="0.3">
      <c r="A353" s="26" t="str">
        <f t="shared" si="6"/>
        <v>67</v>
      </c>
      <c r="B353" s="5">
        <v>6712</v>
      </c>
      <c r="C353" s="4" t="s">
        <v>346</v>
      </c>
      <c r="D353" s="16">
        <v>1206.6220000000001</v>
      </c>
      <c r="E353" s="48">
        <v>975.18050000000005</v>
      </c>
      <c r="F353" s="48">
        <v>5728.5280000000002</v>
      </c>
      <c r="G353" s="29">
        <v>1</v>
      </c>
      <c r="H353" s="50"/>
      <c r="I353" s="50">
        <v>1206.6220000000001</v>
      </c>
      <c r="J353" s="23">
        <v>1</v>
      </c>
      <c r="K353" s="19">
        <v>1</v>
      </c>
      <c r="L353" s="50"/>
      <c r="M353" s="50">
        <v>1206.6220000000001</v>
      </c>
      <c r="N353" s="23">
        <v>1</v>
      </c>
      <c r="O353" s="25"/>
    </row>
    <row r="354" spans="1:18" s="4" customFormat="1" x14ac:dyDescent="0.3">
      <c r="A354" s="26" t="str">
        <f t="shared" si="6"/>
        <v>67</v>
      </c>
      <c r="B354" s="5">
        <v>6713</v>
      </c>
      <c r="C354" s="4" t="s">
        <v>347</v>
      </c>
      <c r="D354" s="16">
        <v>1670.106</v>
      </c>
      <c r="E354" s="48">
        <v>1201.7439999999999</v>
      </c>
      <c r="F354" s="48">
        <v>185.70740000000001</v>
      </c>
      <c r="G354" s="29">
        <v>1</v>
      </c>
      <c r="H354" s="50"/>
      <c r="I354" s="50">
        <v>1670.106</v>
      </c>
      <c r="J354" s="23">
        <v>1</v>
      </c>
      <c r="K354" s="19">
        <v>1</v>
      </c>
      <c r="L354" s="50"/>
      <c r="M354" s="50">
        <v>1670.106</v>
      </c>
      <c r="N354" s="23">
        <v>1</v>
      </c>
      <c r="O354" s="25"/>
    </row>
    <row r="355" spans="1:18" s="4" customFormat="1" x14ac:dyDescent="0.3">
      <c r="A355" s="26" t="str">
        <f t="shared" si="6"/>
        <v>67</v>
      </c>
      <c r="B355" s="5">
        <v>6714</v>
      </c>
      <c r="C355" s="4" t="s">
        <v>348</v>
      </c>
      <c r="D355" s="16">
        <v>353.45729999999998</v>
      </c>
      <c r="E355" s="48">
        <v>353.45729999999998</v>
      </c>
      <c r="F355" s="48">
        <v>1525.441</v>
      </c>
      <c r="G355" s="29">
        <v>1</v>
      </c>
      <c r="H355" s="50"/>
      <c r="I355" s="50">
        <v>353.45729999999998</v>
      </c>
      <c r="J355" s="23">
        <v>1</v>
      </c>
      <c r="K355" s="19">
        <v>1</v>
      </c>
      <c r="L355" s="50"/>
      <c r="M355" s="50">
        <v>353.45729999999998</v>
      </c>
      <c r="N355" s="23">
        <v>1</v>
      </c>
      <c r="O355" s="25"/>
    </row>
    <row r="356" spans="1:18" x14ac:dyDescent="0.3">
      <c r="A356" s="26" t="str">
        <f t="shared" si="6"/>
        <v>67</v>
      </c>
      <c r="B356" s="5">
        <v>6715</v>
      </c>
      <c r="C356" s="4" t="s">
        <v>349</v>
      </c>
      <c r="D356" s="16">
        <v>5682.3959999999997</v>
      </c>
      <c r="E356" s="48">
        <v>3332.402</v>
      </c>
      <c r="F356" s="48">
        <v>231.4418</v>
      </c>
      <c r="G356" s="29">
        <v>0</v>
      </c>
      <c r="H356" s="50">
        <v>2349.9929999999999</v>
      </c>
      <c r="I356" s="50">
        <v>3332.402</v>
      </c>
      <c r="J356" s="23">
        <v>0</v>
      </c>
      <c r="K356" s="19">
        <v>1</v>
      </c>
      <c r="L356" s="50"/>
      <c r="M356" s="50">
        <v>5682.3959999999997</v>
      </c>
      <c r="N356" s="23">
        <v>0.5</v>
      </c>
      <c r="O356" s="25" t="s">
        <v>499</v>
      </c>
      <c r="P356" s="4"/>
      <c r="Q356" s="4"/>
      <c r="R356" s="4"/>
    </row>
    <row r="357" spans="1:18" x14ac:dyDescent="0.3">
      <c r="A357" s="26" t="str">
        <f t="shared" si="6"/>
        <v>67</v>
      </c>
      <c r="B357" s="5">
        <v>6719</v>
      </c>
      <c r="C357" s="4" t="s">
        <v>350</v>
      </c>
      <c r="D357" s="16">
        <v>2406.5889999999999</v>
      </c>
      <c r="E357" s="48">
        <v>1495.771</v>
      </c>
      <c r="F357" s="48">
        <v>468.3623</v>
      </c>
      <c r="G357" s="29">
        <v>1</v>
      </c>
      <c r="H357" s="50"/>
      <c r="I357" s="50">
        <v>2406.5889999999999</v>
      </c>
      <c r="J357" s="23">
        <v>1</v>
      </c>
      <c r="K357" s="19">
        <v>1</v>
      </c>
      <c r="L357" s="50"/>
      <c r="M357" s="50">
        <v>2406.5889999999999</v>
      </c>
      <c r="N357" s="23">
        <v>1</v>
      </c>
      <c r="O357" s="25"/>
      <c r="P357" s="4"/>
      <c r="Q357" s="4"/>
      <c r="R357" s="4"/>
    </row>
    <row r="358" spans="1:18" x14ac:dyDescent="0.3">
      <c r="A358" s="26" t="str">
        <f t="shared" si="6"/>
        <v>67</v>
      </c>
      <c r="B358" s="5">
        <v>6721</v>
      </c>
      <c r="C358" s="4" t="s">
        <v>351</v>
      </c>
      <c r="D358" s="16">
        <v>218.75389999999999</v>
      </c>
      <c r="E358" s="48">
        <v>218.75389999999999</v>
      </c>
      <c r="F358" s="48">
        <v>2349.9929999999999</v>
      </c>
      <c r="G358" s="29">
        <v>1</v>
      </c>
      <c r="H358" s="50"/>
      <c r="I358" s="50">
        <v>218.75389999999999</v>
      </c>
      <c r="J358" s="23">
        <v>1</v>
      </c>
      <c r="K358" s="19">
        <v>1</v>
      </c>
      <c r="L358" s="50"/>
      <c r="M358" s="50">
        <v>218.75389999999999</v>
      </c>
      <c r="N358" s="23">
        <v>1</v>
      </c>
      <c r="O358" s="25"/>
      <c r="P358" s="4"/>
      <c r="Q358" s="4"/>
      <c r="R358" s="4"/>
    </row>
    <row r="359" spans="1:18" x14ac:dyDescent="0.3">
      <c r="A359" s="26" t="str">
        <f t="shared" si="6"/>
        <v>67</v>
      </c>
      <c r="B359" s="5">
        <v>6722</v>
      </c>
      <c r="C359" s="4" t="s">
        <v>352</v>
      </c>
      <c r="D359" s="16">
        <v>119.0688</v>
      </c>
      <c r="E359" s="48">
        <v>119.0688</v>
      </c>
      <c r="F359" s="48">
        <v>910.81759999999997</v>
      </c>
      <c r="G359" s="29">
        <v>1</v>
      </c>
      <c r="H359" s="50"/>
      <c r="I359" s="50">
        <v>119.0688</v>
      </c>
      <c r="J359" s="23">
        <v>1</v>
      </c>
      <c r="K359" s="19">
        <v>1</v>
      </c>
      <c r="L359" s="50"/>
      <c r="M359" s="50">
        <v>119.0688</v>
      </c>
      <c r="N359" s="23">
        <v>1</v>
      </c>
    </row>
    <row r="360" spans="1:18" x14ac:dyDescent="0.3">
      <c r="A360" s="26" t="str">
        <f t="shared" si="6"/>
        <v>70</v>
      </c>
      <c r="B360" s="5">
        <v>7010</v>
      </c>
      <c r="C360" s="4" t="s">
        <v>353</v>
      </c>
      <c r="D360" s="16">
        <v>35659.980000000003</v>
      </c>
      <c r="E360" s="48">
        <v>15273.69</v>
      </c>
      <c r="F360" s="48">
        <v>20386.3</v>
      </c>
      <c r="G360" s="29">
        <v>0</v>
      </c>
      <c r="H360" s="50">
        <v>20386.3</v>
      </c>
      <c r="I360" s="50">
        <v>15273.69</v>
      </c>
      <c r="J360" s="23">
        <v>0.5</v>
      </c>
      <c r="K360" s="19">
        <v>0</v>
      </c>
      <c r="L360" s="50">
        <v>20386.3</v>
      </c>
      <c r="M360" s="50">
        <v>15273.69</v>
      </c>
      <c r="N360" s="23">
        <v>0.7</v>
      </c>
      <c r="O360" s="25" t="s">
        <v>495</v>
      </c>
      <c r="P360" s="4" t="s">
        <v>496</v>
      </c>
      <c r="Q360" s="4"/>
    </row>
    <row r="361" spans="1:18" x14ac:dyDescent="0.3">
      <c r="A361" s="26" t="str">
        <f t="shared" si="6"/>
        <v>70</v>
      </c>
      <c r="B361" s="5">
        <v>7020</v>
      </c>
      <c r="C361" s="4" t="s">
        <v>354</v>
      </c>
      <c r="D361" s="16">
        <v>260396.1</v>
      </c>
      <c r="E361" s="48">
        <v>61932.73</v>
      </c>
      <c r="F361" s="48">
        <v>198463.4</v>
      </c>
      <c r="G361" s="29">
        <v>0</v>
      </c>
      <c r="H361" s="50">
        <v>198463.4</v>
      </c>
      <c r="I361" s="50">
        <v>61932.73</v>
      </c>
      <c r="J361" s="23">
        <v>0.3</v>
      </c>
      <c r="K361" s="29">
        <v>0</v>
      </c>
      <c r="L361" s="50">
        <v>198463.4</v>
      </c>
      <c r="M361" s="50">
        <v>61932.73</v>
      </c>
      <c r="N361" s="23">
        <v>0.7</v>
      </c>
      <c r="O361" s="25"/>
      <c r="P361" s="4"/>
      <c r="Q361" s="4"/>
    </row>
    <row r="362" spans="1:18" x14ac:dyDescent="0.3">
      <c r="A362" s="26" t="str">
        <f t="shared" si="6"/>
        <v>71</v>
      </c>
      <c r="B362" s="5">
        <v>7111</v>
      </c>
      <c r="C362" s="4" t="s">
        <v>355</v>
      </c>
      <c r="D362" s="16">
        <v>2996.1819999999998</v>
      </c>
      <c r="E362" s="48">
        <v>1150.655</v>
      </c>
      <c r="F362" s="48">
        <v>1845.527</v>
      </c>
      <c r="G362" s="29">
        <v>0</v>
      </c>
      <c r="H362" s="50">
        <v>1845.527</v>
      </c>
      <c r="I362" s="50">
        <v>1150.655</v>
      </c>
      <c r="J362" s="23">
        <v>0</v>
      </c>
      <c r="K362" s="29">
        <v>0</v>
      </c>
      <c r="L362" s="50">
        <v>1845.527</v>
      </c>
      <c r="M362" s="50">
        <v>1150.655</v>
      </c>
      <c r="N362" s="23">
        <v>0</v>
      </c>
    </row>
    <row r="363" spans="1:18" x14ac:dyDescent="0.3">
      <c r="A363" s="26" t="str">
        <f t="shared" si="6"/>
        <v>71</v>
      </c>
      <c r="B363" s="5">
        <v>7112</v>
      </c>
      <c r="C363" s="4" t="s">
        <v>356</v>
      </c>
      <c r="D363" s="16">
        <v>868.23649999999998</v>
      </c>
      <c r="E363" s="48">
        <v>39.656999999999996</v>
      </c>
      <c r="F363" s="48">
        <v>828.57950000000005</v>
      </c>
      <c r="G363" s="29">
        <v>0</v>
      </c>
      <c r="H363" s="50">
        <v>828.57950000000005</v>
      </c>
      <c r="I363" s="50">
        <v>39.656999999999996</v>
      </c>
      <c r="J363" s="23">
        <v>0</v>
      </c>
      <c r="K363" s="29">
        <v>0</v>
      </c>
      <c r="L363" s="50">
        <v>828.57950000000005</v>
      </c>
      <c r="M363" s="50">
        <v>39.656999999999996</v>
      </c>
      <c r="N363" s="23">
        <v>0</v>
      </c>
    </row>
    <row r="364" spans="1:18" x14ac:dyDescent="0.3">
      <c r="A364" s="26" t="str">
        <f t="shared" si="6"/>
        <v>71</v>
      </c>
      <c r="B364" s="5">
        <v>7113</v>
      </c>
      <c r="C364" s="4" t="s">
        <v>357</v>
      </c>
      <c r="D364" s="16"/>
      <c r="E364" s="48"/>
      <c r="F364" s="48"/>
      <c r="G364" s="29">
        <v>0</v>
      </c>
      <c r="H364" s="50"/>
      <c r="I364" s="50"/>
      <c r="J364" s="23">
        <v>0</v>
      </c>
      <c r="K364" s="29">
        <v>0</v>
      </c>
      <c r="L364" s="50"/>
      <c r="M364" s="50"/>
      <c r="N364" s="23">
        <v>0</v>
      </c>
    </row>
    <row r="365" spans="1:18" x14ac:dyDescent="0.3">
      <c r="A365" s="26" t="str">
        <f t="shared" si="6"/>
        <v>71</v>
      </c>
      <c r="B365" s="5">
        <v>7121</v>
      </c>
      <c r="C365" s="4" t="s">
        <v>358</v>
      </c>
      <c r="D365" s="16">
        <v>2627.1239999999998</v>
      </c>
      <c r="E365" s="48">
        <v>227.3312</v>
      </c>
      <c r="F365" s="48">
        <v>2399.7919999999999</v>
      </c>
      <c r="G365" s="29">
        <v>1</v>
      </c>
      <c r="H365" s="50">
        <v>8.9754900000000006</v>
      </c>
      <c r="I365" s="50">
        <v>2618.1480000000001</v>
      </c>
      <c r="J365" s="23">
        <v>1</v>
      </c>
      <c r="K365" s="29">
        <v>1</v>
      </c>
      <c r="L365" s="50">
        <v>8.9754900000000006</v>
      </c>
      <c r="M365" s="50">
        <v>2618.1480000000001</v>
      </c>
      <c r="N365" s="23">
        <v>1</v>
      </c>
    </row>
    <row r="366" spans="1:18" x14ac:dyDescent="0.3">
      <c r="A366" s="26" t="str">
        <f t="shared" si="6"/>
        <v>71</v>
      </c>
      <c r="B366" s="5">
        <v>7122</v>
      </c>
      <c r="C366" s="4" t="s">
        <v>359</v>
      </c>
      <c r="D366" s="16">
        <v>11680.27</v>
      </c>
      <c r="E366" s="48">
        <v>3054.4989999999998</v>
      </c>
      <c r="F366" s="48">
        <v>8625.768</v>
      </c>
      <c r="G366" s="29">
        <v>0</v>
      </c>
      <c r="H366" s="50">
        <v>8625.768</v>
      </c>
      <c r="I366" s="50">
        <v>3054.4989999999998</v>
      </c>
      <c r="J366" s="23">
        <v>0</v>
      </c>
      <c r="K366" s="29">
        <v>1</v>
      </c>
      <c r="L366" s="50"/>
      <c r="M366" s="50">
        <v>11680.27</v>
      </c>
      <c r="N366" s="23">
        <v>0.9</v>
      </c>
      <c r="O366" s="25"/>
    </row>
    <row r="367" spans="1:18" x14ac:dyDescent="0.3">
      <c r="A367" s="26" t="str">
        <f t="shared" si="6"/>
        <v>71</v>
      </c>
      <c r="B367" s="5">
        <v>7123</v>
      </c>
      <c r="C367" s="4" t="s">
        <v>360</v>
      </c>
      <c r="D367" s="16">
        <v>553.75340000000006</v>
      </c>
      <c r="E367" s="48">
        <v>399.51900000000001</v>
      </c>
      <c r="F367" s="48">
        <v>154.2345</v>
      </c>
      <c r="G367" s="29">
        <v>0</v>
      </c>
      <c r="H367" s="50">
        <v>154.2345</v>
      </c>
      <c r="I367" s="50">
        <v>399.51900000000001</v>
      </c>
      <c r="J367" s="23">
        <v>0</v>
      </c>
      <c r="K367" s="29">
        <v>0</v>
      </c>
      <c r="L367" s="50">
        <v>154.2345</v>
      </c>
      <c r="M367" s="50">
        <v>399.51900000000001</v>
      </c>
      <c r="N367" s="23">
        <v>0</v>
      </c>
    </row>
    <row r="368" spans="1:18" x14ac:dyDescent="0.3">
      <c r="A368" s="26" t="str">
        <f t="shared" si="6"/>
        <v>71</v>
      </c>
      <c r="B368" s="5">
        <v>7129</v>
      </c>
      <c r="C368" s="4" t="s">
        <v>361</v>
      </c>
      <c r="D368" s="16">
        <v>6779.4350000000004</v>
      </c>
      <c r="E368" s="48">
        <v>3739.7350000000001</v>
      </c>
      <c r="F368" s="48">
        <v>3039.7</v>
      </c>
      <c r="G368" s="29">
        <v>0</v>
      </c>
      <c r="H368" s="50">
        <v>3039.7</v>
      </c>
      <c r="I368" s="50">
        <v>3739.7350000000001</v>
      </c>
      <c r="J368" s="23">
        <v>0</v>
      </c>
      <c r="K368" s="29">
        <v>1</v>
      </c>
      <c r="L368" s="50"/>
      <c r="M368" s="50">
        <v>6779.4350000000004</v>
      </c>
      <c r="N368" s="23">
        <v>0.8</v>
      </c>
      <c r="O368" s="25"/>
      <c r="P368" s="12" t="s">
        <v>500</v>
      </c>
    </row>
    <row r="369" spans="1:17" x14ac:dyDescent="0.3">
      <c r="A369" s="26" t="str">
        <f t="shared" si="6"/>
        <v>71</v>
      </c>
      <c r="B369" s="5">
        <v>7130</v>
      </c>
      <c r="C369" s="4" t="s">
        <v>362</v>
      </c>
      <c r="D369" s="16">
        <v>23889.1</v>
      </c>
      <c r="E369" s="48">
        <v>10471.120000000001</v>
      </c>
      <c r="F369" s="48">
        <v>13417.98</v>
      </c>
      <c r="G369" s="29">
        <v>0</v>
      </c>
      <c r="H369" s="50">
        <v>13417.98</v>
      </c>
      <c r="I369" s="50">
        <v>10471.120000000001</v>
      </c>
      <c r="J369" s="23">
        <v>0</v>
      </c>
      <c r="K369" s="29">
        <v>0</v>
      </c>
      <c r="L369" s="50">
        <v>13417.98</v>
      </c>
      <c r="M369" s="50">
        <v>10471.120000000001</v>
      </c>
      <c r="N369" s="23">
        <v>0</v>
      </c>
      <c r="P369" s="11" t="s">
        <v>521</v>
      </c>
    </row>
    <row r="370" spans="1:17" x14ac:dyDescent="0.3">
      <c r="A370" s="26" t="str">
        <f t="shared" si="6"/>
        <v>72</v>
      </c>
      <c r="B370" s="5">
        <v>7210</v>
      </c>
      <c r="C370" s="4" t="s">
        <v>363</v>
      </c>
      <c r="D370" s="16">
        <v>4451.8609999999999</v>
      </c>
      <c r="E370" s="48">
        <v>4009.9110000000001</v>
      </c>
      <c r="F370" s="48">
        <v>441.94929999999999</v>
      </c>
      <c r="G370" s="29">
        <v>1</v>
      </c>
      <c r="H370" s="50"/>
      <c r="I370" s="50">
        <v>4451.8609999999999</v>
      </c>
      <c r="J370" s="23">
        <v>1</v>
      </c>
      <c r="K370" s="29">
        <v>1</v>
      </c>
      <c r="L370" s="50"/>
      <c r="M370" s="50">
        <v>4451.8609999999999</v>
      </c>
      <c r="N370" s="23">
        <v>1</v>
      </c>
    </row>
    <row r="371" spans="1:17" x14ac:dyDescent="0.3">
      <c r="A371" s="26" t="str">
        <f t="shared" si="6"/>
        <v>72</v>
      </c>
      <c r="B371" s="5">
        <v>7220</v>
      </c>
      <c r="C371" s="4" t="s">
        <v>364</v>
      </c>
      <c r="D371" s="16">
        <v>84636.62</v>
      </c>
      <c r="E371" s="48">
        <v>75775.77</v>
      </c>
      <c r="F371" s="48">
        <v>8860.8469999999998</v>
      </c>
      <c r="G371" s="29">
        <v>1</v>
      </c>
      <c r="H371" s="50"/>
      <c r="I371" s="50">
        <v>84636.62</v>
      </c>
      <c r="J371" s="23">
        <v>1</v>
      </c>
      <c r="K371" s="29">
        <v>1</v>
      </c>
      <c r="L371" s="50"/>
      <c r="M371" s="50">
        <v>84636.62</v>
      </c>
      <c r="N371" s="23">
        <v>1</v>
      </c>
    </row>
    <row r="372" spans="1:17" x14ac:dyDescent="0.3">
      <c r="A372" s="26" t="str">
        <f t="shared" si="6"/>
        <v>72</v>
      </c>
      <c r="B372" s="5">
        <v>7230</v>
      </c>
      <c r="C372" s="4" t="s">
        <v>365</v>
      </c>
      <c r="D372" s="16">
        <v>6278.3029999999999</v>
      </c>
      <c r="E372" s="48">
        <v>2386.2240000000002</v>
      </c>
      <c r="F372" s="48">
        <v>3892.0790000000002</v>
      </c>
      <c r="G372" s="29">
        <v>1</v>
      </c>
      <c r="H372" s="50"/>
      <c r="I372" s="50">
        <v>6278.3029999999999</v>
      </c>
      <c r="J372" s="23">
        <v>1</v>
      </c>
      <c r="K372" s="29">
        <v>1</v>
      </c>
      <c r="L372" s="50"/>
      <c r="M372" s="50">
        <v>6278.3029999999999</v>
      </c>
      <c r="N372" s="23">
        <v>1</v>
      </c>
    </row>
    <row r="373" spans="1:17" x14ac:dyDescent="0.3">
      <c r="A373" s="26" t="str">
        <f t="shared" si="6"/>
        <v>72</v>
      </c>
      <c r="B373" s="5">
        <v>7240</v>
      </c>
      <c r="C373" s="4" t="s">
        <v>366</v>
      </c>
      <c r="D373" s="16">
        <v>1473.846</v>
      </c>
      <c r="E373" s="48">
        <v>1141.93</v>
      </c>
      <c r="F373" s="48">
        <v>331.91579999999999</v>
      </c>
      <c r="G373" s="29">
        <v>1</v>
      </c>
      <c r="H373" s="50"/>
      <c r="I373" s="50">
        <v>1473.846</v>
      </c>
      <c r="J373" s="23">
        <v>1</v>
      </c>
      <c r="K373" s="29">
        <v>1</v>
      </c>
      <c r="L373" s="50"/>
      <c r="M373" s="50">
        <v>1473.846</v>
      </c>
      <c r="N373" s="23">
        <v>1</v>
      </c>
    </row>
    <row r="374" spans="1:17" x14ac:dyDescent="0.3">
      <c r="A374" s="26" t="str">
        <f t="shared" si="6"/>
        <v>72</v>
      </c>
      <c r="B374" s="5">
        <v>7250</v>
      </c>
      <c r="C374" s="4" t="s">
        <v>367</v>
      </c>
      <c r="D374" s="16">
        <v>39156.94</v>
      </c>
      <c r="E374" s="48">
        <v>30806.080000000002</v>
      </c>
      <c r="F374" s="48">
        <v>8350.8649999999998</v>
      </c>
      <c r="G374" s="29">
        <v>1</v>
      </c>
      <c r="H374" s="50">
        <v>285.16269999999997</v>
      </c>
      <c r="I374" s="50">
        <v>38871.78</v>
      </c>
      <c r="J374" s="23">
        <v>1</v>
      </c>
      <c r="K374" s="29">
        <v>1</v>
      </c>
      <c r="L374" s="50">
        <v>285.16269999999997</v>
      </c>
      <c r="M374" s="50">
        <v>38871.78</v>
      </c>
      <c r="N374" s="23">
        <v>1</v>
      </c>
    </row>
    <row r="375" spans="1:17" x14ac:dyDescent="0.3">
      <c r="A375" s="26" t="str">
        <f t="shared" si="6"/>
        <v>72</v>
      </c>
      <c r="B375" s="5">
        <v>7290</v>
      </c>
      <c r="C375" s="4" t="s">
        <v>368</v>
      </c>
      <c r="D375" s="16">
        <v>1801.03</v>
      </c>
      <c r="E375" s="48">
        <v>1428.43</v>
      </c>
      <c r="F375" s="48">
        <v>372.6001</v>
      </c>
      <c r="G375" s="29">
        <v>1</v>
      </c>
      <c r="H375" s="50"/>
      <c r="I375" s="50">
        <v>1801.03</v>
      </c>
      <c r="J375" s="23">
        <v>1</v>
      </c>
      <c r="K375" s="29">
        <v>1</v>
      </c>
      <c r="L375" s="50"/>
      <c r="M375" s="50">
        <v>1801.03</v>
      </c>
      <c r="N375" s="23">
        <v>1</v>
      </c>
    </row>
    <row r="376" spans="1:17" x14ac:dyDescent="0.3">
      <c r="A376" s="26" t="str">
        <f t="shared" si="6"/>
        <v>73</v>
      </c>
      <c r="B376" s="5">
        <v>7310</v>
      </c>
      <c r="C376" s="4" t="s">
        <v>369</v>
      </c>
      <c r="D376" s="16">
        <v>4527.8670000000002</v>
      </c>
      <c r="E376" s="48">
        <v>2462.9409999999998</v>
      </c>
      <c r="F376" s="48">
        <v>2064.9259999999999</v>
      </c>
      <c r="G376" s="29">
        <v>1</v>
      </c>
      <c r="H376" s="50"/>
      <c r="I376" s="50">
        <v>4527.8670000000002</v>
      </c>
      <c r="J376" s="23">
        <v>0.7</v>
      </c>
      <c r="K376" s="29">
        <v>1</v>
      </c>
      <c r="L376" s="50"/>
      <c r="M376" s="50">
        <v>4527.8670000000002</v>
      </c>
      <c r="N376" s="23">
        <v>1</v>
      </c>
      <c r="O376" s="25"/>
    </row>
    <row r="377" spans="1:17" x14ac:dyDescent="0.3">
      <c r="A377" s="26" t="str">
        <f t="shared" si="6"/>
        <v>73</v>
      </c>
      <c r="B377" s="5">
        <v>7320</v>
      </c>
      <c r="C377" s="4" t="s">
        <v>370</v>
      </c>
      <c r="D377" s="16">
        <v>611.55629999999996</v>
      </c>
      <c r="E377" s="48">
        <v>452.2971</v>
      </c>
      <c r="F377" s="48">
        <v>159.25919999999999</v>
      </c>
      <c r="G377" s="29">
        <v>0</v>
      </c>
      <c r="H377" s="50">
        <v>159.25919999999999</v>
      </c>
      <c r="I377" s="50">
        <v>452.2971</v>
      </c>
      <c r="J377" s="23">
        <v>0.7</v>
      </c>
      <c r="K377" s="29">
        <v>0</v>
      </c>
      <c r="L377" s="50">
        <v>159.25919999999999</v>
      </c>
      <c r="M377" s="50">
        <v>452.2971</v>
      </c>
      <c r="N377" s="23">
        <v>1</v>
      </c>
      <c r="O377" s="25"/>
    </row>
    <row r="378" spans="1:17" x14ac:dyDescent="0.3">
      <c r="A378" s="26" t="str">
        <f t="shared" si="6"/>
        <v>74</v>
      </c>
      <c r="B378" s="5">
        <v>7411</v>
      </c>
      <c r="C378" s="4" t="s">
        <v>371</v>
      </c>
      <c r="D378" s="16">
        <v>110798.3</v>
      </c>
      <c r="E378" s="48">
        <v>88798.720000000001</v>
      </c>
      <c r="F378" s="48">
        <v>21999.59</v>
      </c>
      <c r="G378" s="29">
        <v>1</v>
      </c>
      <c r="H378" s="50">
        <v>115.8677</v>
      </c>
      <c r="I378" s="50">
        <v>110682.4</v>
      </c>
      <c r="J378" s="23">
        <v>0.9</v>
      </c>
      <c r="K378" s="19">
        <v>1</v>
      </c>
      <c r="L378" s="50">
        <v>115.8677</v>
      </c>
      <c r="M378" s="50">
        <v>110682.4</v>
      </c>
      <c r="N378" s="23">
        <v>0.9</v>
      </c>
      <c r="O378" s="25" t="s">
        <v>522</v>
      </c>
      <c r="P378" s="4"/>
      <c r="Q378" s="4"/>
    </row>
    <row r="379" spans="1:17" x14ac:dyDescent="0.3">
      <c r="A379" s="26" t="str">
        <f t="shared" si="6"/>
        <v>74</v>
      </c>
      <c r="B379" s="5">
        <v>7412</v>
      </c>
      <c r="C379" s="4" t="s">
        <v>372</v>
      </c>
      <c r="D379" s="16">
        <v>81915.88</v>
      </c>
      <c r="E379" s="48">
        <v>61213.02</v>
      </c>
      <c r="F379" s="48">
        <v>20702.86</v>
      </c>
      <c r="G379" s="29">
        <v>0</v>
      </c>
      <c r="H379" s="50">
        <v>20629.52</v>
      </c>
      <c r="I379" s="50">
        <v>61286.35</v>
      </c>
      <c r="J379" s="23">
        <v>0.75</v>
      </c>
      <c r="K379" s="19">
        <v>0</v>
      </c>
      <c r="L379" s="50">
        <v>20629.52</v>
      </c>
      <c r="M379" s="50">
        <v>61286.35</v>
      </c>
      <c r="N379" s="23">
        <v>0.75</v>
      </c>
      <c r="O379" s="8" t="s">
        <v>448</v>
      </c>
    </row>
    <row r="380" spans="1:17" x14ac:dyDescent="0.3">
      <c r="A380" s="26" t="str">
        <f t="shared" si="6"/>
        <v>74</v>
      </c>
      <c r="B380" s="5">
        <v>7413</v>
      </c>
      <c r="C380" s="4" t="s">
        <v>373</v>
      </c>
      <c r="D380" s="16">
        <v>6318.41</v>
      </c>
      <c r="E380" s="48">
        <v>3961.625</v>
      </c>
      <c r="F380" s="48">
        <v>2356.7849999999999</v>
      </c>
      <c r="G380" s="29">
        <v>0</v>
      </c>
      <c r="H380" s="50">
        <v>2356.7849999999999</v>
      </c>
      <c r="I380" s="50">
        <v>3961.625</v>
      </c>
      <c r="J380" s="23">
        <v>0.63</v>
      </c>
      <c r="K380" s="19">
        <v>0</v>
      </c>
      <c r="L380" s="50">
        <v>2356.7849999999999</v>
      </c>
      <c r="M380" s="50">
        <v>3961.625</v>
      </c>
      <c r="N380" s="23">
        <v>0.63</v>
      </c>
    </row>
    <row r="381" spans="1:17" x14ac:dyDescent="0.3">
      <c r="A381" s="26" t="str">
        <f t="shared" si="6"/>
        <v>74</v>
      </c>
      <c r="B381" s="5">
        <v>7414</v>
      </c>
      <c r="C381" s="4" t="s">
        <v>374</v>
      </c>
      <c r="D381" s="16">
        <v>57822.97</v>
      </c>
      <c r="E381" s="48">
        <v>39966.959999999999</v>
      </c>
      <c r="F381" s="48">
        <v>17856.02</v>
      </c>
      <c r="G381" s="29">
        <v>0</v>
      </c>
      <c r="H381" s="50">
        <v>17842.12</v>
      </c>
      <c r="I381" s="50">
        <v>39980.86</v>
      </c>
      <c r="J381" s="23">
        <v>0.69</v>
      </c>
      <c r="K381" s="19">
        <v>0</v>
      </c>
      <c r="L381" s="50">
        <v>17842.12</v>
      </c>
      <c r="M381" s="50">
        <v>39980.86</v>
      </c>
      <c r="N381" s="23">
        <v>0.69</v>
      </c>
    </row>
    <row r="382" spans="1:17" x14ac:dyDescent="0.3">
      <c r="A382" s="26" t="str">
        <f t="shared" si="6"/>
        <v>74</v>
      </c>
      <c r="B382" s="5">
        <v>7421</v>
      </c>
      <c r="C382" s="4" t="s">
        <v>375</v>
      </c>
      <c r="D382" s="16">
        <v>74326.09</v>
      </c>
      <c r="E382" s="48">
        <v>58533.23</v>
      </c>
      <c r="F382" s="48">
        <v>15792.86</v>
      </c>
      <c r="G382" s="29">
        <v>0</v>
      </c>
      <c r="H382" s="50">
        <v>15792.86</v>
      </c>
      <c r="I382" s="50">
        <v>58533.23</v>
      </c>
      <c r="J382" s="23">
        <v>0</v>
      </c>
      <c r="K382" s="19">
        <v>1</v>
      </c>
      <c r="L382" s="50">
        <v>10.36219</v>
      </c>
      <c r="M382" s="50">
        <v>74315.73</v>
      </c>
      <c r="N382" s="23">
        <v>0.9</v>
      </c>
      <c r="O382" s="8" t="s">
        <v>523</v>
      </c>
      <c r="P382" s="11" t="s">
        <v>501</v>
      </c>
    </row>
    <row r="383" spans="1:17" x14ac:dyDescent="0.3">
      <c r="A383" s="26" t="str">
        <f t="shared" si="6"/>
        <v>74</v>
      </c>
      <c r="B383" s="5">
        <v>7422</v>
      </c>
      <c r="C383" s="4" t="s">
        <v>376</v>
      </c>
      <c r="D383" s="16">
        <v>11103.39</v>
      </c>
      <c r="E383" s="48">
        <v>7156.5129999999999</v>
      </c>
      <c r="F383" s="48">
        <v>3946.8809999999999</v>
      </c>
      <c r="G383" s="29">
        <v>0</v>
      </c>
      <c r="H383" s="50">
        <v>3946.8809999999999</v>
      </c>
      <c r="I383" s="50">
        <v>7156.5129999999999</v>
      </c>
      <c r="J383" s="23">
        <v>0.64</v>
      </c>
      <c r="K383" s="19">
        <v>1</v>
      </c>
      <c r="L383" s="50">
        <v>99.87509</v>
      </c>
      <c r="M383" s="50">
        <v>11003.52</v>
      </c>
      <c r="N383" s="23">
        <v>0.7</v>
      </c>
      <c r="O383" s="8" t="s">
        <v>524</v>
      </c>
    </row>
    <row r="384" spans="1:17" x14ac:dyDescent="0.3">
      <c r="A384" s="26" t="str">
        <f t="shared" si="6"/>
        <v>74</v>
      </c>
      <c r="B384" s="5">
        <v>7430</v>
      </c>
      <c r="C384" s="4" t="s">
        <v>377</v>
      </c>
      <c r="D384" s="16">
        <v>73465.72</v>
      </c>
      <c r="E384" s="48">
        <v>53517.93</v>
      </c>
      <c r="F384" s="48">
        <v>19947.79</v>
      </c>
      <c r="G384" s="29">
        <v>0</v>
      </c>
      <c r="H384" s="50">
        <v>19947.79</v>
      </c>
      <c r="I384" s="50">
        <v>53517.93</v>
      </c>
      <c r="J384" s="23">
        <v>0.73</v>
      </c>
      <c r="K384" s="19">
        <v>0</v>
      </c>
      <c r="L384" s="50">
        <v>19947.79</v>
      </c>
      <c r="M384" s="50">
        <v>53517.93</v>
      </c>
      <c r="N384" s="23">
        <v>0.73</v>
      </c>
    </row>
    <row r="385" spans="1:16" x14ac:dyDescent="0.3">
      <c r="A385" s="26" t="str">
        <f t="shared" si="6"/>
        <v>74</v>
      </c>
      <c r="B385" s="5">
        <v>7491</v>
      </c>
      <c r="C385" s="4" t="s">
        <v>378</v>
      </c>
      <c r="D385" s="16">
        <v>39762.949999999997</v>
      </c>
      <c r="E385" s="48">
        <v>13240.51</v>
      </c>
      <c r="F385" s="48">
        <v>26522.44</v>
      </c>
      <c r="G385" s="29">
        <v>0</v>
      </c>
      <c r="H385" s="50">
        <v>26522.44</v>
      </c>
      <c r="I385" s="50">
        <v>13240.51</v>
      </c>
      <c r="J385" s="23">
        <v>0.33</v>
      </c>
      <c r="K385" s="19">
        <v>0</v>
      </c>
      <c r="L385" s="50">
        <v>26522.44</v>
      </c>
      <c r="M385" s="50">
        <v>13240.51</v>
      </c>
      <c r="N385" s="23">
        <v>0.33</v>
      </c>
    </row>
    <row r="386" spans="1:16" x14ac:dyDescent="0.3">
      <c r="A386" s="26" t="str">
        <f t="shared" si="6"/>
        <v>74</v>
      </c>
      <c r="B386" s="5">
        <v>7492</v>
      </c>
      <c r="C386" s="4" t="s">
        <v>379</v>
      </c>
      <c r="D386" s="16">
        <v>97641.67</v>
      </c>
      <c r="E386" s="48">
        <v>17064.169999999998</v>
      </c>
      <c r="F386" s="48">
        <v>80577.490000000005</v>
      </c>
      <c r="G386" s="29">
        <v>1</v>
      </c>
      <c r="H386" s="50">
        <v>1039.49</v>
      </c>
      <c r="I386" s="50">
        <v>96602.18</v>
      </c>
      <c r="J386" s="23">
        <v>0.5</v>
      </c>
      <c r="K386" s="19">
        <v>1</v>
      </c>
      <c r="L386" s="50">
        <v>1039.49</v>
      </c>
      <c r="M386" s="50">
        <v>96602.18</v>
      </c>
      <c r="N386" s="23">
        <v>0.5</v>
      </c>
      <c r="O386" s="8" t="s">
        <v>525</v>
      </c>
    </row>
    <row r="387" spans="1:16" x14ac:dyDescent="0.3">
      <c r="A387" s="26" t="str">
        <f t="shared" si="6"/>
        <v>74</v>
      </c>
      <c r="B387" s="5">
        <v>7493</v>
      </c>
      <c r="C387" s="4" t="s">
        <v>380</v>
      </c>
      <c r="D387" s="16">
        <v>359704.8</v>
      </c>
      <c r="E387" s="48">
        <v>7231.2089999999998</v>
      </c>
      <c r="F387" s="48">
        <v>352473.59999999998</v>
      </c>
      <c r="G387" s="29">
        <v>1</v>
      </c>
      <c r="H387" s="50">
        <v>2805.6729999999998</v>
      </c>
      <c r="I387" s="50">
        <v>356899.2</v>
      </c>
      <c r="J387" s="23">
        <v>0.6</v>
      </c>
      <c r="K387" s="19">
        <v>1</v>
      </c>
      <c r="L387" s="50">
        <v>2805.6729999999998</v>
      </c>
      <c r="M387" s="50">
        <v>356899.2</v>
      </c>
      <c r="N387" s="23">
        <v>0.8</v>
      </c>
      <c r="O387" s="8" t="s">
        <v>503</v>
      </c>
      <c r="P387" s="11" t="s">
        <v>504</v>
      </c>
    </row>
    <row r="388" spans="1:16" x14ac:dyDescent="0.3">
      <c r="A388" s="26" t="str">
        <f t="shared" si="6"/>
        <v>74</v>
      </c>
      <c r="B388" s="5">
        <v>7494</v>
      </c>
      <c r="C388" s="4" t="s">
        <v>381</v>
      </c>
      <c r="D388" s="16">
        <v>20039.41</v>
      </c>
      <c r="E388" s="48">
        <v>17926.78</v>
      </c>
      <c r="F388" s="48">
        <v>2112.627</v>
      </c>
      <c r="G388" s="29">
        <v>0</v>
      </c>
      <c r="H388" s="50">
        <v>2112.627</v>
      </c>
      <c r="I388" s="50">
        <v>17926.78</v>
      </c>
      <c r="J388" s="23">
        <v>0.2</v>
      </c>
      <c r="K388" s="19">
        <v>0</v>
      </c>
      <c r="L388" s="50">
        <v>2112.627</v>
      </c>
      <c r="M388" s="50">
        <v>17926.78</v>
      </c>
      <c r="N388" s="23">
        <v>0.2</v>
      </c>
    </row>
    <row r="389" spans="1:16" x14ac:dyDescent="0.3">
      <c r="A389" s="26" t="str">
        <f t="shared" si="6"/>
        <v>74</v>
      </c>
      <c r="B389" s="5">
        <v>7495</v>
      </c>
      <c r="C389" s="4" t="s">
        <v>382</v>
      </c>
      <c r="D389" s="16">
        <v>12926.29</v>
      </c>
      <c r="E389" s="48">
        <v>2907.4780000000001</v>
      </c>
      <c r="F389" s="48">
        <v>10018.81</v>
      </c>
      <c r="G389" s="29">
        <v>1</v>
      </c>
      <c r="H389" s="50">
        <v>18.297029999999999</v>
      </c>
      <c r="I389" s="50">
        <v>12908</v>
      </c>
      <c r="J389" s="23">
        <v>0.7</v>
      </c>
      <c r="K389" s="19">
        <v>1</v>
      </c>
      <c r="L389" s="50">
        <v>18.297029999999999</v>
      </c>
      <c r="M389" s="50">
        <v>12908</v>
      </c>
      <c r="N389" s="23">
        <v>0.9</v>
      </c>
      <c r="O389" s="8" t="s">
        <v>505</v>
      </c>
    </row>
    <row r="390" spans="1:16" x14ac:dyDescent="0.3">
      <c r="A390" s="26" t="str">
        <f t="shared" si="6"/>
        <v>74</v>
      </c>
      <c r="B390" s="5">
        <v>7499</v>
      </c>
      <c r="C390" s="4" t="s">
        <v>383</v>
      </c>
      <c r="D390" s="16">
        <v>238377.9</v>
      </c>
      <c r="E390" s="48">
        <v>163804.79999999999</v>
      </c>
      <c r="F390" s="48">
        <v>74573.09</v>
      </c>
      <c r="G390" s="29">
        <v>0</v>
      </c>
      <c r="H390" s="50">
        <v>74559.12</v>
      </c>
      <c r="I390" s="50">
        <v>163818.70000000001</v>
      </c>
      <c r="J390" s="23">
        <v>74573.09</v>
      </c>
      <c r="K390" s="19">
        <v>0</v>
      </c>
      <c r="L390" s="50">
        <v>74559.12</v>
      </c>
      <c r="M390" s="50">
        <v>163818.70000000001</v>
      </c>
      <c r="N390" s="23">
        <f>F390</f>
        <v>74573.09</v>
      </c>
    </row>
    <row r="391" spans="1:16" x14ac:dyDescent="0.3">
      <c r="A391" s="26" t="str">
        <f t="shared" si="6"/>
        <v>75</v>
      </c>
      <c r="B391" s="5">
        <v>7511</v>
      </c>
      <c r="C391" s="4" t="s">
        <v>384</v>
      </c>
      <c r="D391" s="16">
        <v>6353.1109999999999</v>
      </c>
      <c r="E391" s="48">
        <v>3181.7330000000002</v>
      </c>
      <c r="F391" s="48">
        <v>3171.3780000000002</v>
      </c>
      <c r="G391" s="29">
        <v>1</v>
      </c>
      <c r="H391" s="50"/>
      <c r="I391" s="50">
        <v>6353.1109999999999</v>
      </c>
      <c r="J391" s="23">
        <v>1</v>
      </c>
      <c r="K391" s="29">
        <v>1</v>
      </c>
      <c r="L391" s="50"/>
      <c r="M391" s="50">
        <v>6353.1109999999999</v>
      </c>
      <c r="N391" s="23">
        <v>1</v>
      </c>
      <c r="O391" s="8" t="s">
        <v>526</v>
      </c>
    </row>
    <row r="392" spans="1:16" x14ac:dyDescent="0.3">
      <c r="A392" s="26" t="str">
        <f t="shared" si="6"/>
        <v>75</v>
      </c>
      <c r="B392" s="5">
        <v>7512</v>
      </c>
      <c r="C392" s="4" t="s">
        <v>385</v>
      </c>
      <c r="D392" s="16">
        <v>274844.2</v>
      </c>
      <c r="E392" s="48">
        <v>118752.2</v>
      </c>
      <c r="F392" s="48">
        <v>156092</v>
      </c>
      <c r="G392" s="29">
        <v>1</v>
      </c>
      <c r="H392" s="50">
        <v>178.55510000000001</v>
      </c>
      <c r="I392" s="50">
        <v>274665.59999999998</v>
      </c>
      <c r="J392" s="23">
        <v>1</v>
      </c>
      <c r="K392" s="29">
        <v>1</v>
      </c>
      <c r="L392" s="50">
        <v>178.55510000000001</v>
      </c>
      <c r="M392" s="50">
        <v>274665.59999999998</v>
      </c>
      <c r="N392" s="23">
        <v>1</v>
      </c>
      <c r="O392" s="8" t="s">
        <v>526</v>
      </c>
    </row>
    <row r="393" spans="1:16" x14ac:dyDescent="0.3">
      <c r="A393" s="26" t="str">
        <f t="shared" si="6"/>
        <v>75</v>
      </c>
      <c r="B393" s="5">
        <v>7513</v>
      </c>
      <c r="C393" s="4" t="s">
        <v>386</v>
      </c>
      <c r="D393" s="16">
        <v>123449.1</v>
      </c>
      <c r="E393" s="48">
        <v>59823.6</v>
      </c>
      <c r="F393" s="48">
        <v>63625.53</v>
      </c>
      <c r="G393" s="29">
        <v>1</v>
      </c>
      <c r="H393" s="50">
        <v>192.21209999999999</v>
      </c>
      <c r="I393" s="50">
        <v>123256.9</v>
      </c>
      <c r="J393" s="23">
        <v>1</v>
      </c>
      <c r="K393" s="29">
        <v>1</v>
      </c>
      <c r="L393" s="50">
        <v>192.21209999999999</v>
      </c>
      <c r="M393" s="50">
        <v>123256.9</v>
      </c>
      <c r="N393" s="23">
        <v>1</v>
      </c>
    </row>
    <row r="394" spans="1:16" x14ac:dyDescent="0.3">
      <c r="A394" s="26" t="str">
        <f t="shared" si="6"/>
        <v>75</v>
      </c>
      <c r="B394" s="5">
        <v>7514</v>
      </c>
      <c r="C394" s="4" t="s">
        <v>387</v>
      </c>
      <c r="D394" s="16">
        <v>11832.2</v>
      </c>
      <c r="E394" s="48">
        <v>5424.9480000000003</v>
      </c>
      <c r="F394" s="48">
        <v>6407.2550000000001</v>
      </c>
      <c r="G394" s="29">
        <v>1</v>
      </c>
      <c r="H394" s="50"/>
      <c r="I394" s="50">
        <v>11832.2</v>
      </c>
      <c r="J394" s="23">
        <v>1</v>
      </c>
      <c r="K394" s="29">
        <v>1</v>
      </c>
      <c r="L394" s="50"/>
      <c r="M394" s="50">
        <v>11832.2</v>
      </c>
      <c r="N394" s="23">
        <v>1</v>
      </c>
    </row>
    <row r="395" spans="1:16" x14ac:dyDescent="0.3">
      <c r="A395" s="26" t="str">
        <f t="shared" si="6"/>
        <v>75</v>
      </c>
      <c r="B395" s="5">
        <v>7515</v>
      </c>
      <c r="C395" s="4" t="s">
        <v>388</v>
      </c>
      <c r="D395" s="16">
        <v>8147.6719999999996</v>
      </c>
      <c r="E395" s="48">
        <v>5432.518</v>
      </c>
      <c r="F395" s="48">
        <v>2715.154</v>
      </c>
      <c r="G395" s="29">
        <v>1</v>
      </c>
      <c r="H395" s="50"/>
      <c r="I395" s="50">
        <v>8147.6719999999996</v>
      </c>
      <c r="J395" s="23">
        <v>1</v>
      </c>
      <c r="K395" s="29">
        <v>1</v>
      </c>
      <c r="L395" s="50"/>
      <c r="M395" s="50">
        <v>8147.6719999999996</v>
      </c>
      <c r="N395" s="23">
        <v>1</v>
      </c>
    </row>
    <row r="396" spans="1:16" x14ac:dyDescent="0.3">
      <c r="A396" s="26" t="str">
        <f t="shared" si="6"/>
        <v>75</v>
      </c>
      <c r="B396" s="5">
        <v>7521</v>
      </c>
      <c r="C396" s="4" t="s">
        <v>389</v>
      </c>
      <c r="D396" s="16">
        <v>3358.431</v>
      </c>
      <c r="E396" s="48">
        <v>1555.172</v>
      </c>
      <c r="F396" s="48">
        <v>1803.259</v>
      </c>
      <c r="G396" s="29">
        <v>1</v>
      </c>
      <c r="H396" s="50"/>
      <c r="I396" s="50">
        <v>3358.431</v>
      </c>
      <c r="J396" s="23">
        <v>1</v>
      </c>
      <c r="K396" s="29">
        <v>1</v>
      </c>
      <c r="L396" s="50"/>
      <c r="M396" s="50">
        <v>3358.431</v>
      </c>
      <c r="N396" s="23">
        <v>1</v>
      </c>
    </row>
    <row r="397" spans="1:16" x14ac:dyDescent="0.3">
      <c r="A397" s="26" t="str">
        <f t="shared" si="6"/>
        <v>75</v>
      </c>
      <c r="B397" s="5">
        <v>7522</v>
      </c>
      <c r="C397" s="4" t="s">
        <v>390</v>
      </c>
      <c r="D397" s="16">
        <v>38304.339999999997</v>
      </c>
      <c r="E397" s="48">
        <v>10615.75</v>
      </c>
      <c r="F397" s="48">
        <v>27688.59</v>
      </c>
      <c r="G397" s="29">
        <v>1</v>
      </c>
      <c r="H397" s="50">
        <v>12.68906</v>
      </c>
      <c r="I397" s="50">
        <v>38291.65</v>
      </c>
      <c r="J397" s="23">
        <v>1</v>
      </c>
      <c r="K397" s="29">
        <v>1</v>
      </c>
      <c r="L397" s="50">
        <v>12.68906</v>
      </c>
      <c r="M397" s="50">
        <v>38291.65</v>
      </c>
      <c r="N397" s="23">
        <v>1</v>
      </c>
    </row>
    <row r="398" spans="1:16" x14ac:dyDescent="0.3">
      <c r="A398" s="26" t="str">
        <f t="shared" si="6"/>
        <v>75</v>
      </c>
      <c r="B398" s="5">
        <v>7523</v>
      </c>
      <c r="C398" s="4" t="s">
        <v>391</v>
      </c>
      <c r="D398" s="16">
        <v>69826.289999999994</v>
      </c>
      <c r="E398" s="48">
        <v>34823.269999999997</v>
      </c>
      <c r="F398" s="48">
        <v>35003.019999999997</v>
      </c>
      <c r="G398" s="29">
        <v>1</v>
      </c>
      <c r="H398" s="50"/>
      <c r="I398" s="50">
        <v>69826.289999999994</v>
      </c>
      <c r="J398" s="23">
        <v>1</v>
      </c>
      <c r="K398" s="29">
        <v>1</v>
      </c>
      <c r="L398" s="50"/>
      <c r="M398" s="50">
        <v>69826.289999999994</v>
      </c>
      <c r="N398" s="23">
        <v>1</v>
      </c>
      <c r="O398" s="25" t="s">
        <v>527</v>
      </c>
      <c r="P398" s="4"/>
    </row>
    <row r="399" spans="1:16" x14ac:dyDescent="0.3">
      <c r="A399" s="26" t="str">
        <f t="shared" si="6"/>
        <v>75</v>
      </c>
      <c r="B399" s="5">
        <v>7524</v>
      </c>
      <c r="C399" s="4" t="s">
        <v>392</v>
      </c>
      <c r="D399" s="16">
        <v>112651.4</v>
      </c>
      <c r="E399" s="48">
        <v>5735.6779999999999</v>
      </c>
      <c r="F399" s="48">
        <v>106915.8</v>
      </c>
      <c r="G399" s="29">
        <v>1</v>
      </c>
      <c r="H399" s="50">
        <v>224.58779999999999</v>
      </c>
      <c r="I399" s="50">
        <v>112426.9</v>
      </c>
      <c r="J399" s="23">
        <v>1</v>
      </c>
      <c r="K399" s="29">
        <v>1</v>
      </c>
      <c r="L399" s="50">
        <v>224.58779999999999</v>
      </c>
      <c r="M399" s="50">
        <v>112426.9</v>
      </c>
      <c r="N399" s="23">
        <v>1</v>
      </c>
      <c r="O399" s="25"/>
      <c r="P399" s="4"/>
    </row>
    <row r="400" spans="1:16" x14ac:dyDescent="0.3">
      <c r="A400" s="26" t="str">
        <f t="shared" si="6"/>
        <v>75</v>
      </c>
      <c r="B400" s="5">
        <v>7530</v>
      </c>
      <c r="C400" s="4" t="s">
        <v>393</v>
      </c>
      <c r="D400" s="16">
        <v>40519.839999999997</v>
      </c>
      <c r="E400" s="48">
        <v>16262.92</v>
      </c>
      <c r="F400" s="48">
        <v>24256.91</v>
      </c>
      <c r="G400" s="29">
        <v>1</v>
      </c>
      <c r="H400" s="50">
        <v>18.78369</v>
      </c>
      <c r="I400" s="50">
        <v>40501.050000000003</v>
      </c>
      <c r="J400" s="23">
        <v>1</v>
      </c>
      <c r="K400" s="29">
        <v>1</v>
      </c>
      <c r="L400" s="50">
        <v>18.78369</v>
      </c>
      <c r="M400" s="50">
        <v>40501.050000000003</v>
      </c>
      <c r="N400" s="23">
        <v>1</v>
      </c>
      <c r="O400" s="25"/>
      <c r="P400" s="4"/>
    </row>
    <row r="401" spans="1:16" x14ac:dyDescent="0.3">
      <c r="A401" s="26" t="str">
        <f t="shared" si="6"/>
        <v>80</v>
      </c>
      <c r="B401" s="5">
        <v>8011</v>
      </c>
      <c r="C401" s="4" t="s">
        <v>394</v>
      </c>
      <c r="D401" s="16">
        <v>48941.29</v>
      </c>
      <c r="E401" s="48">
        <v>37584.239999999998</v>
      </c>
      <c r="F401" s="48">
        <v>11357.05</v>
      </c>
      <c r="G401" s="29">
        <v>0</v>
      </c>
      <c r="H401" s="50">
        <v>11019.24</v>
      </c>
      <c r="I401" s="50">
        <v>37922.04</v>
      </c>
      <c r="J401" s="23">
        <v>0.5</v>
      </c>
      <c r="K401" s="19">
        <v>0</v>
      </c>
      <c r="L401" s="50">
        <v>11019.24</v>
      </c>
      <c r="M401" s="50">
        <v>37922.04</v>
      </c>
      <c r="N401" s="23">
        <v>0.5</v>
      </c>
      <c r="O401" s="25" t="s">
        <v>528</v>
      </c>
      <c r="P401" s="4"/>
    </row>
    <row r="402" spans="1:16" x14ac:dyDescent="0.3">
      <c r="A402" s="26" t="str">
        <f t="shared" si="6"/>
        <v>80</v>
      </c>
      <c r="B402" s="5">
        <v>8012</v>
      </c>
      <c r="C402" s="4" t="s">
        <v>395</v>
      </c>
      <c r="D402" s="16">
        <v>26050.44</v>
      </c>
      <c r="E402" s="48">
        <v>20531.919999999998</v>
      </c>
      <c r="F402" s="48">
        <v>5518.5259999999998</v>
      </c>
      <c r="G402" s="29">
        <v>0</v>
      </c>
      <c r="H402" s="50">
        <v>5365.942</v>
      </c>
      <c r="I402" s="50">
        <v>20684.5</v>
      </c>
      <c r="J402" s="23">
        <v>0.9</v>
      </c>
      <c r="K402" s="19">
        <v>0</v>
      </c>
      <c r="L402" s="50">
        <v>5365.942</v>
      </c>
      <c r="M402" s="50">
        <v>20684.5</v>
      </c>
      <c r="N402" s="23">
        <v>0.9</v>
      </c>
      <c r="O402" s="25" t="s">
        <v>529</v>
      </c>
      <c r="P402" s="4"/>
    </row>
    <row r="403" spans="1:16" x14ac:dyDescent="0.3">
      <c r="A403" s="26" t="str">
        <f t="shared" si="6"/>
        <v>80</v>
      </c>
      <c r="B403" s="5">
        <v>8021</v>
      </c>
      <c r="C403" s="4" t="s">
        <v>396</v>
      </c>
      <c r="D403" s="16">
        <v>4294</v>
      </c>
      <c r="E403" s="48">
        <v>3415.3989999999999</v>
      </c>
      <c r="F403" s="48">
        <v>878.60059999999999</v>
      </c>
      <c r="G403" s="29">
        <v>0</v>
      </c>
      <c r="H403" s="50">
        <v>371.96089999999998</v>
      </c>
      <c r="I403" s="50">
        <v>3922.0390000000002</v>
      </c>
      <c r="J403" s="23">
        <v>0.9</v>
      </c>
      <c r="K403" s="19">
        <v>0</v>
      </c>
      <c r="L403" s="50">
        <v>371.96089999999998</v>
      </c>
      <c r="M403" s="50">
        <v>3922.0390000000002</v>
      </c>
      <c r="N403" s="23">
        <v>0.9</v>
      </c>
      <c r="O403" s="25" t="s">
        <v>529</v>
      </c>
      <c r="P403" s="4"/>
    </row>
    <row r="404" spans="1:16" x14ac:dyDescent="0.3">
      <c r="A404" s="26" t="str">
        <f t="shared" si="6"/>
        <v>80</v>
      </c>
      <c r="B404" s="5">
        <v>8022</v>
      </c>
      <c r="C404" s="4" t="s">
        <v>397</v>
      </c>
      <c r="D404" s="16">
        <v>759.85069999999996</v>
      </c>
      <c r="E404" s="48">
        <v>729.10159999999996</v>
      </c>
      <c r="F404" s="48">
        <v>30.74906</v>
      </c>
      <c r="G404" s="29">
        <v>0</v>
      </c>
      <c r="H404" s="50">
        <v>30.74906</v>
      </c>
      <c r="I404" s="50">
        <v>729.10159999999996</v>
      </c>
      <c r="J404" s="23">
        <v>0.9</v>
      </c>
      <c r="K404" s="19">
        <v>0</v>
      </c>
      <c r="L404" s="50">
        <v>30.74906</v>
      </c>
      <c r="M404" s="50">
        <v>729.10159999999996</v>
      </c>
      <c r="N404" s="23">
        <v>0.9</v>
      </c>
      <c r="O404" s="25" t="s">
        <v>529</v>
      </c>
      <c r="P404" s="4"/>
    </row>
    <row r="405" spans="1:16" x14ac:dyDescent="0.3">
      <c r="A405" s="26" t="str">
        <f t="shared" si="6"/>
        <v>80</v>
      </c>
      <c r="B405" s="5">
        <v>8030</v>
      </c>
      <c r="C405" s="4" t="s">
        <v>398</v>
      </c>
      <c r="D405" s="16">
        <v>899.67830000000004</v>
      </c>
      <c r="E405" s="48">
        <v>525.2509</v>
      </c>
      <c r="F405" s="48">
        <v>374.42750000000001</v>
      </c>
      <c r="G405" s="29">
        <v>0</v>
      </c>
      <c r="H405" s="50">
        <v>374.42750000000001</v>
      </c>
      <c r="I405" s="50">
        <v>525.2509</v>
      </c>
      <c r="J405" s="23">
        <v>0.9</v>
      </c>
      <c r="K405" s="19">
        <v>0</v>
      </c>
      <c r="L405" s="50">
        <v>374.42750000000001</v>
      </c>
      <c r="M405" s="50">
        <v>525.2509</v>
      </c>
      <c r="N405" s="23">
        <v>0.9</v>
      </c>
      <c r="O405" s="25"/>
      <c r="P405" s="4"/>
    </row>
    <row r="406" spans="1:16" x14ac:dyDescent="0.3">
      <c r="A406" s="26" t="str">
        <f t="shared" si="6"/>
        <v>80</v>
      </c>
      <c r="B406" s="5">
        <v>8041</v>
      </c>
      <c r="C406" s="4" t="s">
        <v>399</v>
      </c>
      <c r="D406" s="16">
        <v>38704.1</v>
      </c>
      <c r="E406" s="48">
        <v>32041.41</v>
      </c>
      <c r="F406" s="48">
        <v>6662.6959999999999</v>
      </c>
      <c r="G406" s="29">
        <v>0</v>
      </c>
      <c r="H406" s="50">
        <v>6346.2579999999998</v>
      </c>
      <c r="I406" s="50">
        <v>32357.84</v>
      </c>
      <c r="J406" s="23">
        <v>0.5</v>
      </c>
      <c r="K406" s="19">
        <v>0</v>
      </c>
      <c r="L406" s="50">
        <v>6346.2579999999998</v>
      </c>
      <c r="M406" s="50">
        <v>32357.84</v>
      </c>
      <c r="N406" s="23">
        <v>0.5</v>
      </c>
      <c r="O406" s="25" t="s">
        <v>528</v>
      </c>
      <c r="P406" s="4"/>
    </row>
    <row r="407" spans="1:16" x14ac:dyDescent="0.3">
      <c r="A407" s="26" t="str">
        <f t="shared" si="6"/>
        <v>80</v>
      </c>
      <c r="B407" s="5">
        <v>8042</v>
      </c>
      <c r="C407" s="4" t="s">
        <v>400</v>
      </c>
      <c r="D407" s="16">
        <v>111144.6</v>
      </c>
      <c r="E407" s="48">
        <v>85218.03</v>
      </c>
      <c r="F407" s="48">
        <v>25926.62</v>
      </c>
      <c r="G407" s="29">
        <v>0</v>
      </c>
      <c r="H407" s="50">
        <v>20894.68</v>
      </c>
      <c r="I407" s="50">
        <v>90249.97</v>
      </c>
      <c r="J407" s="23">
        <v>0.9</v>
      </c>
      <c r="K407" s="19">
        <v>0</v>
      </c>
      <c r="L407" s="50">
        <v>20894.68</v>
      </c>
      <c r="M407" s="50">
        <v>90249.97</v>
      </c>
      <c r="N407" s="23">
        <v>0.9</v>
      </c>
      <c r="O407" s="25" t="s">
        <v>529</v>
      </c>
      <c r="P407" s="4"/>
    </row>
    <row r="408" spans="1:16" x14ac:dyDescent="0.3">
      <c r="A408" s="26" t="str">
        <f t="shared" si="6"/>
        <v>80</v>
      </c>
      <c r="B408" s="5">
        <v>8043</v>
      </c>
      <c r="C408" s="4" t="s">
        <v>401</v>
      </c>
      <c r="D408" s="16">
        <v>333488.8</v>
      </c>
      <c r="E408" s="48">
        <v>253761</v>
      </c>
      <c r="F408" s="48">
        <v>79727.81</v>
      </c>
      <c r="G408" s="29">
        <v>0</v>
      </c>
      <c r="H408" s="50">
        <v>61444.06</v>
      </c>
      <c r="I408" s="50">
        <v>272044.79999999999</v>
      </c>
      <c r="J408" s="23">
        <v>0.9</v>
      </c>
      <c r="K408" s="19">
        <v>0</v>
      </c>
      <c r="L408" s="50">
        <v>61444.06</v>
      </c>
      <c r="M408" s="50">
        <v>272044.79999999999</v>
      </c>
      <c r="N408" s="23">
        <v>0.9</v>
      </c>
      <c r="O408" s="25" t="s">
        <v>529</v>
      </c>
      <c r="P408" s="4"/>
    </row>
    <row r="409" spans="1:16" x14ac:dyDescent="0.3">
      <c r="A409" s="26" t="str">
        <f t="shared" si="6"/>
        <v>80</v>
      </c>
      <c r="B409" s="5">
        <v>8044</v>
      </c>
      <c r="C409" s="4" t="s">
        <v>402</v>
      </c>
      <c r="D409" s="16">
        <v>25035.34</v>
      </c>
      <c r="E409" s="48">
        <v>16770.61</v>
      </c>
      <c r="F409" s="48">
        <v>8264.73</v>
      </c>
      <c r="G409" s="29">
        <v>0</v>
      </c>
      <c r="H409" s="50">
        <v>6001.8580000000002</v>
      </c>
      <c r="I409" s="50">
        <v>19033.48</v>
      </c>
      <c r="J409" s="23">
        <v>0.9</v>
      </c>
      <c r="K409" s="19">
        <v>0</v>
      </c>
      <c r="L409" s="50">
        <v>6001.8580000000002</v>
      </c>
      <c r="M409" s="50">
        <v>19033.48</v>
      </c>
      <c r="N409" s="23">
        <v>0.9</v>
      </c>
      <c r="O409" s="25" t="s">
        <v>529</v>
      </c>
      <c r="P409" s="4"/>
    </row>
    <row r="410" spans="1:16" x14ac:dyDescent="0.3">
      <c r="A410" s="26" t="str">
        <f t="shared" si="6"/>
        <v>80</v>
      </c>
      <c r="B410" s="5">
        <v>8045</v>
      </c>
      <c r="C410" s="4" t="s">
        <v>402</v>
      </c>
      <c r="D410" s="16">
        <v>31369.66</v>
      </c>
      <c r="E410" s="48">
        <v>22710.93</v>
      </c>
      <c r="F410" s="48">
        <v>8658.7250000000004</v>
      </c>
      <c r="G410" s="29">
        <v>0</v>
      </c>
      <c r="H410" s="50">
        <v>7409.799</v>
      </c>
      <c r="I410" s="50">
        <v>23959.86</v>
      </c>
      <c r="J410" s="23">
        <v>0.9</v>
      </c>
      <c r="K410" s="19">
        <v>0</v>
      </c>
      <c r="L410" s="50">
        <v>7409.799</v>
      </c>
      <c r="M410" s="50">
        <v>23959.86</v>
      </c>
      <c r="N410" s="23">
        <v>0.9</v>
      </c>
      <c r="O410" s="25" t="s">
        <v>529</v>
      </c>
      <c r="P410" s="4"/>
    </row>
    <row r="411" spans="1:16" x14ac:dyDescent="0.3">
      <c r="A411" s="26" t="str">
        <f t="shared" ref="A411:A447" si="7">MID(B411,1,2)</f>
        <v>80</v>
      </c>
      <c r="B411" s="5">
        <v>8046</v>
      </c>
      <c r="C411" s="4" t="s">
        <v>403</v>
      </c>
      <c r="D411" s="16">
        <v>3764.163</v>
      </c>
      <c r="E411" s="48">
        <v>2796.71</v>
      </c>
      <c r="F411" s="48">
        <v>967.45219999999995</v>
      </c>
      <c r="G411" s="29">
        <v>0</v>
      </c>
      <c r="H411" s="50">
        <v>773.25450000000001</v>
      </c>
      <c r="I411" s="50">
        <v>2990.9079999999999</v>
      </c>
      <c r="J411" s="23">
        <v>0.9</v>
      </c>
      <c r="K411" s="19">
        <v>0</v>
      </c>
      <c r="L411" s="50">
        <v>773.25450000000001</v>
      </c>
      <c r="M411" s="50">
        <v>2990.9079999999999</v>
      </c>
      <c r="N411" s="23">
        <v>0.9</v>
      </c>
      <c r="O411" s="25" t="s">
        <v>529</v>
      </c>
      <c r="P411" s="4"/>
    </row>
    <row r="412" spans="1:16" x14ac:dyDescent="0.3">
      <c r="A412" s="26" t="str">
        <f t="shared" si="7"/>
        <v>80</v>
      </c>
      <c r="B412" s="5">
        <v>8050</v>
      </c>
      <c r="C412" s="4" t="s">
        <v>404</v>
      </c>
      <c r="D412" s="16">
        <v>168986.9</v>
      </c>
      <c r="E412" s="48">
        <v>104168.8</v>
      </c>
      <c r="F412" s="48">
        <v>64818.09</v>
      </c>
      <c r="G412" s="29">
        <v>0</v>
      </c>
      <c r="H412" s="50">
        <v>55964.05</v>
      </c>
      <c r="I412" s="50">
        <v>113022.9</v>
      </c>
      <c r="J412" s="23">
        <v>1</v>
      </c>
      <c r="K412" s="19">
        <v>0</v>
      </c>
      <c r="L412" s="50">
        <v>55964.05</v>
      </c>
      <c r="M412" s="50">
        <v>113022.9</v>
      </c>
      <c r="N412" s="23">
        <v>1</v>
      </c>
      <c r="O412" s="25" t="s">
        <v>530</v>
      </c>
      <c r="P412" s="4"/>
    </row>
    <row r="413" spans="1:16" x14ac:dyDescent="0.3">
      <c r="A413" s="26" t="str">
        <f t="shared" si="7"/>
        <v>80</v>
      </c>
      <c r="B413" s="5">
        <v>8060</v>
      </c>
      <c r="C413" s="4" t="s">
        <v>405</v>
      </c>
      <c r="D413" s="16">
        <v>126997.5</v>
      </c>
      <c r="E413" s="48">
        <v>99022.83</v>
      </c>
      <c r="F413" s="48">
        <v>27974.66</v>
      </c>
      <c r="G413" s="29">
        <v>0</v>
      </c>
      <c r="H413" s="50">
        <v>26247.88</v>
      </c>
      <c r="I413" s="50">
        <v>100749.6</v>
      </c>
      <c r="J413" s="23">
        <v>0.5</v>
      </c>
      <c r="K413" s="19">
        <v>0</v>
      </c>
      <c r="L413" s="50">
        <v>26247.88</v>
      </c>
      <c r="M413" s="50">
        <v>100749.6</v>
      </c>
      <c r="N413" s="23">
        <v>0.5</v>
      </c>
      <c r="O413" s="25"/>
      <c r="P413" s="4"/>
    </row>
    <row r="414" spans="1:16" x14ac:dyDescent="0.3">
      <c r="A414" s="26" t="str">
        <f t="shared" si="7"/>
        <v>85</v>
      </c>
      <c r="B414" s="5">
        <v>8511</v>
      </c>
      <c r="C414" s="4" t="s">
        <v>457</v>
      </c>
      <c r="D414" s="16">
        <v>289377.40000000002</v>
      </c>
      <c r="E414" s="48">
        <v>126666.3</v>
      </c>
      <c r="F414" s="48">
        <v>162711.1</v>
      </c>
      <c r="G414" s="29">
        <v>1</v>
      </c>
      <c r="H414" s="50">
        <v>452.6628</v>
      </c>
      <c r="I414" s="50">
        <v>288924.7</v>
      </c>
      <c r="J414" s="23">
        <v>1</v>
      </c>
      <c r="K414" s="19">
        <v>1</v>
      </c>
      <c r="L414" s="50">
        <v>452.6628</v>
      </c>
      <c r="M414" s="50">
        <v>288924.7</v>
      </c>
      <c r="N414" s="23">
        <v>1</v>
      </c>
      <c r="O414" s="25"/>
      <c r="P414" s="4"/>
    </row>
    <row r="415" spans="1:16" x14ac:dyDescent="0.3">
      <c r="A415" s="26" t="str">
        <f t="shared" si="7"/>
        <v>85</v>
      </c>
      <c r="B415" s="5">
        <v>8512</v>
      </c>
      <c r="C415" s="4" t="s">
        <v>406</v>
      </c>
      <c r="D415" s="16">
        <v>250424.2</v>
      </c>
      <c r="E415" s="48">
        <v>95018.13</v>
      </c>
      <c r="F415" s="48">
        <v>155406.1</v>
      </c>
      <c r="G415" s="29">
        <v>1</v>
      </c>
      <c r="H415" s="50">
        <v>713.58050000000003</v>
      </c>
      <c r="I415" s="50">
        <v>249710.6</v>
      </c>
      <c r="J415" s="23">
        <v>1</v>
      </c>
      <c r="K415" s="19">
        <v>1</v>
      </c>
      <c r="L415" s="50">
        <v>713.58050000000003</v>
      </c>
      <c r="M415" s="50">
        <v>249710.6</v>
      </c>
      <c r="N415" s="23">
        <v>1</v>
      </c>
      <c r="O415" s="25"/>
      <c r="P415" s="4"/>
    </row>
    <row r="416" spans="1:16" x14ac:dyDescent="0.3">
      <c r="A416" s="26" t="str">
        <f t="shared" si="7"/>
        <v>85</v>
      </c>
      <c r="B416" s="5">
        <v>8513</v>
      </c>
      <c r="C416" s="4" t="s">
        <v>407</v>
      </c>
      <c r="D416" s="16">
        <v>47787.7</v>
      </c>
      <c r="E416" s="48">
        <v>21603.19</v>
      </c>
      <c r="F416" s="48">
        <v>26184.5</v>
      </c>
      <c r="G416" s="29">
        <v>1</v>
      </c>
      <c r="H416" s="50">
        <v>230.68299999999999</v>
      </c>
      <c r="I416" s="50">
        <v>47557.01</v>
      </c>
      <c r="J416" s="23">
        <v>0.5</v>
      </c>
      <c r="K416" s="19">
        <v>1</v>
      </c>
      <c r="L416" s="50">
        <v>230.68299999999999</v>
      </c>
      <c r="M416" s="50">
        <v>47557.01</v>
      </c>
      <c r="N416" s="23">
        <v>0.5</v>
      </c>
      <c r="O416" s="25"/>
      <c r="P416" s="4"/>
    </row>
    <row r="417" spans="1:16" x14ac:dyDescent="0.3">
      <c r="A417" s="26" t="str">
        <f t="shared" si="7"/>
        <v>85</v>
      </c>
      <c r="B417" s="5">
        <v>8514</v>
      </c>
      <c r="C417" s="4" t="s">
        <v>408</v>
      </c>
      <c r="D417" s="16">
        <v>27775.46</v>
      </c>
      <c r="E417" s="48">
        <v>12524.39</v>
      </c>
      <c r="F417" s="48">
        <v>15251.07</v>
      </c>
      <c r="G417" s="29">
        <v>1</v>
      </c>
      <c r="H417" s="50">
        <v>47.984580000000001</v>
      </c>
      <c r="I417" s="50">
        <v>27727.48</v>
      </c>
      <c r="J417" s="23">
        <v>0.5</v>
      </c>
      <c r="K417" s="19">
        <v>1</v>
      </c>
      <c r="L417" s="50">
        <v>47.984580000000001</v>
      </c>
      <c r="M417" s="50">
        <v>27727.48</v>
      </c>
      <c r="N417" s="23">
        <v>0.5</v>
      </c>
      <c r="O417" s="25"/>
      <c r="P417" s="4"/>
    </row>
    <row r="418" spans="1:16" x14ac:dyDescent="0.3">
      <c r="A418" s="26" t="str">
        <f t="shared" si="7"/>
        <v>85</v>
      </c>
      <c r="B418" s="5">
        <v>8515</v>
      </c>
      <c r="C418" s="4" t="s">
        <v>409</v>
      </c>
      <c r="D418" s="16">
        <v>34348.120000000003</v>
      </c>
      <c r="E418" s="48">
        <v>8396.1309999999994</v>
      </c>
      <c r="F418" s="48">
        <v>25951.99</v>
      </c>
      <c r="G418" s="29">
        <v>1</v>
      </c>
      <c r="H418" s="50">
        <v>38.626669999999997</v>
      </c>
      <c r="I418" s="50">
        <v>34309.5</v>
      </c>
      <c r="J418" s="23">
        <v>0.5</v>
      </c>
      <c r="K418" s="19">
        <v>1</v>
      </c>
      <c r="L418" s="50">
        <v>38.626669999999997</v>
      </c>
      <c r="M418" s="50">
        <v>34309.5</v>
      </c>
      <c r="N418" s="23">
        <v>0.5</v>
      </c>
      <c r="O418" s="25"/>
      <c r="P418" s="4"/>
    </row>
    <row r="419" spans="1:16" x14ac:dyDescent="0.3">
      <c r="A419" s="26" t="str">
        <f t="shared" si="7"/>
        <v>85</v>
      </c>
      <c r="B419" s="5">
        <v>8519</v>
      </c>
      <c r="C419" s="4" t="s">
        <v>410</v>
      </c>
      <c r="D419" s="16">
        <v>28047.97</v>
      </c>
      <c r="E419" s="48">
        <v>18057.849999999999</v>
      </c>
      <c r="F419" s="48">
        <v>9990.1190000000006</v>
      </c>
      <c r="G419" s="29">
        <v>1</v>
      </c>
      <c r="H419" s="50">
        <v>263.18439999999998</v>
      </c>
      <c r="I419" s="50">
        <v>27784.79</v>
      </c>
      <c r="J419" s="23">
        <v>1</v>
      </c>
      <c r="K419" s="19">
        <v>1</v>
      </c>
      <c r="L419" s="50">
        <v>263.18439999999998</v>
      </c>
      <c r="M419" s="50">
        <v>27784.79</v>
      </c>
      <c r="N419" s="23">
        <v>1</v>
      </c>
      <c r="O419" s="25" t="s">
        <v>531</v>
      </c>
      <c r="P419" s="4"/>
    </row>
    <row r="420" spans="1:16" x14ac:dyDescent="0.3">
      <c r="A420" s="26" t="str">
        <f t="shared" si="7"/>
        <v>85</v>
      </c>
      <c r="B420" s="5">
        <v>8520</v>
      </c>
      <c r="C420" s="4" t="s">
        <v>411</v>
      </c>
      <c r="D420" s="16">
        <v>19817.18</v>
      </c>
      <c r="E420" s="48">
        <v>8341.6180000000004</v>
      </c>
      <c r="F420" s="48">
        <v>11475.56</v>
      </c>
      <c r="G420" s="29">
        <v>1</v>
      </c>
      <c r="H420" s="50">
        <v>19.14733</v>
      </c>
      <c r="I420" s="50">
        <v>19798.03</v>
      </c>
      <c r="J420" s="23">
        <v>1</v>
      </c>
      <c r="K420" s="19">
        <v>1</v>
      </c>
      <c r="L420" s="50">
        <v>19.14733</v>
      </c>
      <c r="M420" s="50">
        <v>19798.03</v>
      </c>
      <c r="N420" s="23">
        <v>1</v>
      </c>
      <c r="O420" s="25"/>
      <c r="P420" s="4"/>
    </row>
    <row r="421" spans="1:16" x14ac:dyDescent="0.3">
      <c r="A421" s="26" t="str">
        <f t="shared" si="7"/>
        <v>85</v>
      </c>
      <c r="B421" s="5">
        <v>8531</v>
      </c>
      <c r="C421" s="4" t="s">
        <v>412</v>
      </c>
      <c r="D421" s="16">
        <v>22017.37</v>
      </c>
      <c r="E421" s="48">
        <v>13499.42</v>
      </c>
      <c r="F421" s="48">
        <v>8517.9519999999993</v>
      </c>
      <c r="G421" s="29">
        <v>1</v>
      </c>
      <c r="H421" s="50">
        <v>26.00864</v>
      </c>
      <c r="I421" s="50">
        <v>21991.360000000001</v>
      </c>
      <c r="J421" s="23">
        <v>1</v>
      </c>
      <c r="K421" s="19">
        <v>1</v>
      </c>
      <c r="L421" s="50">
        <v>26.00864</v>
      </c>
      <c r="M421" s="50">
        <v>21991.360000000001</v>
      </c>
      <c r="N421" s="23">
        <v>1</v>
      </c>
      <c r="O421" s="25" t="s">
        <v>532</v>
      </c>
      <c r="P421" s="4"/>
    </row>
    <row r="422" spans="1:16" x14ac:dyDescent="0.3">
      <c r="A422" s="26" t="str">
        <f t="shared" si="7"/>
        <v>85</v>
      </c>
      <c r="B422" s="5">
        <v>8532</v>
      </c>
      <c r="C422" s="4" t="s">
        <v>413</v>
      </c>
      <c r="D422" s="16">
        <v>236195.1</v>
      </c>
      <c r="E422" s="48">
        <v>158195.6</v>
      </c>
      <c r="F422" s="48">
        <v>77999.55</v>
      </c>
      <c r="G422" s="29">
        <v>1</v>
      </c>
      <c r="H422" s="50">
        <v>422.67020000000002</v>
      </c>
      <c r="I422" s="50">
        <v>235772.4</v>
      </c>
      <c r="J422" s="23">
        <v>1</v>
      </c>
      <c r="K422" s="19">
        <v>1</v>
      </c>
      <c r="L422" s="50">
        <v>422.67020000000002</v>
      </c>
      <c r="M422" s="50">
        <v>235772.4</v>
      </c>
      <c r="N422" s="23">
        <v>1</v>
      </c>
      <c r="O422" s="25" t="s">
        <v>533</v>
      </c>
      <c r="P422" s="4"/>
    </row>
    <row r="423" spans="1:16" x14ac:dyDescent="0.3">
      <c r="A423" s="26" t="str">
        <f t="shared" si="7"/>
        <v>90</v>
      </c>
      <c r="B423" s="5">
        <v>9000</v>
      </c>
      <c r="C423" s="4" t="s">
        <v>414</v>
      </c>
      <c r="D423" s="16">
        <v>40705.910000000003</v>
      </c>
      <c r="E423" s="48">
        <v>3912.6849999999999</v>
      </c>
      <c r="F423" s="48">
        <v>36793.22</v>
      </c>
      <c r="G423" s="29">
        <v>1</v>
      </c>
      <c r="H423" s="50">
        <v>14.21081</v>
      </c>
      <c r="I423" s="50">
        <v>40691.69</v>
      </c>
      <c r="J423" s="23">
        <v>1</v>
      </c>
      <c r="K423" s="19">
        <v>1</v>
      </c>
      <c r="L423" s="50">
        <v>14.21081</v>
      </c>
      <c r="M423" s="50">
        <v>40691.69</v>
      </c>
      <c r="N423" s="23">
        <v>1</v>
      </c>
    </row>
    <row r="424" spans="1:16" x14ac:dyDescent="0.3">
      <c r="A424" s="26" t="str">
        <f t="shared" si="7"/>
        <v>91</v>
      </c>
      <c r="B424" s="5">
        <v>9111</v>
      </c>
      <c r="C424" s="4" t="s">
        <v>415</v>
      </c>
      <c r="D424" s="16">
        <v>17080.16</v>
      </c>
      <c r="E424" s="48">
        <v>7838.6559999999999</v>
      </c>
      <c r="F424" s="48">
        <v>9241.5010000000002</v>
      </c>
      <c r="G424" s="29">
        <v>0</v>
      </c>
      <c r="H424" s="50">
        <v>9195.3559999999998</v>
      </c>
      <c r="I424" s="50">
        <v>7884.8</v>
      </c>
      <c r="J424" s="23">
        <v>0.46</v>
      </c>
      <c r="K424" s="19">
        <v>0</v>
      </c>
      <c r="L424" s="50">
        <v>9195.3559999999998</v>
      </c>
      <c r="M424" s="50">
        <v>7884.8</v>
      </c>
      <c r="N424" s="23">
        <v>0.46</v>
      </c>
    </row>
    <row r="425" spans="1:16" x14ac:dyDescent="0.3">
      <c r="A425" s="26" t="str">
        <f t="shared" si="7"/>
        <v>91</v>
      </c>
      <c r="B425" s="5">
        <v>9112</v>
      </c>
      <c r="C425" s="4" t="s">
        <v>416</v>
      </c>
      <c r="D425" s="16">
        <v>3638.558</v>
      </c>
      <c r="E425" s="48">
        <v>2712.835</v>
      </c>
      <c r="F425" s="48">
        <v>925.72360000000003</v>
      </c>
      <c r="G425" s="29">
        <v>0</v>
      </c>
      <c r="H425" s="50">
        <v>923.06590000000006</v>
      </c>
      <c r="I425" s="50">
        <v>2715.4929999999999</v>
      </c>
      <c r="J425" s="23">
        <v>0.75</v>
      </c>
      <c r="K425" s="19">
        <v>0</v>
      </c>
      <c r="L425" s="50">
        <v>923.06590000000006</v>
      </c>
      <c r="M425" s="50">
        <v>2715.4929999999999</v>
      </c>
      <c r="N425" s="23">
        <v>0.75</v>
      </c>
    </row>
    <row r="426" spans="1:16" x14ac:dyDescent="0.3">
      <c r="A426" s="26" t="str">
        <f t="shared" si="7"/>
        <v>91</v>
      </c>
      <c r="B426" s="5">
        <v>9120</v>
      </c>
      <c r="C426" s="4" t="s">
        <v>417</v>
      </c>
      <c r="D426" s="16">
        <v>1594.8979999999999</v>
      </c>
      <c r="E426" s="48">
        <v>160.66730000000001</v>
      </c>
      <c r="F426" s="48">
        <v>1434.231</v>
      </c>
      <c r="G426" s="29">
        <v>0</v>
      </c>
      <c r="H426" s="50">
        <v>1419.0319999999999</v>
      </c>
      <c r="I426" s="50">
        <v>175.8663</v>
      </c>
      <c r="J426" s="23">
        <v>0.9</v>
      </c>
      <c r="K426" s="19">
        <v>0</v>
      </c>
      <c r="L426" s="50">
        <v>1419.0319999999999</v>
      </c>
      <c r="M426" s="50">
        <v>175.8663</v>
      </c>
      <c r="N426" s="23">
        <v>0.9</v>
      </c>
    </row>
    <row r="427" spans="1:16" x14ac:dyDescent="0.3">
      <c r="A427" s="26" t="str">
        <f t="shared" si="7"/>
        <v>91</v>
      </c>
      <c r="B427" s="5">
        <v>9191</v>
      </c>
      <c r="C427" s="4" t="s">
        <v>418</v>
      </c>
      <c r="D427" s="16">
        <v>53420.6</v>
      </c>
      <c r="E427" s="48">
        <v>35851.879999999997</v>
      </c>
      <c r="F427" s="48">
        <v>17568.72</v>
      </c>
      <c r="G427" s="29">
        <v>1</v>
      </c>
      <c r="H427" s="50">
        <v>522.36270000000002</v>
      </c>
      <c r="I427" s="50">
        <v>52898.239999999998</v>
      </c>
      <c r="J427" s="23">
        <v>0.7</v>
      </c>
      <c r="K427" s="19">
        <v>1</v>
      </c>
      <c r="L427" s="50">
        <v>522.36270000000002</v>
      </c>
      <c r="M427" s="50">
        <v>52898.239999999998</v>
      </c>
      <c r="N427" s="23">
        <v>0.7</v>
      </c>
    </row>
    <row r="428" spans="1:16" x14ac:dyDescent="0.3">
      <c r="A428" s="26" t="str">
        <f t="shared" si="7"/>
        <v>91</v>
      </c>
      <c r="B428" s="5">
        <v>9192</v>
      </c>
      <c r="C428" s="4" t="s">
        <v>419</v>
      </c>
      <c r="D428" s="16">
        <v>10917.97</v>
      </c>
      <c r="E428" s="48">
        <v>5916.4319999999998</v>
      </c>
      <c r="F428" s="48">
        <v>5001.5339999999997</v>
      </c>
      <c r="G428" s="29">
        <v>0</v>
      </c>
      <c r="H428" s="50">
        <v>5001.5339999999997</v>
      </c>
      <c r="I428" s="50">
        <v>5916.4319999999998</v>
      </c>
      <c r="J428" s="23">
        <v>0.9</v>
      </c>
      <c r="K428" s="19">
        <v>0</v>
      </c>
      <c r="L428" s="50">
        <v>5001.5339999999997</v>
      </c>
      <c r="M428" s="50">
        <v>5916.4319999999998</v>
      </c>
      <c r="N428" s="23">
        <v>0.9</v>
      </c>
    </row>
    <row r="429" spans="1:16" x14ac:dyDescent="0.3">
      <c r="A429" s="26" t="str">
        <f t="shared" si="7"/>
        <v>91</v>
      </c>
      <c r="B429" s="5">
        <v>9199</v>
      </c>
      <c r="C429" s="4" t="s">
        <v>420</v>
      </c>
      <c r="D429" s="16">
        <v>49099.72</v>
      </c>
      <c r="E429" s="48">
        <v>21584.54</v>
      </c>
      <c r="F429" s="48">
        <v>27515.17</v>
      </c>
      <c r="G429" s="29">
        <v>0</v>
      </c>
      <c r="H429" s="50">
        <v>27260.2</v>
      </c>
      <c r="I429" s="50">
        <v>21839.51</v>
      </c>
      <c r="J429" s="23">
        <v>0.7</v>
      </c>
      <c r="K429" s="19">
        <v>0</v>
      </c>
      <c r="L429" s="50">
        <v>27260.2</v>
      </c>
      <c r="M429" s="50">
        <v>21839.51</v>
      </c>
      <c r="N429" s="23">
        <v>0.7</v>
      </c>
    </row>
    <row r="430" spans="1:16" x14ac:dyDescent="0.3">
      <c r="A430" s="26" t="str">
        <f t="shared" si="7"/>
        <v>92</v>
      </c>
      <c r="B430" s="5">
        <v>9211</v>
      </c>
      <c r="C430" s="4" t="s">
        <v>421</v>
      </c>
      <c r="D430" s="16">
        <v>5504.1750000000002</v>
      </c>
      <c r="E430" s="48">
        <v>4194.3389999999999</v>
      </c>
      <c r="F430" s="48">
        <v>1309.836</v>
      </c>
      <c r="G430" s="29">
        <v>0</v>
      </c>
      <c r="H430" s="50">
        <v>1309.836</v>
      </c>
      <c r="I430" s="50">
        <v>4194.3389999999999</v>
      </c>
      <c r="J430" s="23">
        <v>0.3</v>
      </c>
      <c r="K430" s="19">
        <v>0</v>
      </c>
      <c r="L430" s="50">
        <v>1309.836</v>
      </c>
      <c r="M430" s="50">
        <v>4194.3389999999999</v>
      </c>
      <c r="N430" s="23">
        <v>0.3</v>
      </c>
      <c r="O430" s="8" t="s">
        <v>534</v>
      </c>
    </row>
    <row r="431" spans="1:16" x14ac:dyDescent="0.3">
      <c r="A431" s="26" t="str">
        <f t="shared" si="7"/>
        <v>92</v>
      </c>
      <c r="B431" s="5">
        <v>9212</v>
      </c>
      <c r="C431" s="4" t="s">
        <v>422</v>
      </c>
      <c r="D431" s="16">
        <v>7894.6620000000003</v>
      </c>
      <c r="E431" s="48">
        <v>2684.4630000000002</v>
      </c>
      <c r="F431" s="48">
        <v>5210.1989999999996</v>
      </c>
      <c r="G431" s="29">
        <v>0</v>
      </c>
      <c r="H431" s="50">
        <v>5210.1989999999996</v>
      </c>
      <c r="I431" s="50">
        <v>2684.4630000000002</v>
      </c>
      <c r="J431" s="23">
        <v>0</v>
      </c>
      <c r="K431" s="19">
        <v>0</v>
      </c>
      <c r="L431" s="50">
        <v>5210.1989999999996</v>
      </c>
      <c r="M431" s="50">
        <v>2684.4630000000002</v>
      </c>
      <c r="N431" s="23">
        <v>0</v>
      </c>
      <c r="O431" s="8" t="s">
        <v>535</v>
      </c>
    </row>
    <row r="432" spans="1:16" x14ac:dyDescent="0.3">
      <c r="A432" s="26" t="str">
        <f t="shared" si="7"/>
        <v>92</v>
      </c>
      <c r="B432" s="5">
        <v>9213</v>
      </c>
      <c r="C432" s="4" t="s">
        <v>423</v>
      </c>
      <c r="D432" s="16">
        <v>16590.07</v>
      </c>
      <c r="E432" s="48">
        <v>7537.6769999999997</v>
      </c>
      <c r="F432" s="48">
        <v>9052.39</v>
      </c>
      <c r="G432" s="29">
        <v>1</v>
      </c>
      <c r="H432" s="50">
        <v>164.07980000000001</v>
      </c>
      <c r="I432" s="50">
        <v>16425.990000000002</v>
      </c>
      <c r="J432" s="23">
        <v>0.5</v>
      </c>
      <c r="K432" s="19">
        <v>1</v>
      </c>
      <c r="L432" s="50">
        <v>164.07980000000001</v>
      </c>
      <c r="M432" s="50">
        <v>16425.990000000002</v>
      </c>
      <c r="N432" s="23">
        <v>0.5</v>
      </c>
      <c r="O432" s="8" t="s">
        <v>455</v>
      </c>
    </row>
    <row r="433" spans="1:16" x14ac:dyDescent="0.3">
      <c r="A433" s="26" t="str">
        <f t="shared" si="7"/>
        <v>92</v>
      </c>
      <c r="B433" s="5">
        <v>9214</v>
      </c>
      <c r="C433" s="4" t="s">
        <v>424</v>
      </c>
      <c r="D433" s="16">
        <v>57738.34</v>
      </c>
      <c r="E433" s="48">
        <v>20420.13</v>
      </c>
      <c r="F433" s="48">
        <v>37318.21</v>
      </c>
      <c r="G433" s="29">
        <v>0</v>
      </c>
      <c r="H433" s="50">
        <v>37318.21</v>
      </c>
      <c r="I433" s="50">
        <v>20420.13</v>
      </c>
      <c r="J433" s="23">
        <v>0</v>
      </c>
      <c r="K433" s="19">
        <v>0</v>
      </c>
      <c r="L433" s="50">
        <v>37318.21</v>
      </c>
      <c r="M433" s="50">
        <v>20420.13</v>
      </c>
      <c r="N433" s="23">
        <v>0</v>
      </c>
    </row>
    <row r="434" spans="1:16" x14ac:dyDescent="0.3">
      <c r="A434" s="26" t="str">
        <f t="shared" si="7"/>
        <v>92</v>
      </c>
      <c r="B434" s="5">
        <v>9219</v>
      </c>
      <c r="C434" s="4" t="s">
        <v>425</v>
      </c>
      <c r="D434" s="16">
        <v>12330.48</v>
      </c>
      <c r="E434" s="48">
        <v>4280.5630000000001</v>
      </c>
      <c r="F434" s="48">
        <v>8049.9189999999999</v>
      </c>
      <c r="G434" s="29">
        <v>0</v>
      </c>
      <c r="H434" s="50">
        <v>7929.1530000000002</v>
      </c>
      <c r="I434" s="50">
        <v>4401.3289999999997</v>
      </c>
      <c r="J434" s="23">
        <v>0</v>
      </c>
      <c r="K434" s="19">
        <v>0</v>
      </c>
      <c r="L434" s="50">
        <v>7929.1530000000002</v>
      </c>
      <c r="M434" s="50">
        <v>4401.3289999999997</v>
      </c>
      <c r="N434" s="23">
        <v>0</v>
      </c>
      <c r="O434" s="27" t="s">
        <v>536</v>
      </c>
    </row>
    <row r="435" spans="1:16" x14ac:dyDescent="0.3">
      <c r="A435" s="26" t="str">
        <f t="shared" si="7"/>
        <v>92</v>
      </c>
      <c r="B435" s="5">
        <v>9220</v>
      </c>
      <c r="C435" s="4" t="s">
        <v>426</v>
      </c>
      <c r="D435" s="16">
        <v>4177.1279999999997</v>
      </c>
      <c r="E435" s="48">
        <v>2727.8649999999998</v>
      </c>
      <c r="F435" s="48">
        <v>1449.2629999999999</v>
      </c>
      <c r="G435" s="29">
        <v>1</v>
      </c>
      <c r="H435" s="50">
        <v>467.82510000000002</v>
      </c>
      <c r="I435" s="50">
        <v>3709.3029999999999</v>
      </c>
      <c r="J435" s="23">
        <v>0.8</v>
      </c>
      <c r="K435" s="19">
        <v>1</v>
      </c>
      <c r="L435" s="50">
        <v>467.82510000000002</v>
      </c>
      <c r="M435" s="50">
        <v>3709.3029999999999</v>
      </c>
      <c r="N435" s="23">
        <v>0.8</v>
      </c>
      <c r="O435" s="8" t="s">
        <v>455</v>
      </c>
    </row>
    <row r="436" spans="1:16" x14ac:dyDescent="0.3">
      <c r="A436" s="26" t="str">
        <f t="shared" si="7"/>
        <v>92</v>
      </c>
      <c r="B436" s="5">
        <v>9231</v>
      </c>
      <c r="C436" s="4" t="s">
        <v>427</v>
      </c>
      <c r="D436" s="16">
        <v>7304.21</v>
      </c>
      <c r="E436" s="48">
        <v>517.60860000000002</v>
      </c>
      <c r="F436" s="48">
        <v>6786.6009999999997</v>
      </c>
      <c r="G436" s="29">
        <v>0</v>
      </c>
      <c r="H436" s="50">
        <v>6454.3919999999998</v>
      </c>
      <c r="I436" s="50">
        <v>849.81719999999996</v>
      </c>
      <c r="J436" s="23">
        <v>0</v>
      </c>
      <c r="K436" s="19">
        <v>0</v>
      </c>
      <c r="L436" s="50">
        <v>6454.3919999999998</v>
      </c>
      <c r="M436" s="50">
        <v>849.81719999999996</v>
      </c>
      <c r="N436" s="23">
        <v>0</v>
      </c>
      <c r="O436" s="27"/>
    </row>
    <row r="437" spans="1:16" x14ac:dyDescent="0.3">
      <c r="A437" s="26" t="str">
        <f t="shared" si="7"/>
        <v>92</v>
      </c>
      <c r="B437" s="5">
        <v>9232</v>
      </c>
      <c r="C437" s="4" t="s">
        <v>428</v>
      </c>
      <c r="D437" s="16">
        <v>1034.971</v>
      </c>
      <c r="E437" s="48">
        <v>278.0813</v>
      </c>
      <c r="F437" s="48">
        <v>756.8895</v>
      </c>
      <c r="G437" s="29">
        <v>0</v>
      </c>
      <c r="H437" s="50">
        <v>548.06920000000002</v>
      </c>
      <c r="I437" s="50">
        <v>486.9015</v>
      </c>
      <c r="J437" s="23">
        <v>0</v>
      </c>
      <c r="K437" s="19">
        <v>0</v>
      </c>
      <c r="L437" s="50">
        <v>548.06920000000002</v>
      </c>
      <c r="M437" s="50">
        <v>486.9015</v>
      </c>
      <c r="N437" s="23">
        <v>0</v>
      </c>
      <c r="O437" s="27"/>
    </row>
    <row r="438" spans="1:16" x14ac:dyDescent="0.3">
      <c r="A438" s="26" t="str">
        <f t="shared" si="7"/>
        <v>92</v>
      </c>
      <c r="B438" s="5">
        <v>9233</v>
      </c>
      <c r="C438" s="4" t="s">
        <v>429</v>
      </c>
      <c r="D438" s="16">
        <v>4347.1229999999996</v>
      </c>
      <c r="E438" s="48">
        <v>1276.4839999999999</v>
      </c>
      <c r="F438" s="48">
        <v>3070.6390000000001</v>
      </c>
      <c r="G438" s="29">
        <v>0</v>
      </c>
      <c r="H438" s="50">
        <v>2888.6309999999999</v>
      </c>
      <c r="I438" s="50">
        <v>1458.492</v>
      </c>
      <c r="J438" s="23">
        <v>0</v>
      </c>
      <c r="K438" s="19">
        <v>0</v>
      </c>
      <c r="L438" s="50">
        <v>2888.6309999999999</v>
      </c>
      <c r="M438" s="50">
        <v>1458.492</v>
      </c>
      <c r="N438" s="23">
        <v>0</v>
      </c>
      <c r="O438" s="27"/>
    </row>
    <row r="439" spans="1:16" x14ac:dyDescent="0.3">
      <c r="A439" s="26" t="str">
        <f t="shared" si="7"/>
        <v>92</v>
      </c>
      <c r="B439" s="5">
        <v>9241</v>
      </c>
      <c r="C439" s="4" t="s">
        <v>430</v>
      </c>
      <c r="D439" s="16">
        <v>68599.460000000006</v>
      </c>
      <c r="E439" s="48">
        <v>15438.34</v>
      </c>
      <c r="F439" s="48">
        <v>53161.11</v>
      </c>
      <c r="G439" s="29">
        <v>0</v>
      </c>
      <c r="H439" s="50">
        <v>53046.83</v>
      </c>
      <c r="I439" s="50">
        <v>15552.62</v>
      </c>
      <c r="J439" s="23">
        <v>0</v>
      </c>
      <c r="K439" s="19">
        <v>0</v>
      </c>
      <c r="L439" s="50">
        <v>53046.83</v>
      </c>
      <c r="M439" s="50">
        <v>15552.62</v>
      </c>
      <c r="N439" s="23">
        <v>0</v>
      </c>
      <c r="O439" s="27" t="s">
        <v>497</v>
      </c>
    </row>
    <row r="440" spans="1:16" x14ac:dyDescent="0.3">
      <c r="A440" s="26" t="str">
        <f t="shared" si="7"/>
        <v>92</v>
      </c>
      <c r="B440" s="5">
        <v>9242</v>
      </c>
      <c r="C440" s="4" t="s">
        <v>431</v>
      </c>
      <c r="D440" s="16">
        <v>116296.6</v>
      </c>
      <c r="E440" s="48">
        <v>21776.58</v>
      </c>
      <c r="F440" s="48">
        <v>94520.01</v>
      </c>
      <c r="G440" s="29">
        <v>0</v>
      </c>
      <c r="H440" s="50">
        <v>94484.51</v>
      </c>
      <c r="I440" s="50">
        <v>21812.080000000002</v>
      </c>
      <c r="J440" s="23">
        <v>0</v>
      </c>
      <c r="K440" s="19">
        <v>1</v>
      </c>
      <c r="L440" s="50">
        <v>4920.9219999999996</v>
      </c>
      <c r="M440" s="50">
        <v>111375.7</v>
      </c>
      <c r="N440" s="23">
        <v>0.5</v>
      </c>
      <c r="O440" s="27" t="s">
        <v>538</v>
      </c>
      <c r="P440" s="11" t="s">
        <v>537</v>
      </c>
    </row>
    <row r="441" spans="1:16" x14ac:dyDescent="0.3">
      <c r="A441" s="26" t="str">
        <f t="shared" si="7"/>
        <v>92</v>
      </c>
      <c r="B441" s="5">
        <v>9249</v>
      </c>
      <c r="C441" s="4" t="s">
        <v>432</v>
      </c>
      <c r="D441" s="16">
        <v>53778.01</v>
      </c>
      <c r="E441" s="48">
        <v>17857.41</v>
      </c>
      <c r="F441" s="48">
        <v>35920.589999999997</v>
      </c>
      <c r="G441" s="29">
        <v>0</v>
      </c>
      <c r="H441" s="50">
        <v>35920.589999999997</v>
      </c>
      <c r="I441" s="50">
        <v>17857.41</v>
      </c>
      <c r="J441" s="23">
        <v>0</v>
      </c>
      <c r="K441" s="19">
        <v>0</v>
      </c>
      <c r="L441" s="50">
        <v>35920.589999999997</v>
      </c>
      <c r="M441" s="50">
        <v>17857.41</v>
      </c>
      <c r="N441" s="23">
        <v>0</v>
      </c>
      <c r="O441" s="27"/>
    </row>
    <row r="442" spans="1:16" x14ac:dyDescent="0.3">
      <c r="A442" s="26" t="str">
        <f t="shared" si="7"/>
        <v>93</v>
      </c>
      <c r="B442" s="5">
        <v>9301</v>
      </c>
      <c r="C442" s="4" t="s">
        <v>433</v>
      </c>
      <c r="D442" s="16">
        <v>66912.75</v>
      </c>
      <c r="E442" s="48">
        <v>17761.990000000002</v>
      </c>
      <c r="F442" s="48">
        <v>49150.76</v>
      </c>
      <c r="G442" s="29">
        <v>0</v>
      </c>
      <c r="H442" s="50">
        <v>49150.76</v>
      </c>
      <c r="I442" s="50">
        <v>17761.990000000002</v>
      </c>
      <c r="J442" s="23">
        <v>0</v>
      </c>
      <c r="K442" s="19">
        <v>0</v>
      </c>
      <c r="L442" s="50">
        <v>49150.76</v>
      </c>
      <c r="M442" s="50">
        <v>17761.990000000002</v>
      </c>
      <c r="N442" s="23">
        <v>0</v>
      </c>
      <c r="O442" s="27"/>
    </row>
    <row r="443" spans="1:16" x14ac:dyDescent="0.3">
      <c r="A443" s="26" t="str">
        <f t="shared" si="7"/>
        <v>93</v>
      </c>
      <c r="B443" s="5">
        <v>9302</v>
      </c>
      <c r="C443" s="4" t="s">
        <v>434</v>
      </c>
      <c r="D443" s="16">
        <v>408913.3</v>
      </c>
      <c r="E443" s="48">
        <v>113874.6</v>
      </c>
      <c r="F443" s="48">
        <v>295038.7</v>
      </c>
      <c r="G443" s="29">
        <v>0</v>
      </c>
      <c r="H443" s="50">
        <v>295038.7</v>
      </c>
      <c r="I443" s="50">
        <v>113874.6</v>
      </c>
      <c r="J443" s="23">
        <v>0.2</v>
      </c>
      <c r="K443" s="19">
        <v>0</v>
      </c>
      <c r="L443" s="50">
        <v>295038.7</v>
      </c>
      <c r="M443" s="50">
        <v>113874.6</v>
      </c>
      <c r="N443" s="23">
        <v>0.3</v>
      </c>
      <c r="O443" s="27" t="s">
        <v>498</v>
      </c>
    </row>
    <row r="444" spans="1:16" x14ac:dyDescent="0.3">
      <c r="A444" s="26" t="str">
        <f t="shared" si="7"/>
        <v>93</v>
      </c>
      <c r="B444" s="5">
        <v>9303</v>
      </c>
      <c r="C444" s="4" t="s">
        <v>435</v>
      </c>
      <c r="D444" s="16">
        <v>17476.099999999999</v>
      </c>
      <c r="E444" s="48">
        <v>8483.7659999999996</v>
      </c>
      <c r="F444" s="48">
        <v>8992.3379999999997</v>
      </c>
      <c r="G444" s="29">
        <v>1</v>
      </c>
      <c r="H444" s="50">
        <v>15.251060000000001</v>
      </c>
      <c r="I444" s="50">
        <v>17460.849999999999</v>
      </c>
      <c r="J444" s="23">
        <v>1</v>
      </c>
      <c r="K444" s="19">
        <v>1</v>
      </c>
      <c r="L444" s="50">
        <v>15.251060000000001</v>
      </c>
      <c r="M444" s="50">
        <v>17460.849999999999</v>
      </c>
      <c r="N444" s="23">
        <v>1</v>
      </c>
      <c r="O444" s="27"/>
    </row>
    <row r="445" spans="1:16" x14ac:dyDescent="0.3">
      <c r="A445" s="26" t="str">
        <f t="shared" si="7"/>
        <v>93</v>
      </c>
      <c r="B445" s="5">
        <v>9309</v>
      </c>
      <c r="C445" s="4" t="s">
        <v>436</v>
      </c>
      <c r="D445" s="16">
        <v>159294.5</v>
      </c>
      <c r="E445" s="48">
        <v>93546.94</v>
      </c>
      <c r="F445" s="48">
        <v>65747.56</v>
      </c>
      <c r="G445" s="29">
        <v>0</v>
      </c>
      <c r="H445" s="50">
        <v>65747.56</v>
      </c>
      <c r="I445" s="50">
        <v>93546.94</v>
      </c>
      <c r="J445" s="23">
        <v>0.59</v>
      </c>
      <c r="K445" s="19">
        <v>0</v>
      </c>
      <c r="L445" s="50">
        <v>65747.56</v>
      </c>
      <c r="M445" s="50">
        <v>93546.94</v>
      </c>
      <c r="N445" s="23">
        <v>0.59</v>
      </c>
      <c r="O445" s="27"/>
      <c r="P445" s="11" t="s">
        <v>502</v>
      </c>
    </row>
    <row r="446" spans="1:16" x14ac:dyDescent="0.3">
      <c r="A446" s="26" t="str">
        <f t="shared" si="7"/>
        <v>95</v>
      </c>
      <c r="B446" s="5">
        <v>9500</v>
      </c>
      <c r="C446" s="4" t="s">
        <v>437</v>
      </c>
      <c r="D446" s="16">
        <v>690993.9</v>
      </c>
      <c r="E446" s="48">
        <v>125610.4</v>
      </c>
      <c r="F446" s="48">
        <v>565383.5</v>
      </c>
      <c r="G446" s="29">
        <v>0</v>
      </c>
      <c r="H446" s="50">
        <v>565383.5</v>
      </c>
      <c r="I446" s="50">
        <v>125610.4</v>
      </c>
      <c r="J446" s="23">
        <v>0.18</v>
      </c>
      <c r="K446" s="19">
        <v>0</v>
      </c>
      <c r="L446" s="50">
        <v>565383.5</v>
      </c>
      <c r="M446" s="50">
        <v>125610.4</v>
      </c>
      <c r="N446" s="23">
        <v>0.18</v>
      </c>
      <c r="O446" s="27" t="s">
        <v>539</v>
      </c>
    </row>
    <row r="447" spans="1:16" x14ac:dyDescent="0.3">
      <c r="A447" s="26" t="str">
        <f t="shared" si="7"/>
        <v>99</v>
      </c>
      <c r="B447" s="5">
        <v>9900</v>
      </c>
      <c r="C447" s="4" t="s">
        <v>438</v>
      </c>
      <c r="D447" s="16">
        <v>2571.7649999999999</v>
      </c>
      <c r="E447" s="48">
        <v>1042.2560000000001</v>
      </c>
      <c r="F447" s="48">
        <v>1529.509</v>
      </c>
      <c r="G447" s="29">
        <v>1</v>
      </c>
      <c r="H447" s="50"/>
      <c r="I447" s="50">
        <v>2571.7649999999999</v>
      </c>
      <c r="J447" s="23">
        <v>1</v>
      </c>
      <c r="K447" s="19">
        <v>1</v>
      </c>
      <c r="L447" s="50"/>
      <c r="M447" s="50">
        <v>2571.7649999999999</v>
      </c>
      <c r="N447" s="23">
        <v>1</v>
      </c>
      <c r="O447" s="27"/>
    </row>
    <row r="448" spans="1:16" x14ac:dyDescent="0.3">
      <c r="C448" s="44" t="s">
        <v>563</v>
      </c>
      <c r="D448" s="42">
        <v>22286246.777819987</v>
      </c>
      <c r="E448" s="43">
        <f>SUM(E3:E447)</f>
        <v>8404298.9040299952</v>
      </c>
      <c r="F448" s="43">
        <f t="shared" ref="F448:M448" si="8">SUM(F3:F447)</f>
        <v>13882981.507789997</v>
      </c>
      <c r="G448" s="43"/>
      <c r="H448" s="43">
        <f t="shared" si="8"/>
        <v>6665197.2861419991</v>
      </c>
      <c r="I448" s="43">
        <f t="shared" si="8"/>
        <v>15622083.101299996</v>
      </c>
      <c r="J448" s="43"/>
      <c r="K448" s="43"/>
      <c r="L448" s="43">
        <f t="shared" si="8"/>
        <v>3918043.7403620002</v>
      </c>
      <c r="M448" s="43">
        <f t="shared" si="8"/>
        <v>18369236.432479996</v>
      </c>
      <c r="N448" s="43"/>
      <c r="O448" s="27"/>
    </row>
    <row r="449" spans="2:15" x14ac:dyDescent="0.3">
      <c r="B449" s="1"/>
      <c r="D449" s="13"/>
      <c r="E449" s="40"/>
      <c r="F449" s="40"/>
      <c r="H449" s="41"/>
      <c r="I449" s="41"/>
      <c r="L449" s="41"/>
      <c r="M449" s="41"/>
      <c r="O449" s="27"/>
    </row>
  </sheetData>
  <mergeCells count="2">
    <mergeCell ref="G1:I1"/>
    <mergeCell ref="K1:M1"/>
  </mergeCells>
  <hyperlinks>
    <hyperlink ref="O219" r:id="rId1" xr:uid="{92042E58-6F8A-4FCF-AAB4-55F324791BFF}"/>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%EmpleosCovid</vt:lpstr>
      <vt:lpstr>EmpleosCovid</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Nancy Aireth Daza Baez</dc:creator>
  <cp:lastModifiedBy>Cindy Vanessa Ospina Cartagena</cp:lastModifiedBy>
  <dcterms:created xsi:type="dcterms:W3CDTF">2013-10-09T21:03:34Z</dcterms:created>
  <dcterms:modified xsi:type="dcterms:W3CDTF">2020-05-27T19:42:47Z</dcterms:modified>
</cp:coreProperties>
</file>