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orna Chand\Desktop\"/>
    </mc:Choice>
  </mc:AlternateContent>
  <bookViews>
    <workbookView xWindow="0" yWindow="0" windowWidth="2049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6" i="1" l="1"/>
  <c r="AV5" i="1" l="1"/>
  <c r="AV4" i="1" l="1"/>
  <c r="S13" i="1" l="1"/>
  <c r="T13" i="1" s="1"/>
  <c r="Q14" i="1"/>
  <c r="AR15" i="1"/>
  <c r="E18" i="1" s="1"/>
  <c r="AT14" i="1"/>
  <c r="AU14" i="1" s="1"/>
  <c r="AT13" i="1"/>
  <c r="AU13" i="1" s="1"/>
  <c r="AT12" i="1"/>
  <c r="AU12" i="1" s="1"/>
  <c r="AT11" i="1"/>
  <c r="AU11" i="1" s="1"/>
  <c r="AT10" i="1"/>
  <c r="AU10" i="1" s="1"/>
  <c r="AT9" i="1"/>
  <c r="AU9" i="1" s="1"/>
  <c r="AT8" i="1"/>
  <c r="AU8" i="1" s="1"/>
  <c r="AT7" i="1"/>
  <c r="AU7" i="1" s="1"/>
  <c r="AT6" i="1"/>
  <c r="AU6" i="1" s="1"/>
  <c r="AT5" i="1"/>
  <c r="AU5" i="1" s="1"/>
  <c r="AT4" i="1"/>
  <c r="AU4" i="1" s="1"/>
  <c r="AL15" i="1"/>
  <c r="AN14" i="1"/>
  <c r="AO14" i="1" s="1"/>
  <c r="AN13" i="1"/>
  <c r="AO13" i="1" s="1"/>
  <c r="AN12" i="1"/>
  <c r="AO12" i="1" s="1"/>
  <c r="AN11" i="1"/>
  <c r="AO11" i="1" s="1"/>
  <c r="AN10" i="1"/>
  <c r="AO10" i="1" s="1"/>
  <c r="AN9" i="1"/>
  <c r="AO9" i="1" s="1"/>
  <c r="AN8" i="1"/>
  <c r="AO8" i="1" s="1"/>
  <c r="AN7" i="1"/>
  <c r="AO7" i="1" s="1"/>
  <c r="AN6" i="1"/>
  <c r="AO6" i="1" s="1"/>
  <c r="AN5" i="1"/>
  <c r="AO5" i="1" s="1"/>
  <c r="AN4" i="1"/>
  <c r="AO4" i="1" s="1"/>
  <c r="AG14" i="1"/>
  <c r="AH14" i="1" s="1"/>
  <c r="AG13" i="1"/>
  <c r="AH13" i="1" s="1"/>
  <c r="AE15" i="1"/>
  <c r="AG12" i="1"/>
  <c r="AH12" i="1" s="1"/>
  <c r="AG11" i="1"/>
  <c r="AH11" i="1" s="1"/>
  <c r="AG10" i="1"/>
  <c r="AH10" i="1" s="1"/>
  <c r="AG9" i="1"/>
  <c r="AH9" i="1" s="1"/>
  <c r="AG8" i="1"/>
  <c r="AH8" i="1" s="1"/>
  <c r="AG7" i="1"/>
  <c r="AH7" i="1" s="1"/>
  <c r="AG6" i="1"/>
  <c r="AH6" i="1" s="1"/>
  <c r="AG5" i="1"/>
  <c r="AH5" i="1" s="1"/>
  <c r="AG4" i="1"/>
  <c r="AH4" i="1" s="1"/>
  <c r="X13" i="1"/>
  <c r="Z12" i="1"/>
  <c r="AA12" i="1" s="1"/>
  <c r="Z11" i="1"/>
  <c r="AA11" i="1" s="1"/>
  <c r="Z10" i="1"/>
  <c r="AA10" i="1" s="1"/>
  <c r="Z9" i="1"/>
  <c r="AA9" i="1" s="1"/>
  <c r="Z8" i="1"/>
  <c r="AA8" i="1" s="1"/>
  <c r="Z7" i="1"/>
  <c r="AA7" i="1" s="1"/>
  <c r="Z6" i="1"/>
  <c r="AA6" i="1" s="1"/>
  <c r="Z5" i="1"/>
  <c r="AA5" i="1" s="1"/>
  <c r="Z4" i="1"/>
  <c r="AA4" i="1" s="1"/>
  <c r="S12" i="1"/>
  <c r="T12" i="1" s="1"/>
  <c r="S11" i="1"/>
  <c r="T11" i="1" s="1"/>
  <c r="S10" i="1"/>
  <c r="T10" i="1" s="1"/>
  <c r="S9" i="1"/>
  <c r="T9" i="1" s="1"/>
  <c r="S8" i="1"/>
  <c r="T8" i="1" s="1"/>
  <c r="S7" i="1"/>
  <c r="T7" i="1" s="1"/>
  <c r="S6" i="1"/>
  <c r="T6" i="1" s="1"/>
  <c r="S5" i="1"/>
  <c r="T5" i="1" s="1"/>
  <c r="S4" i="1"/>
  <c r="T4" i="1" s="1"/>
  <c r="J13" i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B13" i="1"/>
  <c r="E11" i="1"/>
  <c r="E10" i="1"/>
  <c r="E9" i="1"/>
  <c r="D5" i="1"/>
  <c r="E5" i="1" s="1"/>
  <c r="D6" i="1"/>
  <c r="E6" i="1" s="1"/>
  <c r="D7" i="1"/>
  <c r="E7" i="1" s="1"/>
  <c r="D8" i="1"/>
  <c r="E8" i="1" s="1"/>
  <c r="D9" i="1"/>
  <c r="D10" i="1"/>
  <c r="D11" i="1"/>
  <c r="D12" i="1"/>
  <c r="E12" i="1" s="1"/>
  <c r="D4" i="1"/>
  <c r="T14" i="1" l="1"/>
  <c r="AU15" i="1"/>
  <c r="AO15" i="1"/>
  <c r="AP15" i="1" s="1"/>
  <c r="AH15" i="1"/>
  <c r="AA13" i="1"/>
  <c r="AB13" i="1" s="1"/>
  <c r="M13" i="1"/>
  <c r="N13" i="1" s="1"/>
  <c r="E4" i="1"/>
  <c r="E13" i="1" s="1"/>
  <c r="F13" i="1" s="1"/>
  <c r="AV15" i="1" l="1"/>
  <c r="E16" i="1"/>
  <c r="F17" i="1" s="1"/>
  <c r="U14" i="1"/>
  <c r="AI15" i="1"/>
  <c r="G17" i="1" l="1"/>
</calcChain>
</file>

<file path=xl/sharedStrings.xml><?xml version="1.0" encoding="utf-8"?>
<sst xmlns="http://schemas.openxmlformats.org/spreadsheetml/2006/main" count="130" uniqueCount="41">
  <si>
    <t>3rd SEM</t>
  </si>
  <si>
    <t>Credits</t>
  </si>
  <si>
    <t>Grade Awarded</t>
  </si>
  <si>
    <t>E</t>
  </si>
  <si>
    <t>D</t>
  </si>
  <si>
    <t>B</t>
  </si>
  <si>
    <t>C</t>
  </si>
  <si>
    <t>Points</t>
  </si>
  <si>
    <t>Cpts</t>
  </si>
  <si>
    <t>4th SEM</t>
  </si>
  <si>
    <t>A</t>
  </si>
  <si>
    <t>5th SEM</t>
  </si>
  <si>
    <t>6th Sem</t>
  </si>
  <si>
    <t>7th Sem</t>
  </si>
  <si>
    <t>S</t>
  </si>
  <si>
    <t>O</t>
  </si>
  <si>
    <t>CGPA</t>
  </si>
  <si>
    <t>SGPA</t>
  </si>
  <si>
    <t>Bridge</t>
  </si>
  <si>
    <t>8th SEM</t>
  </si>
  <si>
    <t>DBMS</t>
  </si>
  <si>
    <t>DC</t>
  </si>
  <si>
    <t>ALC</t>
  </si>
  <si>
    <t>OS</t>
  </si>
  <si>
    <t>CG</t>
  </si>
  <si>
    <t>MEA</t>
  </si>
  <si>
    <t>ELECTIVE 1</t>
  </si>
  <si>
    <t>DBMS LAB</t>
  </si>
  <si>
    <t>OS LAB</t>
  </si>
  <si>
    <t>CG LAB</t>
  </si>
  <si>
    <t>Exp</t>
  </si>
  <si>
    <t>Subject 1</t>
  </si>
  <si>
    <t>Subject 2</t>
  </si>
  <si>
    <t>Subject 3</t>
  </si>
  <si>
    <t>Subject 4</t>
  </si>
  <si>
    <t>Subject 5</t>
  </si>
  <si>
    <t>Subject 6</t>
  </si>
  <si>
    <t>Lab 1</t>
  </si>
  <si>
    <t>Lab 2</t>
  </si>
  <si>
    <t>Lab 3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</si>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</sst>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0" fillId="0" borderId="1" xfId="0" applyNumberFormat="1" applyBorder="1" applyProtection="1">
      <protection hidden="1"/>
    </xf>
    <xf numFmtId="0" fontId="0" fillId="0" borderId="1" xfId="0" applyBorder="1" applyAlignment="1" applyProtection="1"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0" fontId="0" fillId="2" borderId="1" xfId="0" applyFill="1" applyBorder="1" applyProtection="1">
      <protection locked="0"/>
    </xf>
    <xf numFmtId="0" fontId="1" fillId="2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8"/>
  <sheetViews>
    <sheetView showGridLines="0" tabSelected="1" topLeftCell="AC1" workbookViewId="0">
      <selection activeCell="AS8" sqref="AS8"/>
    </sheetView>
  </sheetViews>
  <sheetFormatPr defaultRowHeight="15" x14ac:dyDescent="0.25"/>
  <cols>
    <col min="1" max="5" width="9.140625" style="3"/>
    <col min="6" max="6" width="8.7109375" style="3" customWidth="1"/>
    <col min="7" max="7" width="10.7109375" style="3" customWidth="1"/>
    <col min="8" max="16384" width="9.140625" style="3"/>
  </cols>
  <sheetData>
    <row r="2" spans="2:48" x14ac:dyDescent="0.25">
      <c r="B2" s="2" t="s">
        <v>0</v>
      </c>
      <c r="C2" s="2"/>
      <c r="D2" s="2"/>
      <c r="E2" s="2"/>
      <c r="F2" s="2"/>
      <c r="J2" s="2" t="s">
        <v>9</v>
      </c>
      <c r="K2" s="2"/>
      <c r="L2" s="2"/>
      <c r="M2" s="2"/>
      <c r="N2" s="2"/>
      <c r="P2" s="2" t="s">
        <v>11</v>
      </c>
      <c r="Q2" s="2"/>
      <c r="R2" s="2"/>
      <c r="S2" s="2"/>
      <c r="T2" s="2"/>
      <c r="U2" s="2"/>
      <c r="X2" s="2" t="s">
        <v>12</v>
      </c>
      <c r="Y2" s="2"/>
      <c r="Z2" s="2"/>
      <c r="AA2" s="2"/>
      <c r="AB2" s="2"/>
      <c r="AE2" s="2" t="s">
        <v>13</v>
      </c>
      <c r="AF2" s="2"/>
      <c r="AG2" s="2"/>
      <c r="AH2" s="2"/>
      <c r="AI2" s="2"/>
      <c r="AL2" s="2" t="s">
        <v>18</v>
      </c>
      <c r="AM2" s="2"/>
      <c r="AN2" s="2"/>
      <c r="AO2" s="2"/>
      <c r="AP2" s="2"/>
      <c r="AR2" s="2" t="s">
        <v>19</v>
      </c>
      <c r="AS2" s="2"/>
      <c r="AT2" s="2"/>
      <c r="AU2" s="2"/>
      <c r="AV2" s="2"/>
    </row>
    <row r="3" spans="2:48" x14ac:dyDescent="0.25">
      <c r="B3" s="1" t="s">
        <v>1</v>
      </c>
      <c r="C3" s="1" t="s">
        <v>2</v>
      </c>
      <c r="D3" s="1" t="s">
        <v>7</v>
      </c>
      <c r="E3" s="1" t="s">
        <v>8</v>
      </c>
      <c r="F3" s="1"/>
      <c r="J3" s="1" t="s">
        <v>1</v>
      </c>
      <c r="K3" s="1" t="s">
        <v>2</v>
      </c>
      <c r="L3" s="1" t="s">
        <v>7</v>
      </c>
      <c r="M3" s="1" t="s">
        <v>8</v>
      </c>
      <c r="N3" s="1"/>
      <c r="P3" s="1"/>
      <c r="Q3" s="1" t="s">
        <v>1</v>
      </c>
      <c r="R3" s="1" t="s">
        <v>2</v>
      </c>
      <c r="S3" s="1" t="s">
        <v>7</v>
      </c>
      <c r="T3" s="1" t="s">
        <v>8</v>
      </c>
      <c r="U3" s="1"/>
      <c r="X3" s="1" t="s">
        <v>1</v>
      </c>
      <c r="Y3" s="1" t="s">
        <v>2</v>
      </c>
      <c r="Z3" s="1" t="s">
        <v>7</v>
      </c>
      <c r="AA3" s="1" t="s">
        <v>8</v>
      </c>
      <c r="AB3" s="1"/>
      <c r="AE3" s="1" t="s">
        <v>1</v>
      </c>
      <c r="AF3" s="1" t="s">
        <v>2</v>
      </c>
      <c r="AG3" s="1" t="s">
        <v>7</v>
      </c>
      <c r="AH3" s="1" t="s">
        <v>8</v>
      </c>
      <c r="AI3" s="1"/>
      <c r="AL3" s="1" t="s">
        <v>1</v>
      </c>
      <c r="AM3" s="1" t="s">
        <v>2</v>
      </c>
      <c r="AN3" s="1" t="s">
        <v>7</v>
      </c>
      <c r="AO3" s="1" t="s">
        <v>8</v>
      </c>
      <c r="AP3" s="1"/>
      <c r="AR3" s="1" t="s">
        <v>1</v>
      </c>
      <c r="AS3" s="1" t="s">
        <v>2</v>
      </c>
      <c r="AT3" s="1" t="s">
        <v>7</v>
      </c>
      <c r="AU3" s="1" t="s">
        <v>8</v>
      </c>
      <c r="AV3" s="1" t="s">
        <v>30</v>
      </c>
    </row>
    <row r="4" spans="2:48" x14ac:dyDescent="0.25">
      <c r="B4" s="1">
        <v>3</v>
      </c>
      <c r="C4" s="9" t="s">
        <v>3</v>
      </c>
      <c r="D4" s="1">
        <f>IF(C4="E",5,IF(C4="D",6,IF(C4="C",7,IF(C4="B",8,IF(C4="A",9,IF(C4="O",10,0))))))</f>
        <v>5</v>
      </c>
      <c r="E4" s="1">
        <f t="shared" ref="E4:E12" si="0">+D4*B4</f>
        <v>15</v>
      </c>
      <c r="F4" s="1" t="s">
        <v>31</v>
      </c>
      <c r="J4" s="1">
        <v>3</v>
      </c>
      <c r="K4" s="8" t="s">
        <v>4</v>
      </c>
      <c r="L4" s="1">
        <f>IF(K4="E",5,IF(K4="D",6,IF(K4="C",7,IF(K4="B",8,IF(K4="A",9,IF(K4="O",10,0))))))</f>
        <v>6</v>
      </c>
      <c r="M4" s="1">
        <f t="shared" ref="M4:M12" si="1">+L4*J4</f>
        <v>18</v>
      </c>
      <c r="N4" s="1"/>
      <c r="P4" s="1" t="s">
        <v>20</v>
      </c>
      <c r="Q4" s="1">
        <v>3</v>
      </c>
      <c r="R4" s="8" t="s">
        <v>3</v>
      </c>
      <c r="S4" s="1">
        <f>IF(R4="E",5,IF(R4="D",6,IF(R4="C",7,IF(R4="B",8,IF(R4="A",9,IF(R4="O",10,0))))))</f>
        <v>5</v>
      </c>
      <c r="T4" s="1">
        <f t="shared" ref="T4:T13" si="2">+S4*Q4</f>
        <v>15</v>
      </c>
      <c r="U4" s="1"/>
      <c r="X4" s="1">
        <v>3</v>
      </c>
      <c r="Y4" s="8" t="s">
        <v>3</v>
      </c>
      <c r="Z4" s="1">
        <f>IF(Y4="E",5,IF(Y4="D",6,IF(Y4="C",7,IF(Y4="B",8,IF(Y4="A",9,IF(Y4="O",10,0))))))</f>
        <v>5</v>
      </c>
      <c r="AA4" s="1">
        <f t="shared" ref="AA4:AA12" si="3">+Z4*X4</f>
        <v>15</v>
      </c>
      <c r="AB4" s="1"/>
      <c r="AE4" s="1">
        <v>3</v>
      </c>
      <c r="AF4" s="8" t="s">
        <v>4</v>
      </c>
      <c r="AG4" s="1">
        <f>IF(AF4="E",5,IF(AF4="D",6,IF(AF4="C",7,IF(AF4="B",8,IF(AF4="A",9,IF(AF4="O",10,0))))))</f>
        <v>6</v>
      </c>
      <c r="AH4" s="1">
        <f t="shared" ref="AH4:AH14" si="4">+AG4*AE4</f>
        <v>18</v>
      </c>
      <c r="AI4" s="1"/>
      <c r="AL4" s="1">
        <v>1</v>
      </c>
      <c r="AM4" s="8" t="s">
        <v>10</v>
      </c>
      <c r="AN4" s="1">
        <f>IF(AM4="E",5,IF(AM4="D",6,IF(AM4="C",7,IF(AM4="B",8,IF(AM4="A",9,IF(AM4="O",10,0))))))</f>
        <v>9</v>
      </c>
      <c r="AO4" s="1">
        <f t="shared" ref="AO4:AO14" si="5">+AN4*AL4</f>
        <v>9</v>
      </c>
      <c r="AP4" s="1"/>
      <c r="AR4" s="1">
        <v>3</v>
      </c>
      <c r="AS4" s="8" t="s">
        <v>3</v>
      </c>
      <c r="AT4" s="1">
        <f>IF(AS4="E",5,IF(AS4="D",6,IF(AS4="C",7,IF(AS4="B",8,IF(AS4="A",9,IF(AS4="O",10,0))))))</f>
        <v>5</v>
      </c>
      <c r="AU4" s="1">
        <f t="shared" ref="AU4:AU14" si="6">+AT4*AR4</f>
        <v>15</v>
      </c>
      <c r="AV4" s="1">
        <f>22+7+4+3+3+3+2+2+2+2+2+1</f>
        <v>53</v>
      </c>
    </row>
    <row r="5" spans="2:48" x14ac:dyDescent="0.25">
      <c r="B5" s="1">
        <v>3</v>
      </c>
      <c r="C5" s="9" t="s">
        <v>4</v>
      </c>
      <c r="D5" s="1">
        <f t="shared" ref="D5:D12" si="7">IF(C5="E",5,IF(C5="D",6,IF(C5="C",7,IF(C5="B",8,IF(C5="A",9,IF(C5="O",10,0))))))</f>
        <v>6</v>
      </c>
      <c r="E5" s="1">
        <f t="shared" si="0"/>
        <v>18</v>
      </c>
      <c r="F5" s="1" t="s">
        <v>32</v>
      </c>
      <c r="J5" s="1">
        <v>3</v>
      </c>
      <c r="K5" s="8" t="s">
        <v>3</v>
      </c>
      <c r="L5" s="1">
        <f t="shared" ref="L5:L12" si="8">IF(K5="E",5,IF(K5="D",6,IF(K5="C",7,IF(K5="B",8,IF(K5="A",9,IF(K5="O",10,0))))))</f>
        <v>5</v>
      </c>
      <c r="M5" s="1">
        <f t="shared" si="1"/>
        <v>15</v>
      </c>
      <c r="N5" s="1"/>
      <c r="P5" s="1" t="s">
        <v>21</v>
      </c>
      <c r="Q5" s="1">
        <v>3</v>
      </c>
      <c r="R5" s="8" t="s">
        <v>3</v>
      </c>
      <c r="S5" s="1">
        <f t="shared" ref="S5:S13" si="9">IF(R5="E",5,IF(R5="D",6,IF(R5="C",7,IF(R5="B",8,IF(R5="A",9,IF(R5="O",10,0))))))</f>
        <v>5</v>
      </c>
      <c r="T5" s="1">
        <f t="shared" si="2"/>
        <v>15</v>
      </c>
      <c r="U5" s="1"/>
      <c r="X5" s="1">
        <v>3</v>
      </c>
      <c r="Y5" s="8" t="s">
        <v>4</v>
      </c>
      <c r="Z5" s="1">
        <f t="shared" ref="Z5:Z12" si="10">IF(Y5="E",5,IF(Y5="D",6,IF(Y5="C",7,IF(Y5="B",8,IF(Y5="A",9,IF(Y5="O",10,0))))))</f>
        <v>6</v>
      </c>
      <c r="AA5" s="1">
        <f t="shared" si="3"/>
        <v>18</v>
      </c>
      <c r="AB5" s="1"/>
      <c r="AE5" s="1">
        <v>3</v>
      </c>
      <c r="AF5" s="8" t="s">
        <v>5</v>
      </c>
      <c r="AG5" s="1">
        <f t="shared" ref="AG5:AG14" si="11">IF(AF5="E",5,IF(AF5="D",6,IF(AF5="C",7,IF(AF5="B",8,IF(AF5="A",9,IF(AF5="O",10,0))))))</f>
        <v>8</v>
      </c>
      <c r="AH5" s="1">
        <f t="shared" si="4"/>
        <v>24</v>
      </c>
      <c r="AI5" s="1"/>
      <c r="AL5" s="1">
        <v>1</v>
      </c>
      <c r="AM5" s="8" t="s">
        <v>10</v>
      </c>
      <c r="AN5" s="1">
        <f t="shared" ref="AN5:AN14" si="12">IF(AM5="E",5,IF(AM5="D",6,IF(AM5="C",7,IF(AM5="B",8,IF(AM5="A",9,IF(AM5="O",10,0))))))</f>
        <v>9</v>
      </c>
      <c r="AO5" s="1">
        <f t="shared" si="5"/>
        <v>9</v>
      </c>
      <c r="AP5" s="1"/>
      <c r="AR5" s="1">
        <v>3</v>
      </c>
      <c r="AS5" s="8" t="s">
        <v>3</v>
      </c>
      <c r="AT5" s="1">
        <f t="shared" ref="AT5:AT14" si="13">IF(AS5="E",5,IF(AS5="D",6,IF(AS5="C",7,IF(AS5="B",8,IF(AS5="A",9,IF(AS5="O",10,0))))))</f>
        <v>5</v>
      </c>
      <c r="AU5" s="1">
        <f t="shared" si="6"/>
        <v>15</v>
      </c>
      <c r="AV5" s="1">
        <f>22+1+1+7+4+1+3+1</f>
        <v>40</v>
      </c>
    </row>
    <row r="6" spans="2:48" x14ac:dyDescent="0.25">
      <c r="B6" s="1">
        <v>3</v>
      </c>
      <c r="C6" s="9" t="s">
        <v>5</v>
      </c>
      <c r="D6" s="1">
        <f t="shared" si="7"/>
        <v>8</v>
      </c>
      <c r="E6" s="1">
        <f t="shared" si="0"/>
        <v>24</v>
      </c>
      <c r="F6" s="1" t="s">
        <v>33</v>
      </c>
      <c r="J6" s="1">
        <v>3</v>
      </c>
      <c r="K6" s="8" t="s">
        <v>4</v>
      </c>
      <c r="L6" s="1">
        <f t="shared" si="8"/>
        <v>6</v>
      </c>
      <c r="M6" s="1">
        <f t="shared" si="1"/>
        <v>18</v>
      </c>
      <c r="N6" s="1"/>
      <c r="P6" s="1" t="s">
        <v>22</v>
      </c>
      <c r="Q6" s="1">
        <v>3</v>
      </c>
      <c r="R6" s="8" t="s">
        <v>4</v>
      </c>
      <c r="S6" s="1">
        <f t="shared" si="9"/>
        <v>6</v>
      </c>
      <c r="T6" s="1">
        <f t="shared" si="2"/>
        <v>18</v>
      </c>
      <c r="U6" s="1"/>
      <c r="X6" s="1">
        <v>3</v>
      </c>
      <c r="Y6" s="8" t="s">
        <v>6</v>
      </c>
      <c r="Z6" s="1">
        <f t="shared" si="10"/>
        <v>7</v>
      </c>
      <c r="AA6" s="1">
        <f t="shared" si="3"/>
        <v>21</v>
      </c>
      <c r="AB6" s="1"/>
      <c r="AE6" s="1">
        <v>3</v>
      </c>
      <c r="AF6" s="8" t="s">
        <v>4</v>
      </c>
      <c r="AG6" s="1">
        <f t="shared" si="11"/>
        <v>6</v>
      </c>
      <c r="AH6" s="1">
        <f t="shared" si="4"/>
        <v>18</v>
      </c>
      <c r="AI6" s="1"/>
      <c r="AL6" s="1">
        <v>0</v>
      </c>
      <c r="AM6" s="8" t="s">
        <v>14</v>
      </c>
      <c r="AN6" s="1">
        <f t="shared" si="12"/>
        <v>0</v>
      </c>
      <c r="AO6" s="1">
        <f t="shared" si="5"/>
        <v>0</v>
      </c>
      <c r="AP6" s="1"/>
      <c r="AR6" s="1">
        <v>3</v>
      </c>
      <c r="AS6" s="8" t="s">
        <v>3</v>
      </c>
      <c r="AT6" s="1">
        <f t="shared" si="13"/>
        <v>5</v>
      </c>
      <c r="AU6" s="1">
        <f t="shared" si="6"/>
        <v>15</v>
      </c>
      <c r="AV6" s="1">
        <f>25+7+4+4+1+7+2+2+2+1</f>
        <v>55</v>
      </c>
    </row>
    <row r="7" spans="2:48" x14ac:dyDescent="0.25">
      <c r="B7" s="1">
        <v>3</v>
      </c>
      <c r="C7" s="9" t="s">
        <v>6</v>
      </c>
      <c r="D7" s="1">
        <f t="shared" si="7"/>
        <v>7</v>
      </c>
      <c r="E7" s="1">
        <f t="shared" si="0"/>
        <v>21</v>
      </c>
      <c r="F7" s="1" t="s">
        <v>34</v>
      </c>
      <c r="J7" s="1">
        <v>3</v>
      </c>
      <c r="K7" s="8" t="s">
        <v>5</v>
      </c>
      <c r="L7" s="1">
        <f t="shared" si="8"/>
        <v>8</v>
      </c>
      <c r="M7" s="1">
        <f t="shared" si="1"/>
        <v>24</v>
      </c>
      <c r="N7" s="1"/>
      <c r="P7" s="1" t="s">
        <v>23</v>
      </c>
      <c r="Q7" s="1">
        <v>3</v>
      </c>
      <c r="R7" s="8" t="s">
        <v>4</v>
      </c>
      <c r="S7" s="1">
        <f t="shared" si="9"/>
        <v>6</v>
      </c>
      <c r="T7" s="1">
        <f t="shared" si="2"/>
        <v>18</v>
      </c>
      <c r="U7" s="1"/>
      <c r="X7" s="1">
        <v>1</v>
      </c>
      <c r="Y7" s="8" t="s">
        <v>10</v>
      </c>
      <c r="Z7" s="1">
        <f t="shared" si="10"/>
        <v>9</v>
      </c>
      <c r="AA7" s="1">
        <f t="shared" si="3"/>
        <v>9</v>
      </c>
      <c r="AB7" s="1"/>
      <c r="AE7" s="1">
        <v>3</v>
      </c>
      <c r="AF7" s="8" t="s">
        <v>6</v>
      </c>
      <c r="AG7" s="1">
        <f t="shared" si="11"/>
        <v>7</v>
      </c>
      <c r="AH7" s="1">
        <f t="shared" si="4"/>
        <v>21</v>
      </c>
      <c r="AI7" s="1"/>
      <c r="AL7" s="1">
        <v>0</v>
      </c>
      <c r="AM7" s="8" t="s">
        <v>14</v>
      </c>
      <c r="AN7" s="1">
        <f t="shared" si="12"/>
        <v>0</v>
      </c>
      <c r="AO7" s="1">
        <f t="shared" si="5"/>
        <v>0</v>
      </c>
      <c r="AP7" s="1"/>
      <c r="AR7" s="1">
        <v>8</v>
      </c>
      <c r="AS7" s="8" t="s">
        <v>15</v>
      </c>
      <c r="AT7" s="1">
        <f t="shared" si="13"/>
        <v>10</v>
      </c>
      <c r="AU7" s="1">
        <f t="shared" si="6"/>
        <v>80</v>
      </c>
      <c r="AV7" s="1"/>
    </row>
    <row r="8" spans="2:48" x14ac:dyDescent="0.25">
      <c r="B8" s="1">
        <v>3</v>
      </c>
      <c r="C8" s="9" t="s">
        <v>4</v>
      </c>
      <c r="D8" s="1">
        <f t="shared" si="7"/>
        <v>6</v>
      </c>
      <c r="E8" s="1">
        <f t="shared" si="0"/>
        <v>18</v>
      </c>
      <c r="F8" s="1" t="s">
        <v>35</v>
      </c>
      <c r="J8" s="1">
        <v>3</v>
      </c>
      <c r="K8" s="8" t="s">
        <v>6</v>
      </c>
      <c r="L8" s="1">
        <f t="shared" si="8"/>
        <v>7</v>
      </c>
      <c r="M8" s="1">
        <f t="shared" si="1"/>
        <v>21</v>
      </c>
      <c r="N8" s="1"/>
      <c r="P8" s="1" t="s">
        <v>24</v>
      </c>
      <c r="Q8" s="1">
        <v>3</v>
      </c>
      <c r="R8" s="8" t="s">
        <v>4</v>
      </c>
      <c r="S8" s="1">
        <f t="shared" si="9"/>
        <v>6</v>
      </c>
      <c r="T8" s="1">
        <f t="shared" si="2"/>
        <v>18</v>
      </c>
      <c r="U8" s="1"/>
      <c r="X8" s="1">
        <v>3</v>
      </c>
      <c r="Y8" s="8" t="s">
        <v>4</v>
      </c>
      <c r="Z8" s="1">
        <f t="shared" si="10"/>
        <v>6</v>
      </c>
      <c r="AA8" s="1">
        <f t="shared" si="3"/>
        <v>18</v>
      </c>
      <c r="AB8" s="1"/>
      <c r="AE8" s="1">
        <v>1</v>
      </c>
      <c r="AF8" s="8" t="s">
        <v>10</v>
      </c>
      <c r="AG8" s="1">
        <f t="shared" si="11"/>
        <v>9</v>
      </c>
      <c r="AH8" s="1">
        <f t="shared" si="4"/>
        <v>9</v>
      </c>
      <c r="AI8" s="1"/>
      <c r="AL8" s="1">
        <v>0</v>
      </c>
      <c r="AM8" s="8" t="s">
        <v>14</v>
      </c>
      <c r="AN8" s="1">
        <f t="shared" si="12"/>
        <v>0</v>
      </c>
      <c r="AO8" s="1">
        <f t="shared" si="5"/>
        <v>0</v>
      </c>
      <c r="AP8" s="1"/>
      <c r="AR8" s="1">
        <v>0</v>
      </c>
      <c r="AS8" s="8" t="s">
        <v>14</v>
      </c>
      <c r="AT8" s="1">
        <f t="shared" si="13"/>
        <v>0</v>
      </c>
      <c r="AU8" s="1">
        <f t="shared" si="6"/>
        <v>0</v>
      </c>
      <c r="AV8" s="1"/>
    </row>
    <row r="9" spans="2:48" x14ac:dyDescent="0.25">
      <c r="B9" s="1">
        <v>3</v>
      </c>
      <c r="C9" s="9" t="s">
        <v>4</v>
      </c>
      <c r="D9" s="1">
        <f t="shared" si="7"/>
        <v>6</v>
      </c>
      <c r="E9" s="1">
        <f t="shared" si="0"/>
        <v>18</v>
      </c>
      <c r="F9" s="1" t="s">
        <v>36</v>
      </c>
      <c r="J9" s="1">
        <v>3</v>
      </c>
      <c r="K9" s="8" t="s">
        <v>3</v>
      </c>
      <c r="L9" s="1">
        <f t="shared" si="8"/>
        <v>5</v>
      </c>
      <c r="M9" s="1">
        <f t="shared" si="1"/>
        <v>15</v>
      </c>
      <c r="N9" s="1"/>
      <c r="P9" s="1" t="s">
        <v>25</v>
      </c>
      <c r="Q9" s="1">
        <v>3</v>
      </c>
      <c r="R9" s="8" t="s">
        <v>6</v>
      </c>
      <c r="S9" s="1">
        <f t="shared" si="9"/>
        <v>7</v>
      </c>
      <c r="T9" s="1">
        <f t="shared" si="2"/>
        <v>21</v>
      </c>
      <c r="U9" s="1"/>
      <c r="X9" s="1">
        <v>3</v>
      </c>
      <c r="Y9" s="8" t="s">
        <v>3</v>
      </c>
      <c r="Z9" s="1">
        <f t="shared" si="10"/>
        <v>5</v>
      </c>
      <c r="AA9" s="1">
        <f t="shared" si="3"/>
        <v>15</v>
      </c>
      <c r="AB9" s="1"/>
      <c r="AE9" s="1">
        <v>2</v>
      </c>
      <c r="AF9" s="8" t="s">
        <v>15</v>
      </c>
      <c r="AG9" s="1">
        <f t="shared" si="11"/>
        <v>10</v>
      </c>
      <c r="AH9" s="1">
        <f t="shared" si="4"/>
        <v>20</v>
      </c>
      <c r="AI9" s="1"/>
      <c r="AL9" s="1">
        <v>0</v>
      </c>
      <c r="AM9" s="8" t="s">
        <v>14</v>
      </c>
      <c r="AN9" s="1">
        <f t="shared" si="12"/>
        <v>0</v>
      </c>
      <c r="AO9" s="1">
        <f t="shared" si="5"/>
        <v>0</v>
      </c>
      <c r="AP9" s="1"/>
      <c r="AR9" s="1">
        <v>0</v>
      </c>
      <c r="AS9" s="8" t="s">
        <v>14</v>
      </c>
      <c r="AT9" s="1">
        <f t="shared" si="13"/>
        <v>0</v>
      </c>
      <c r="AU9" s="1">
        <f t="shared" si="6"/>
        <v>0</v>
      </c>
      <c r="AV9" s="1"/>
    </row>
    <row r="10" spans="2:48" x14ac:dyDescent="0.25">
      <c r="B10" s="1">
        <v>1</v>
      </c>
      <c r="C10" s="9" t="s">
        <v>6</v>
      </c>
      <c r="D10" s="1">
        <f t="shared" si="7"/>
        <v>7</v>
      </c>
      <c r="E10" s="1">
        <f t="shared" si="0"/>
        <v>7</v>
      </c>
      <c r="F10" s="1" t="s">
        <v>37</v>
      </c>
      <c r="J10" s="1">
        <v>1</v>
      </c>
      <c r="K10" s="8" t="s">
        <v>10</v>
      </c>
      <c r="L10" s="1">
        <f t="shared" si="8"/>
        <v>9</v>
      </c>
      <c r="M10" s="1">
        <f t="shared" si="1"/>
        <v>9</v>
      </c>
      <c r="N10" s="1"/>
      <c r="P10" s="1" t="s">
        <v>26</v>
      </c>
      <c r="Q10" s="1">
        <v>3</v>
      </c>
      <c r="R10" s="8" t="s">
        <v>6</v>
      </c>
      <c r="S10" s="1">
        <f t="shared" si="9"/>
        <v>7</v>
      </c>
      <c r="T10" s="1">
        <f t="shared" si="2"/>
        <v>21</v>
      </c>
      <c r="U10" s="1"/>
      <c r="X10" s="1">
        <v>1</v>
      </c>
      <c r="Y10" s="8" t="s">
        <v>10</v>
      </c>
      <c r="Z10" s="1">
        <f t="shared" si="10"/>
        <v>9</v>
      </c>
      <c r="AA10" s="1">
        <f t="shared" si="3"/>
        <v>9</v>
      </c>
      <c r="AB10" s="1"/>
      <c r="AE10" s="1">
        <v>1</v>
      </c>
      <c r="AF10" s="8" t="s">
        <v>10</v>
      </c>
      <c r="AG10" s="1">
        <f t="shared" si="11"/>
        <v>9</v>
      </c>
      <c r="AH10" s="1">
        <f t="shared" si="4"/>
        <v>9</v>
      </c>
      <c r="AI10" s="1"/>
      <c r="AL10" s="1">
        <v>0</v>
      </c>
      <c r="AM10" s="8" t="s">
        <v>14</v>
      </c>
      <c r="AN10" s="1">
        <f t="shared" si="12"/>
        <v>0</v>
      </c>
      <c r="AO10" s="1">
        <f t="shared" si="5"/>
        <v>0</v>
      </c>
      <c r="AP10" s="1"/>
      <c r="AR10" s="1">
        <v>0</v>
      </c>
      <c r="AS10" s="8" t="s">
        <v>14</v>
      </c>
      <c r="AT10" s="1">
        <f t="shared" si="13"/>
        <v>0</v>
      </c>
      <c r="AU10" s="1">
        <f t="shared" si="6"/>
        <v>0</v>
      </c>
      <c r="AV10" s="1"/>
    </row>
    <row r="11" spans="2:48" x14ac:dyDescent="0.25">
      <c r="B11" s="1">
        <v>1</v>
      </c>
      <c r="C11" s="9" t="s">
        <v>5</v>
      </c>
      <c r="D11" s="1">
        <f t="shared" si="7"/>
        <v>8</v>
      </c>
      <c r="E11" s="1">
        <f t="shared" si="0"/>
        <v>8</v>
      </c>
      <c r="F11" s="1" t="s">
        <v>38</v>
      </c>
      <c r="J11" s="1">
        <v>1</v>
      </c>
      <c r="K11" s="8" t="s">
        <v>5</v>
      </c>
      <c r="L11" s="1">
        <f t="shared" si="8"/>
        <v>8</v>
      </c>
      <c r="M11" s="1">
        <f t="shared" si="1"/>
        <v>8</v>
      </c>
      <c r="N11" s="1"/>
      <c r="P11" s="1" t="s">
        <v>27</v>
      </c>
      <c r="Q11" s="1">
        <v>1</v>
      </c>
      <c r="R11" s="8" t="s">
        <v>10</v>
      </c>
      <c r="S11" s="1">
        <f t="shared" si="9"/>
        <v>9</v>
      </c>
      <c r="T11" s="1">
        <f t="shared" si="2"/>
        <v>9</v>
      </c>
      <c r="U11" s="1"/>
      <c r="X11" s="1">
        <v>1</v>
      </c>
      <c r="Y11" s="8" t="s">
        <v>10</v>
      </c>
      <c r="Z11" s="1">
        <f t="shared" si="10"/>
        <v>9</v>
      </c>
      <c r="AA11" s="1">
        <f t="shared" si="3"/>
        <v>9</v>
      </c>
      <c r="AB11" s="1"/>
      <c r="AE11" s="1">
        <v>3</v>
      </c>
      <c r="AF11" s="8" t="s">
        <v>6</v>
      </c>
      <c r="AG11" s="1">
        <f t="shared" si="11"/>
        <v>7</v>
      </c>
      <c r="AH11" s="1">
        <f t="shared" si="4"/>
        <v>21</v>
      </c>
      <c r="AI11" s="1"/>
      <c r="AL11" s="1">
        <v>0</v>
      </c>
      <c r="AM11" s="8" t="s">
        <v>14</v>
      </c>
      <c r="AN11" s="1">
        <f t="shared" si="12"/>
        <v>0</v>
      </c>
      <c r="AO11" s="1">
        <f t="shared" si="5"/>
        <v>0</v>
      </c>
      <c r="AP11" s="1"/>
      <c r="AR11" s="1">
        <v>0</v>
      </c>
      <c r="AS11" s="8" t="s">
        <v>14</v>
      </c>
      <c r="AT11" s="1">
        <f t="shared" si="13"/>
        <v>0</v>
      </c>
      <c r="AU11" s="1">
        <f t="shared" si="6"/>
        <v>0</v>
      </c>
      <c r="AV11" s="1"/>
    </row>
    <row r="12" spans="2:48" x14ac:dyDescent="0.25">
      <c r="B12" s="1">
        <v>2</v>
      </c>
      <c r="C12" s="9" t="s">
        <v>5</v>
      </c>
      <c r="D12" s="1">
        <f t="shared" si="7"/>
        <v>8</v>
      </c>
      <c r="E12" s="1">
        <f t="shared" si="0"/>
        <v>16</v>
      </c>
      <c r="F12" s="1" t="s">
        <v>39</v>
      </c>
      <c r="J12" s="1">
        <v>2</v>
      </c>
      <c r="K12" s="8" t="s">
        <v>10</v>
      </c>
      <c r="L12" s="1">
        <f t="shared" si="8"/>
        <v>9</v>
      </c>
      <c r="M12" s="1">
        <f t="shared" si="1"/>
        <v>18</v>
      </c>
      <c r="N12" s="1"/>
      <c r="P12" s="1" t="s">
        <v>28</v>
      </c>
      <c r="Q12" s="1">
        <v>1</v>
      </c>
      <c r="R12" s="8" t="s">
        <v>10</v>
      </c>
      <c r="S12" s="1">
        <f t="shared" si="9"/>
        <v>9</v>
      </c>
      <c r="T12" s="1">
        <f t="shared" si="2"/>
        <v>9</v>
      </c>
      <c r="U12" s="1"/>
      <c r="X12" s="1">
        <v>3</v>
      </c>
      <c r="Y12" s="8" t="s">
        <v>4</v>
      </c>
      <c r="Z12" s="1">
        <f t="shared" si="10"/>
        <v>6</v>
      </c>
      <c r="AA12" s="1">
        <f t="shared" si="3"/>
        <v>18</v>
      </c>
      <c r="AB12" s="1"/>
      <c r="AE12" s="1">
        <v>3</v>
      </c>
      <c r="AF12" s="8" t="s">
        <v>6</v>
      </c>
      <c r="AG12" s="1">
        <f t="shared" si="11"/>
        <v>7</v>
      </c>
      <c r="AH12" s="1">
        <f t="shared" si="4"/>
        <v>21</v>
      </c>
      <c r="AI12" s="1"/>
      <c r="AL12" s="1">
        <v>0</v>
      </c>
      <c r="AM12" s="8" t="s">
        <v>14</v>
      </c>
      <c r="AN12" s="1">
        <f t="shared" si="12"/>
        <v>0</v>
      </c>
      <c r="AO12" s="1">
        <f t="shared" si="5"/>
        <v>0</v>
      </c>
      <c r="AP12" s="1"/>
      <c r="AR12" s="1">
        <v>0</v>
      </c>
      <c r="AS12" s="8" t="s">
        <v>14</v>
      </c>
      <c r="AT12" s="1">
        <f t="shared" si="13"/>
        <v>0</v>
      </c>
      <c r="AU12" s="1">
        <f t="shared" si="6"/>
        <v>0</v>
      </c>
      <c r="AV12" s="1"/>
    </row>
    <row r="13" spans="2:48" x14ac:dyDescent="0.25">
      <c r="B13" s="1">
        <f>SUM(B4:B12)</f>
        <v>22</v>
      </c>
      <c r="C13" s="1"/>
      <c r="D13" s="1"/>
      <c r="E13" s="1">
        <f>SUM(E4:E12)</f>
        <v>145</v>
      </c>
      <c r="F13" s="4">
        <f>+E13/B13</f>
        <v>6.5909090909090908</v>
      </c>
      <c r="J13" s="1">
        <f>SUM(J4:J12)</f>
        <v>22</v>
      </c>
      <c r="K13" s="1"/>
      <c r="L13" s="1"/>
      <c r="M13" s="1">
        <f>SUM(M4:M12)</f>
        <v>146</v>
      </c>
      <c r="N13" s="4">
        <f>+M13/J13</f>
        <v>6.6363636363636367</v>
      </c>
      <c r="P13" s="1" t="s">
        <v>29</v>
      </c>
      <c r="Q13" s="1">
        <v>1</v>
      </c>
      <c r="R13" s="8" t="s">
        <v>15</v>
      </c>
      <c r="S13" s="1">
        <f t="shared" si="9"/>
        <v>10</v>
      </c>
      <c r="T13" s="1">
        <f t="shared" si="2"/>
        <v>10</v>
      </c>
      <c r="U13" s="1"/>
      <c r="X13" s="1">
        <f>SUM(X4:X12)</f>
        <v>21</v>
      </c>
      <c r="Y13" s="1"/>
      <c r="Z13" s="1"/>
      <c r="AA13" s="1">
        <f>SUM(AA4:AA12)</f>
        <v>132</v>
      </c>
      <c r="AB13" s="4">
        <f>+AA13/X13</f>
        <v>6.2857142857142856</v>
      </c>
      <c r="AE13" s="1">
        <v>2</v>
      </c>
      <c r="AF13" s="8" t="s">
        <v>15</v>
      </c>
      <c r="AG13" s="1">
        <f t="shared" si="11"/>
        <v>10</v>
      </c>
      <c r="AH13" s="1">
        <f t="shared" si="4"/>
        <v>20</v>
      </c>
      <c r="AI13" s="1"/>
      <c r="AL13" s="1">
        <v>0</v>
      </c>
      <c r="AM13" s="8" t="s">
        <v>14</v>
      </c>
      <c r="AN13" s="1">
        <f t="shared" si="12"/>
        <v>0</v>
      </c>
      <c r="AO13" s="1">
        <f t="shared" si="5"/>
        <v>0</v>
      </c>
      <c r="AP13" s="1"/>
      <c r="AR13" s="1">
        <v>0</v>
      </c>
      <c r="AS13" s="8" t="s">
        <v>14</v>
      </c>
      <c r="AT13" s="1">
        <f t="shared" si="13"/>
        <v>0</v>
      </c>
      <c r="AU13" s="1">
        <f t="shared" si="6"/>
        <v>0</v>
      </c>
      <c r="AV13" s="1"/>
    </row>
    <row r="14" spans="2:48" x14ac:dyDescent="0.25">
      <c r="P14" s="1"/>
      <c r="Q14" s="1">
        <f>SUM(Q4:Q13)</f>
        <v>24</v>
      </c>
      <c r="R14" s="1"/>
      <c r="S14" s="1"/>
      <c r="T14" s="1">
        <f>SUM(T4:T13)</f>
        <v>154</v>
      </c>
      <c r="U14" s="4">
        <f>+T14/Q14</f>
        <v>6.416666666666667</v>
      </c>
      <c r="AE14" s="1">
        <v>1</v>
      </c>
      <c r="AF14" s="8" t="s">
        <v>10</v>
      </c>
      <c r="AG14" s="1">
        <f t="shared" si="11"/>
        <v>9</v>
      </c>
      <c r="AH14" s="1">
        <f t="shared" si="4"/>
        <v>9</v>
      </c>
      <c r="AI14" s="1"/>
      <c r="AL14" s="1">
        <v>0</v>
      </c>
      <c r="AM14" s="8" t="s">
        <v>14</v>
      </c>
      <c r="AN14" s="1">
        <f t="shared" si="12"/>
        <v>0</v>
      </c>
      <c r="AO14" s="1">
        <f t="shared" si="5"/>
        <v>0</v>
      </c>
      <c r="AP14" s="1"/>
      <c r="AR14" s="1">
        <v>0</v>
      </c>
      <c r="AS14" s="8" t="s">
        <v>14</v>
      </c>
      <c r="AT14" s="1">
        <f t="shared" si="13"/>
        <v>0</v>
      </c>
      <c r="AU14" s="1">
        <f t="shared" si="6"/>
        <v>0</v>
      </c>
      <c r="AV14" s="1"/>
    </row>
    <row r="15" spans="2:48" x14ac:dyDescent="0.25">
      <c r="AE15" s="1">
        <f>SUM(AE4:AE14)</f>
        <v>25</v>
      </c>
      <c r="AF15" s="1"/>
      <c r="AG15" s="1"/>
      <c r="AH15" s="1">
        <f>SUM(AH4:AH14)</f>
        <v>190</v>
      </c>
      <c r="AI15" s="1">
        <f>+AH15/AE15</f>
        <v>7.6</v>
      </c>
      <c r="AL15" s="1">
        <f>SUM(AL4:AL14)</f>
        <v>2</v>
      </c>
      <c r="AM15" s="1"/>
      <c r="AN15" s="1"/>
      <c r="AO15" s="1">
        <f>SUM(AO4:AO14)</f>
        <v>18</v>
      </c>
      <c r="AP15" s="1">
        <f>+AO15/AL15</f>
        <v>9</v>
      </c>
      <c r="AR15" s="1">
        <f>SUM(AR4:AR14)</f>
        <v>17</v>
      </c>
      <c r="AS15" s="1"/>
      <c r="AT15" s="1"/>
      <c r="AU15" s="1">
        <f>SUM(AU4:AU14)</f>
        <v>125</v>
      </c>
      <c r="AV15" s="4">
        <f>+AU15/AR15</f>
        <v>7.3529411764705879</v>
      </c>
    </row>
    <row r="16" spans="2:48" x14ac:dyDescent="0.25">
      <c r="C16" s="1"/>
      <c r="D16" s="1" t="s">
        <v>17</v>
      </c>
      <c r="E16" s="1">
        <f>+E13+M13+T14+AA13+AH15+AO15+AU15</f>
        <v>910</v>
      </c>
      <c r="F16" s="5" t="s">
        <v>16</v>
      </c>
      <c r="G16" s="5" t="s">
        <v>40</v>
      </c>
    </row>
    <row r="17" spans="3:7" x14ac:dyDescent="0.25">
      <c r="C17" s="1" t="s">
        <v>16</v>
      </c>
      <c r="D17" s="6"/>
      <c r="E17" s="7"/>
      <c r="F17" s="4">
        <f>+E16/E18</f>
        <v>6.8421052631578947</v>
      </c>
      <c r="G17" s="4">
        <f>+F17*9.5</f>
        <v>65</v>
      </c>
    </row>
    <row r="18" spans="3:7" x14ac:dyDescent="0.25">
      <c r="C18" s="1"/>
      <c r="D18" s="1" t="s">
        <v>1</v>
      </c>
      <c r="E18" s="1">
        <f>+B13+J13+Q14+X13+AE15+AL15+AR15</f>
        <v>133</v>
      </c>
      <c r="F18" s="6"/>
      <c r="G18" s="7"/>
    </row>
  </sheetData>
  <sheetProtection algorithmName="SHA-512" hashValue="qbxWmPHD2ZfPmRcNWiGeRRNKoL8djUO7PPfDF/BKFdNiZXrlFFqjiZ8PxQtGG+F2G+v49b8g5G2bxaMfxN9tjw==" saltValue="wshDc7HLUOvgNfL1JzjLXg==" spinCount="100000" sheet="1" objects="1" scenarios="1"/>
  <mergeCells count="9">
    <mergeCell ref="D17:E17"/>
    <mergeCell ref="F18:G18"/>
    <mergeCell ref="B2:F2"/>
    <mergeCell ref="J2:N2"/>
    <mergeCell ref="AR2:AV2"/>
    <mergeCell ref="AL2:AP2"/>
    <mergeCell ref="AE2:AI2"/>
    <mergeCell ref="X2:AB2"/>
    <mergeCell ref="P2:U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Poorna Chand</dc:creator>
  <cp:lastModifiedBy>Poorna Chand</cp:lastModifiedBy>
  <dcterms:created xsi:type="dcterms:W3CDTF">2021-07-04T14:17:04Z</dcterms:created>
  <dcterms:modified xsi:type="dcterms:W3CDTF">2021-07-29T16:12:42Z</dcterms:modified>
</cp:coreProperties>
</file>