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J31" i="1"/>
  <c r="J30"/>
  <c r="J29"/>
  <c r="J28"/>
  <c r="J27"/>
  <c r="I26"/>
  <c r="J25"/>
  <c r="J26"/>
  <c r="I25"/>
  <c r="I24"/>
  <c r="I23"/>
  <c r="J23" s="1"/>
  <c r="I22"/>
  <c r="J22" s="1"/>
  <c r="J21"/>
  <c r="J24"/>
  <c r="I21"/>
  <c r="J20"/>
  <c r="J13"/>
  <c r="J14"/>
  <c r="J15"/>
  <c r="J16"/>
  <c r="J17"/>
  <c r="J18"/>
  <c r="J19"/>
  <c r="J12"/>
</calcChain>
</file>

<file path=xl/sharedStrings.xml><?xml version="1.0" encoding="utf-8"?>
<sst xmlns="http://schemas.openxmlformats.org/spreadsheetml/2006/main" count="97" uniqueCount="25">
  <si>
    <t>Association Oufffteam</t>
  </si>
  <si>
    <t>3 Place Carnot</t>
  </si>
  <si>
    <t>26100 Romans sur Isère</t>
  </si>
  <si>
    <t>Rev. A</t>
  </si>
  <si>
    <t>oufffteam@gmail.com</t>
  </si>
  <si>
    <t>Comparatifs Tarifs PCB - Hacheurs</t>
  </si>
  <si>
    <t>Date: 24/05/09</t>
  </si>
  <si>
    <t>Fournisseur</t>
  </si>
  <si>
    <t>Epaisseur de cuivre</t>
  </si>
  <si>
    <t>Epaisseur de carte</t>
  </si>
  <si>
    <t>Etamage</t>
  </si>
  <si>
    <t>Verni epargne</t>
  </si>
  <si>
    <t>Quantité</t>
  </si>
  <si>
    <t>Prix à l'achat (avec frais de port)</t>
  </si>
  <si>
    <t>Wurth</t>
  </si>
  <si>
    <t>Lead Free</t>
  </si>
  <si>
    <t>Oui</t>
  </si>
  <si>
    <t>Délais (J-O)</t>
  </si>
  <si>
    <t>Sn</t>
  </si>
  <si>
    <t>E-tests</t>
  </si>
  <si>
    <t>Non</t>
  </si>
  <si>
    <t>Prix unitaire</t>
  </si>
  <si>
    <t>PCB-Pool</t>
  </si>
  <si>
    <t>Eurocircuits</t>
  </si>
  <si>
    <t>NOn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</si>
</sst>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0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333374</xdr:colOff>
      <xdr:row>3</xdr:row>
      <xdr:rowOff>2473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43024" cy="5739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au1" displayName="Tableau1" ref="A11:J31" totalsRowShown="0">
  <autoFilter ref="A11:J31"/>
  <tableColumns count="10">
    <tableColumn id="1" name="Fournisseur"/>
    <tableColumn id="2" name="Epaisseur de cuivre"/>
    <tableColumn id="3" name="Epaisseur de carte"/>
    <tableColumn id="4" name="Etamage"/>
    <tableColumn id="5" name="Verni epargne"/>
    <tableColumn id="6" name="Délais (J-O)"/>
    <tableColumn id="7" name="E-tests"/>
    <tableColumn id="8" name="Quantité"/>
    <tableColumn id="9" name="Prix à l'achat (avec frais de port)"/>
    <tableColumn id="10" name="Prix unitaire">
      <calculatedColumnFormula>I12/H12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31"/>
  <sheetViews>
    <sheetView tabSelected="1" workbookViewId="0">
      <selection activeCell="A32" sqref="A32"/>
    </sheetView>
  </sheetViews>
  <sheetFormatPr baseColWidth="10" defaultRowHeight="15"/>
  <cols>
    <col min="1" max="1" width="15.140625" customWidth="1"/>
    <col min="2" max="2" width="20.140625" customWidth="1"/>
    <col min="3" max="3" width="19.140625" customWidth="1"/>
    <col min="5" max="5" width="15.7109375" customWidth="1"/>
    <col min="6" max="6" width="13.28515625" customWidth="1"/>
    <col min="8" max="8" width="11.42578125" customWidth="1"/>
    <col min="9" max="9" width="31.140625" customWidth="1"/>
    <col min="10" max="10" width="14" customWidth="1"/>
  </cols>
  <sheetData>
    <row r="4" spans="1:10">
      <c r="A4" t="s">
        <v>0</v>
      </c>
      <c r="F4" t="s">
        <v>5</v>
      </c>
    </row>
    <row r="5" spans="1:10">
      <c r="A5" t="s">
        <v>1</v>
      </c>
      <c r="F5" t="s">
        <v>6</v>
      </c>
    </row>
    <row r="6" spans="1:10">
      <c r="A6" t="s">
        <v>2</v>
      </c>
      <c r="F6" t="s">
        <v>3</v>
      </c>
    </row>
    <row r="7" spans="1:10">
      <c r="A7" s="1" t="s">
        <v>4</v>
      </c>
    </row>
    <row r="11" spans="1:10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17</v>
      </c>
      <c r="G11" t="s">
        <v>19</v>
      </c>
      <c r="H11" t="s">
        <v>12</v>
      </c>
      <c r="I11" t="s">
        <v>13</v>
      </c>
      <c r="J11" t="s">
        <v>21</v>
      </c>
    </row>
    <row r="12" spans="1:10">
      <c r="A12" t="s">
        <v>14</v>
      </c>
      <c r="B12">
        <v>35</v>
      </c>
      <c r="C12">
        <v>1.55</v>
      </c>
      <c r="D12" t="s">
        <v>15</v>
      </c>
      <c r="E12" t="s">
        <v>16</v>
      </c>
      <c r="F12">
        <v>15</v>
      </c>
      <c r="G12" t="s">
        <v>20</v>
      </c>
      <c r="H12">
        <v>4</v>
      </c>
      <c r="I12">
        <v>70.88</v>
      </c>
      <c r="J12">
        <f>I12/H12</f>
        <v>17.72</v>
      </c>
    </row>
    <row r="13" spans="1:10">
      <c r="A13" t="s">
        <v>14</v>
      </c>
      <c r="B13">
        <v>35</v>
      </c>
      <c r="C13">
        <v>1.55</v>
      </c>
      <c r="D13" t="s">
        <v>18</v>
      </c>
      <c r="E13" t="s">
        <v>16</v>
      </c>
      <c r="F13">
        <v>15</v>
      </c>
      <c r="G13" t="s">
        <v>20</v>
      </c>
      <c r="H13">
        <v>4</v>
      </c>
      <c r="I13">
        <v>76.64</v>
      </c>
      <c r="J13">
        <f t="shared" ref="J13:J26" si="0">I13/H13</f>
        <v>19.16</v>
      </c>
    </row>
    <row r="14" spans="1:10">
      <c r="A14" t="s">
        <v>14</v>
      </c>
      <c r="B14">
        <v>35</v>
      </c>
      <c r="C14">
        <v>1.55</v>
      </c>
      <c r="D14" t="s">
        <v>15</v>
      </c>
      <c r="E14" t="s">
        <v>16</v>
      </c>
      <c r="F14">
        <v>15</v>
      </c>
      <c r="G14" t="s">
        <v>16</v>
      </c>
      <c r="H14">
        <v>4</v>
      </c>
      <c r="I14">
        <v>88.54</v>
      </c>
      <c r="J14">
        <f t="shared" si="0"/>
        <v>22.135000000000002</v>
      </c>
    </row>
    <row r="15" spans="1:10">
      <c r="A15" t="s">
        <v>14</v>
      </c>
      <c r="B15">
        <v>35</v>
      </c>
      <c r="C15">
        <v>1.55</v>
      </c>
      <c r="D15" t="s">
        <v>18</v>
      </c>
      <c r="E15" t="s">
        <v>16</v>
      </c>
      <c r="F15">
        <v>15</v>
      </c>
      <c r="G15" t="s">
        <v>16</v>
      </c>
      <c r="H15">
        <v>4</v>
      </c>
      <c r="I15">
        <v>94.3</v>
      </c>
      <c r="J15">
        <f t="shared" si="0"/>
        <v>23.574999999999999</v>
      </c>
    </row>
    <row r="16" spans="1:10">
      <c r="A16" t="s">
        <v>14</v>
      </c>
      <c r="B16">
        <v>70</v>
      </c>
      <c r="C16">
        <v>1.55</v>
      </c>
      <c r="D16" t="s">
        <v>15</v>
      </c>
      <c r="E16" t="s">
        <v>16</v>
      </c>
      <c r="F16">
        <v>15</v>
      </c>
      <c r="G16" t="s">
        <v>20</v>
      </c>
      <c r="H16">
        <v>4</v>
      </c>
      <c r="I16">
        <v>73.78</v>
      </c>
      <c r="J16">
        <f t="shared" si="0"/>
        <v>18.445</v>
      </c>
    </row>
    <row r="17" spans="1:10">
      <c r="A17" t="s">
        <v>14</v>
      </c>
      <c r="B17">
        <v>70</v>
      </c>
      <c r="C17">
        <v>1.55</v>
      </c>
      <c r="D17" t="s">
        <v>18</v>
      </c>
      <c r="E17" t="s">
        <v>16</v>
      </c>
      <c r="F17">
        <v>15</v>
      </c>
      <c r="G17" t="s">
        <v>20</v>
      </c>
      <c r="H17">
        <v>4</v>
      </c>
      <c r="I17">
        <v>79.540000000000006</v>
      </c>
      <c r="J17">
        <f t="shared" si="0"/>
        <v>19.885000000000002</v>
      </c>
    </row>
    <row r="18" spans="1:10">
      <c r="A18" t="s">
        <v>14</v>
      </c>
      <c r="B18">
        <v>35</v>
      </c>
      <c r="C18">
        <v>1.55</v>
      </c>
      <c r="D18" t="s">
        <v>15</v>
      </c>
      <c r="E18" t="s">
        <v>16</v>
      </c>
      <c r="F18">
        <v>15</v>
      </c>
      <c r="G18" t="s">
        <v>20</v>
      </c>
      <c r="H18">
        <v>6</v>
      </c>
      <c r="I18">
        <v>83.49</v>
      </c>
      <c r="J18">
        <f t="shared" si="0"/>
        <v>13.914999999999999</v>
      </c>
    </row>
    <row r="19" spans="1:10">
      <c r="A19" t="s">
        <v>14</v>
      </c>
      <c r="B19">
        <v>35</v>
      </c>
      <c r="C19">
        <v>1.55</v>
      </c>
      <c r="D19" t="s">
        <v>15</v>
      </c>
      <c r="E19" t="s">
        <v>16</v>
      </c>
      <c r="F19">
        <v>15</v>
      </c>
      <c r="G19" t="s">
        <v>20</v>
      </c>
      <c r="H19">
        <v>10</v>
      </c>
      <c r="I19">
        <v>103.41</v>
      </c>
      <c r="J19">
        <f t="shared" si="0"/>
        <v>10.340999999999999</v>
      </c>
    </row>
    <row r="20" spans="1:10">
      <c r="A20" t="s">
        <v>14</v>
      </c>
      <c r="B20">
        <v>35</v>
      </c>
      <c r="C20">
        <v>1.55</v>
      </c>
      <c r="D20" t="s">
        <v>15</v>
      </c>
      <c r="E20" t="s">
        <v>16</v>
      </c>
      <c r="F20">
        <v>15</v>
      </c>
      <c r="G20" t="s">
        <v>20</v>
      </c>
      <c r="H20">
        <v>100</v>
      </c>
      <c r="I20">
        <v>290.36</v>
      </c>
      <c r="J20">
        <f t="shared" si="0"/>
        <v>2.9036</v>
      </c>
    </row>
    <row r="21" spans="1:10">
      <c r="A21" t="s">
        <v>22</v>
      </c>
      <c r="B21">
        <v>35</v>
      </c>
      <c r="C21">
        <v>1.55</v>
      </c>
      <c r="D21" t="s">
        <v>15</v>
      </c>
      <c r="E21" t="s">
        <v>20</v>
      </c>
      <c r="F21">
        <v>8</v>
      </c>
      <c r="G21" t="s">
        <v>20</v>
      </c>
      <c r="H21">
        <v>4</v>
      </c>
      <c r="I21">
        <f>43.73+18.38</f>
        <v>62.11</v>
      </c>
      <c r="J21">
        <f t="shared" si="0"/>
        <v>15.5275</v>
      </c>
    </row>
    <row r="22" spans="1:10">
      <c r="A22" t="s">
        <v>22</v>
      </c>
      <c r="B22">
        <v>35</v>
      </c>
      <c r="C22">
        <v>1.55</v>
      </c>
      <c r="D22" t="s">
        <v>15</v>
      </c>
      <c r="E22" t="s">
        <v>16</v>
      </c>
      <c r="F22">
        <v>8</v>
      </c>
      <c r="G22" t="s">
        <v>20</v>
      </c>
      <c r="H22">
        <v>4</v>
      </c>
      <c r="I22">
        <f>78.61+18.38</f>
        <v>96.99</v>
      </c>
      <c r="J22">
        <f t="shared" si="0"/>
        <v>24.247499999999999</v>
      </c>
    </row>
    <row r="23" spans="1:10">
      <c r="A23" t="s">
        <v>22</v>
      </c>
      <c r="B23">
        <v>35</v>
      </c>
      <c r="C23">
        <v>1.55</v>
      </c>
      <c r="D23" t="s">
        <v>15</v>
      </c>
      <c r="E23" t="s">
        <v>20</v>
      </c>
      <c r="F23">
        <v>8</v>
      </c>
      <c r="G23" t="s">
        <v>20</v>
      </c>
      <c r="H23">
        <v>6</v>
      </c>
      <c r="I23">
        <f>49.64+18.38</f>
        <v>68.02</v>
      </c>
      <c r="J23">
        <f t="shared" si="0"/>
        <v>11.336666666666666</v>
      </c>
    </row>
    <row r="24" spans="1:10">
      <c r="A24" t="s">
        <v>22</v>
      </c>
      <c r="B24">
        <v>35</v>
      </c>
      <c r="C24">
        <v>1.55</v>
      </c>
      <c r="D24" t="s">
        <v>15</v>
      </c>
      <c r="E24" t="s">
        <v>16</v>
      </c>
      <c r="F24">
        <v>8</v>
      </c>
      <c r="G24" t="s">
        <v>20</v>
      </c>
      <c r="H24">
        <v>6</v>
      </c>
      <c r="I24">
        <f>84.52+18.38</f>
        <v>102.89999999999999</v>
      </c>
      <c r="J24">
        <f t="shared" si="0"/>
        <v>17.149999999999999</v>
      </c>
    </row>
    <row r="25" spans="1:10">
      <c r="A25" t="s">
        <v>22</v>
      </c>
      <c r="B25">
        <v>35</v>
      </c>
      <c r="C25">
        <v>1.55</v>
      </c>
      <c r="D25" t="s">
        <v>15</v>
      </c>
      <c r="E25" t="s">
        <v>16</v>
      </c>
      <c r="F25">
        <v>8</v>
      </c>
      <c r="G25" t="s">
        <v>20</v>
      </c>
      <c r="H25">
        <v>10</v>
      </c>
      <c r="I25">
        <f>109.4+18.38</f>
        <v>127.78</v>
      </c>
      <c r="J25">
        <f t="shared" si="0"/>
        <v>12.778</v>
      </c>
    </row>
    <row r="26" spans="1:10">
      <c r="A26" t="s">
        <v>22</v>
      </c>
      <c r="B26">
        <v>35</v>
      </c>
      <c r="C26">
        <v>1.55</v>
      </c>
      <c r="D26" t="s">
        <v>15</v>
      </c>
      <c r="E26" t="s">
        <v>16</v>
      </c>
      <c r="F26">
        <v>8</v>
      </c>
      <c r="G26" t="s">
        <v>20</v>
      </c>
      <c r="H26">
        <v>100</v>
      </c>
      <c r="I26">
        <f>307.36+18.38</f>
        <v>325.74</v>
      </c>
      <c r="J26">
        <f t="shared" si="0"/>
        <v>3.2574000000000001</v>
      </c>
    </row>
    <row r="27" spans="1:10">
      <c r="A27" s="2" t="s">
        <v>23</v>
      </c>
      <c r="B27" s="2">
        <v>35</v>
      </c>
      <c r="C27" s="2">
        <v>1.55</v>
      </c>
      <c r="D27" s="2" t="s">
        <v>15</v>
      </c>
      <c r="E27" s="2" t="s">
        <v>20</v>
      </c>
      <c r="F27" s="2">
        <v>30</v>
      </c>
      <c r="G27" s="2" t="s">
        <v>20</v>
      </c>
      <c r="H27" s="2">
        <v>4</v>
      </c>
      <c r="I27" s="2">
        <v>75.7</v>
      </c>
      <c r="J27" s="2">
        <f>I27/H27</f>
        <v>18.925000000000001</v>
      </c>
    </row>
    <row r="28" spans="1:10">
      <c r="A28" s="2" t="s">
        <v>23</v>
      </c>
      <c r="B28" s="2">
        <v>17.5</v>
      </c>
      <c r="C28" s="2">
        <v>1.55</v>
      </c>
      <c r="D28" s="2" t="s">
        <v>15</v>
      </c>
      <c r="E28" s="2" t="s">
        <v>20</v>
      </c>
      <c r="F28" s="2">
        <v>30</v>
      </c>
      <c r="G28" s="2" t="s">
        <v>20</v>
      </c>
      <c r="H28" s="2">
        <v>4</v>
      </c>
      <c r="I28" s="2">
        <v>65.09</v>
      </c>
      <c r="J28" s="2">
        <f>I28/H28</f>
        <v>16.272500000000001</v>
      </c>
    </row>
    <row r="29" spans="1:10">
      <c r="A29" s="2" t="s">
        <v>23</v>
      </c>
      <c r="B29" s="2">
        <v>17.5</v>
      </c>
      <c r="C29" s="2">
        <v>1.55</v>
      </c>
      <c r="D29" s="2" t="s">
        <v>15</v>
      </c>
      <c r="E29" s="2" t="s">
        <v>16</v>
      </c>
      <c r="F29" s="2">
        <v>30</v>
      </c>
      <c r="G29" s="2" t="s">
        <v>20</v>
      </c>
      <c r="H29" s="2">
        <v>4</v>
      </c>
      <c r="I29" s="2">
        <v>68.02</v>
      </c>
      <c r="J29" s="2">
        <f>I29/H29</f>
        <v>17.004999999999999</v>
      </c>
    </row>
    <row r="30" spans="1:10">
      <c r="A30" s="2" t="s">
        <v>23</v>
      </c>
      <c r="B30" s="2">
        <v>35</v>
      </c>
      <c r="C30" s="2">
        <v>1.55</v>
      </c>
      <c r="D30" s="2" t="s">
        <v>15</v>
      </c>
      <c r="E30" s="2" t="s">
        <v>16</v>
      </c>
      <c r="F30" s="2">
        <v>30</v>
      </c>
      <c r="G30" s="2" t="s">
        <v>20</v>
      </c>
      <c r="H30" s="2">
        <v>4</v>
      </c>
      <c r="I30" s="2">
        <v>79.2</v>
      </c>
      <c r="J30" s="2">
        <f>I30/H30</f>
        <v>19.8</v>
      </c>
    </row>
    <row r="31" spans="1:10">
      <c r="A31" s="2" t="s">
        <v>23</v>
      </c>
      <c r="B31" s="2">
        <v>35</v>
      </c>
      <c r="C31" s="2">
        <v>1.55</v>
      </c>
      <c r="D31" s="2" t="s">
        <v>15</v>
      </c>
      <c r="E31" s="2" t="s">
        <v>24</v>
      </c>
      <c r="F31" s="2">
        <v>15</v>
      </c>
      <c r="G31" s="2" t="s">
        <v>20</v>
      </c>
      <c r="H31" s="2">
        <v>4</v>
      </c>
      <c r="I31" s="2">
        <v>75.7</v>
      </c>
      <c r="J31" s="2">
        <f>I31/H31</f>
        <v>18.925000000000001</v>
      </c>
    </row>
  </sheetData>
  <hyperlinks>
    <hyperlink ref="A7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2009-05-24T09:48:27Z</dcterms:created>
  <dcterms:modified xsi:type="dcterms:W3CDTF">2009-05-26T19:56:26Z</dcterms:modified>
</cp:coreProperties>
</file>