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EED5A2FF-D79D-47DF-A667-4072FDF139B9}" xr6:coauthVersionLast="36" xr6:coauthVersionMax="36" xr10:uidLastSave="{00000000-0000-0000-0000-000000000000}"/>
  <bookViews>
    <workbookView xWindow="0" yWindow="0" windowWidth="28800" windowHeight="12225" xr2:uid="{186A25BD-CB0B-483E-BD41-EBA53529692E}"/>
  </bookViews>
  <sheets>
    <sheet name="Sheet1" sheetId="1" r:id="rId1"/>
    <sheet name="Chart1" sheetId="2" r:id="rId2"/>
    <sheet name="Char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<sst xmlns="http://schemas.openxmlformats.org/spreadsheetml/2006/main" count="10" uniqueCount="7">
  <si>
    <t>Date</t>
  </si>
  <si>
    <t>Hours Completed</t>
  </si>
  <si>
    <t>Hours Remaining</t>
  </si>
  <si>
    <t>Ideal Burndown</t>
  </si>
  <si>
    <t xml:space="preserve"> </t>
  </si>
  <si>
    <t xml:space="preserve"> 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</si>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</sst>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C5EE"/>
      <color rgb="FFEE9F44"/>
      <color rgb="FFEE4444"/>
      <color rgb="FF484E6D"/>
      <color rgb="FF2B3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400454338266095E-2"/>
          <c:y val="8.3459226923573812E-2"/>
          <c:w val="0.92416292511169307"/>
          <c:h val="0.81041640943694215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Hours Completed</c:v>
                </c:pt>
              </c:strCache>
            </c:strRef>
          </c:tx>
          <c:spPr>
            <a:ln w="28575" cap="rnd">
              <a:solidFill>
                <a:srgbClr val="EE4444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FE9-466D-B141-6445CE7C6BA3}"/>
              </c:ext>
            </c:extLst>
          </c:dPt>
          <c:cat>
            <c:numRef>
              <c:f>Sheet1!$B$4:$B$20</c:f>
              <c:numCache>
                <c:formatCode>d\-mmm</c:formatCode>
                <c:ptCount val="17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43478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</c:numCache>
            </c:num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96</c:v>
                </c:pt>
                <c:pt idx="5">
                  <c:v>126</c:v>
                </c:pt>
                <c:pt idx="6">
                  <c:v>156</c:v>
                </c:pt>
                <c:pt idx="7">
                  <c:v>186</c:v>
                </c:pt>
                <c:pt idx="8">
                  <c:v>216</c:v>
                </c:pt>
                <c:pt idx="9">
                  <c:v>246</c:v>
                </c:pt>
                <c:pt idx="10">
                  <c:v>277</c:v>
                </c:pt>
                <c:pt idx="11">
                  <c:v>277</c:v>
                </c:pt>
                <c:pt idx="12">
                  <c:v>277</c:v>
                </c:pt>
                <c:pt idx="13">
                  <c:v>277</c:v>
                </c:pt>
                <c:pt idx="14">
                  <c:v>332</c:v>
                </c:pt>
                <c:pt idx="15">
                  <c:v>386</c:v>
                </c:pt>
                <c:pt idx="16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9-466D-B141-6445CE7C6BA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Hours Remaining</c:v>
                </c:pt>
              </c:strCache>
            </c:strRef>
          </c:tx>
          <c:spPr>
            <a:ln w="28575" cap="rnd">
              <a:solidFill>
                <a:srgbClr val="44C5EE"/>
              </a:solidFill>
              <a:round/>
            </a:ln>
            <a:effectLst/>
          </c:spPr>
          <c:marker>
            <c:symbol val="none"/>
          </c:marker>
          <c:val>
            <c:numRef>
              <c:f>Sheet1!$D$4:$D$20</c:f>
              <c:numCache>
                <c:formatCode>General</c:formatCode>
                <c:ptCount val="17"/>
                <c:pt idx="0">
                  <c:v>144</c:v>
                </c:pt>
                <c:pt idx="1">
                  <c:v>146</c:v>
                </c:pt>
                <c:pt idx="2">
                  <c:v>150</c:v>
                </c:pt>
                <c:pt idx="3">
                  <c:v>153</c:v>
                </c:pt>
                <c:pt idx="4">
                  <c:v>153</c:v>
                </c:pt>
                <c:pt idx="5">
                  <c:v>138</c:v>
                </c:pt>
                <c:pt idx="6">
                  <c:v>126</c:v>
                </c:pt>
                <c:pt idx="7">
                  <c:v>112</c:v>
                </c:pt>
                <c:pt idx="8">
                  <c:v>100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54</c:v>
                </c:pt>
                <c:pt idx="15">
                  <c:v>34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9-466D-B141-6445CE7C6BA3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EE9F44"/>
              </a:solidFill>
              <a:round/>
            </a:ln>
            <a:effectLst/>
          </c:spPr>
          <c:marker>
            <c:symbol val="none"/>
          </c:marker>
          <c:val>
            <c:numRef>
              <c:f>Sheet1!$E$4:$E$20</c:f>
              <c:numCache>
                <c:formatCode>General</c:formatCode>
                <c:ptCount val="17"/>
                <c:pt idx="0">
                  <c:v>144</c:v>
                </c:pt>
                <c:pt idx="1">
                  <c:v>136</c:v>
                </c:pt>
                <c:pt idx="2">
                  <c:v>128</c:v>
                </c:pt>
                <c:pt idx="3">
                  <c:v>118</c:v>
                </c:pt>
                <c:pt idx="4">
                  <c:v>110</c:v>
                </c:pt>
                <c:pt idx="5">
                  <c:v>102</c:v>
                </c:pt>
                <c:pt idx="6">
                  <c:v>94</c:v>
                </c:pt>
                <c:pt idx="7">
                  <c:v>84</c:v>
                </c:pt>
                <c:pt idx="8">
                  <c:v>76</c:v>
                </c:pt>
                <c:pt idx="9">
                  <c:v>68</c:v>
                </c:pt>
                <c:pt idx="10">
                  <c:v>60</c:v>
                </c:pt>
                <c:pt idx="11">
                  <c:v>50</c:v>
                </c:pt>
                <c:pt idx="12">
                  <c:v>42</c:v>
                </c:pt>
                <c:pt idx="13">
                  <c:v>34</c:v>
                </c:pt>
                <c:pt idx="14">
                  <c:v>26</c:v>
                </c:pt>
                <c:pt idx="15">
                  <c:v>16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9-466D-B141-6445CE7C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80432"/>
        <c:axId val="448880760"/>
      </c:lineChart>
      <c:dateAx>
        <c:axId val="4488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8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en-BE"/>
          </a:p>
        </c:txPr>
        <c:crossAx val="448880760"/>
        <c:crosses val="autoZero"/>
        <c:auto val="1"/>
        <c:lblOffset val="100"/>
        <c:baseTimeUnit val="days"/>
      </c:dateAx>
      <c:valAx>
        <c:axId val="4488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8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Product Sans" panose="020B0403030502040203" pitchFamily="34" charset="0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484E6D"/>
    </a:solidFill>
    <a:ln w="9525" cap="flat" cmpd="sng" algn="ctr">
      <a:noFill/>
      <a:round/>
    </a:ln>
    <a:effectLst/>
  </c:spPr>
  <c:txPr>
    <a:bodyPr rot="1200000"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r>
              <a:rPr lang="nl-BE">
                <a:solidFill>
                  <a:sysClr val="windowText" lastClr="000000"/>
                </a:solidFill>
                <a:latin typeface="Product Sans" panose="020B0403030502040203" pitchFamily="34" charset="0"/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Product Sans" panose="020B0403030502040203" pitchFamily="34" charset="0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Hours Completed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Sheet1!$B$4:$B$20</c:f>
              <c:numCache>
                <c:formatCode>d\-mmm</c:formatCode>
                <c:ptCount val="17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43478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</c:numCache>
            </c:num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96</c:v>
                </c:pt>
                <c:pt idx="5">
                  <c:v>126</c:v>
                </c:pt>
                <c:pt idx="6">
                  <c:v>156</c:v>
                </c:pt>
                <c:pt idx="7">
                  <c:v>186</c:v>
                </c:pt>
                <c:pt idx="8">
                  <c:v>216</c:v>
                </c:pt>
                <c:pt idx="9">
                  <c:v>246</c:v>
                </c:pt>
                <c:pt idx="10">
                  <c:v>277</c:v>
                </c:pt>
                <c:pt idx="11">
                  <c:v>277</c:v>
                </c:pt>
                <c:pt idx="12">
                  <c:v>277</c:v>
                </c:pt>
                <c:pt idx="13">
                  <c:v>277</c:v>
                </c:pt>
                <c:pt idx="14">
                  <c:v>332</c:v>
                </c:pt>
                <c:pt idx="15">
                  <c:v>386</c:v>
                </c:pt>
                <c:pt idx="16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D-45E4-9FE0-37EB13DC453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Hours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Sheet1!$D$4:$D$20</c:f>
              <c:numCache>
                <c:formatCode>General</c:formatCode>
                <c:ptCount val="17"/>
                <c:pt idx="0">
                  <c:v>144</c:v>
                </c:pt>
                <c:pt idx="1">
                  <c:v>146</c:v>
                </c:pt>
                <c:pt idx="2">
                  <c:v>150</c:v>
                </c:pt>
                <c:pt idx="3">
                  <c:v>153</c:v>
                </c:pt>
                <c:pt idx="4">
                  <c:v>153</c:v>
                </c:pt>
                <c:pt idx="5">
                  <c:v>138</c:v>
                </c:pt>
                <c:pt idx="6">
                  <c:v>126</c:v>
                </c:pt>
                <c:pt idx="7">
                  <c:v>112</c:v>
                </c:pt>
                <c:pt idx="8">
                  <c:v>100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54</c:v>
                </c:pt>
                <c:pt idx="15">
                  <c:v>34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D-45E4-9FE0-37EB13DC4538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Sheet1!$E$4:$E$20</c:f>
              <c:numCache>
                <c:formatCode>General</c:formatCode>
                <c:ptCount val="17"/>
                <c:pt idx="0">
                  <c:v>144</c:v>
                </c:pt>
                <c:pt idx="1">
                  <c:v>136</c:v>
                </c:pt>
                <c:pt idx="2">
                  <c:v>128</c:v>
                </c:pt>
                <c:pt idx="3">
                  <c:v>118</c:v>
                </c:pt>
                <c:pt idx="4">
                  <c:v>110</c:v>
                </c:pt>
                <c:pt idx="5">
                  <c:v>102</c:v>
                </c:pt>
                <c:pt idx="6">
                  <c:v>94</c:v>
                </c:pt>
                <c:pt idx="7">
                  <c:v>84</c:v>
                </c:pt>
                <c:pt idx="8">
                  <c:v>76</c:v>
                </c:pt>
                <c:pt idx="9">
                  <c:v>68</c:v>
                </c:pt>
                <c:pt idx="10">
                  <c:v>60</c:v>
                </c:pt>
                <c:pt idx="11">
                  <c:v>50</c:v>
                </c:pt>
                <c:pt idx="12">
                  <c:v>42</c:v>
                </c:pt>
                <c:pt idx="13">
                  <c:v>34</c:v>
                </c:pt>
                <c:pt idx="14">
                  <c:v>26</c:v>
                </c:pt>
                <c:pt idx="15">
                  <c:v>16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D-45E4-9FE0-37EB13DC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80432"/>
        <c:axId val="448880760"/>
      </c:lineChart>
      <c:dateAx>
        <c:axId val="4488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en-BE"/>
          </a:p>
        </c:txPr>
        <c:crossAx val="448880760"/>
        <c:crosses val="autoZero"/>
        <c:auto val="1"/>
        <c:lblOffset val="100"/>
        <c:baseTimeUnit val="days"/>
      </c:dateAx>
      <c:valAx>
        <c:axId val="4488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roduct Sans" panose="020B0403030502040203" pitchFamily="34" charset="0"/>
                    <a:ea typeface="+mn-ea"/>
                    <a:cs typeface="+mn-cs"/>
                  </a:defRPr>
                </a:pPr>
                <a:r>
                  <a:rPr lang="nl-BE">
                    <a:solidFill>
                      <a:sysClr val="windowText" lastClr="000000"/>
                    </a:solidFill>
                    <a:latin typeface="Product Sans" panose="020B0403030502040203" pitchFamily="34" charset="0"/>
                  </a:rPr>
                  <a:t>TIme</a:t>
                </a:r>
                <a:r>
                  <a:rPr lang="nl-BE" baseline="0">
                    <a:solidFill>
                      <a:sysClr val="windowText" lastClr="000000"/>
                    </a:solidFill>
                    <a:latin typeface="Product Sans" panose="020B0403030502040203" pitchFamily="34" charset="0"/>
                  </a:rPr>
                  <a:t> (hours)</a:t>
                </a:r>
                <a:endParaRPr lang="nl-BE">
                  <a:solidFill>
                    <a:sysClr val="windowText" lastClr="000000"/>
                  </a:solidFill>
                  <a:latin typeface="Product Sans" panose="020B040303050204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Product Sans" panose="020B0403030502040203" pitchFamily="34" charset="0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8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roduct Sans" panose="020B0403030502040203" pitchFamily="34" charset="0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400454338266095E-2"/>
          <c:y val="8.3459226923573812E-2"/>
          <c:w val="0.92416292511169307"/>
          <c:h val="0.81041640943694215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Hours Completed</c:v>
                </c:pt>
              </c:strCache>
            </c:strRef>
          </c:tx>
          <c:spPr>
            <a:ln w="28575" cap="rnd">
              <a:solidFill>
                <a:srgbClr val="EE4444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877-43E2-9757-3FB20F77C99D}"/>
              </c:ext>
            </c:extLst>
          </c:dPt>
          <c:cat>
            <c:numRef>
              <c:f>Sheet1!$B$4:$B$20</c:f>
              <c:numCache>
                <c:formatCode>d\-mmm</c:formatCode>
                <c:ptCount val="17"/>
                <c:pt idx="0">
                  <c:v>43472</c:v>
                </c:pt>
                <c:pt idx="1">
                  <c:v>43473</c:v>
                </c:pt>
                <c:pt idx="2">
                  <c:v>43474</c:v>
                </c:pt>
                <c:pt idx="3">
                  <c:v>43475</c:v>
                </c:pt>
                <c:pt idx="4">
                  <c:v>43476</c:v>
                </c:pt>
                <c:pt idx="5">
                  <c:v>43477</c:v>
                </c:pt>
                <c:pt idx="6">
                  <c:v>43478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43484</c:v>
                </c:pt>
                <c:pt idx="13">
                  <c:v>43485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</c:numCache>
            </c:num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96</c:v>
                </c:pt>
                <c:pt idx="5">
                  <c:v>126</c:v>
                </c:pt>
                <c:pt idx="6">
                  <c:v>156</c:v>
                </c:pt>
                <c:pt idx="7">
                  <c:v>186</c:v>
                </c:pt>
                <c:pt idx="8">
                  <c:v>216</c:v>
                </c:pt>
                <c:pt idx="9">
                  <c:v>246</c:v>
                </c:pt>
                <c:pt idx="10">
                  <c:v>277</c:v>
                </c:pt>
                <c:pt idx="11">
                  <c:v>277</c:v>
                </c:pt>
                <c:pt idx="12">
                  <c:v>277</c:v>
                </c:pt>
                <c:pt idx="13">
                  <c:v>277</c:v>
                </c:pt>
                <c:pt idx="14">
                  <c:v>332</c:v>
                </c:pt>
                <c:pt idx="15">
                  <c:v>386</c:v>
                </c:pt>
                <c:pt idx="16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7-43E2-9757-3FB20F77C99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Hours Remaining</c:v>
                </c:pt>
              </c:strCache>
            </c:strRef>
          </c:tx>
          <c:spPr>
            <a:ln w="28575" cap="rnd">
              <a:solidFill>
                <a:srgbClr val="44C5EE"/>
              </a:solidFill>
              <a:round/>
            </a:ln>
            <a:effectLst/>
          </c:spPr>
          <c:marker>
            <c:symbol val="none"/>
          </c:marker>
          <c:val>
            <c:numRef>
              <c:f>Sheet1!$D$4:$D$20</c:f>
              <c:numCache>
                <c:formatCode>General</c:formatCode>
                <c:ptCount val="17"/>
                <c:pt idx="0">
                  <c:v>144</c:v>
                </c:pt>
                <c:pt idx="1">
                  <c:v>146</c:v>
                </c:pt>
                <c:pt idx="2">
                  <c:v>150</c:v>
                </c:pt>
                <c:pt idx="3">
                  <c:v>153</c:v>
                </c:pt>
                <c:pt idx="4">
                  <c:v>153</c:v>
                </c:pt>
                <c:pt idx="5">
                  <c:v>138</c:v>
                </c:pt>
                <c:pt idx="6">
                  <c:v>126</c:v>
                </c:pt>
                <c:pt idx="7">
                  <c:v>112</c:v>
                </c:pt>
                <c:pt idx="8">
                  <c:v>100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54</c:v>
                </c:pt>
                <c:pt idx="15">
                  <c:v>34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7-43E2-9757-3FB20F77C99D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EE9F44"/>
              </a:solidFill>
              <a:round/>
            </a:ln>
            <a:effectLst/>
          </c:spPr>
          <c:marker>
            <c:symbol val="none"/>
          </c:marker>
          <c:val>
            <c:numRef>
              <c:f>Sheet1!$E$4:$E$20</c:f>
              <c:numCache>
                <c:formatCode>General</c:formatCode>
                <c:ptCount val="17"/>
                <c:pt idx="0">
                  <c:v>144</c:v>
                </c:pt>
                <c:pt idx="1">
                  <c:v>136</c:v>
                </c:pt>
                <c:pt idx="2">
                  <c:v>128</c:v>
                </c:pt>
                <c:pt idx="3">
                  <c:v>118</c:v>
                </c:pt>
                <c:pt idx="4">
                  <c:v>110</c:v>
                </c:pt>
                <c:pt idx="5">
                  <c:v>102</c:v>
                </c:pt>
                <c:pt idx="6">
                  <c:v>94</c:v>
                </c:pt>
                <c:pt idx="7">
                  <c:v>84</c:v>
                </c:pt>
                <c:pt idx="8">
                  <c:v>76</c:v>
                </c:pt>
                <c:pt idx="9">
                  <c:v>68</c:v>
                </c:pt>
                <c:pt idx="10">
                  <c:v>60</c:v>
                </c:pt>
                <c:pt idx="11">
                  <c:v>50</c:v>
                </c:pt>
                <c:pt idx="12">
                  <c:v>42</c:v>
                </c:pt>
                <c:pt idx="13">
                  <c:v>34</c:v>
                </c:pt>
                <c:pt idx="14">
                  <c:v>26</c:v>
                </c:pt>
                <c:pt idx="15">
                  <c:v>16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7-43E2-9757-3FB20F77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80432"/>
        <c:axId val="448880760"/>
      </c:lineChart>
      <c:dateAx>
        <c:axId val="4488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28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Product Sans" panose="020B0403030502040203" pitchFamily="34" charset="0"/>
                <a:ea typeface="+mn-ea"/>
                <a:cs typeface="+mn-cs"/>
              </a:defRPr>
            </a:pPr>
            <a:endParaRPr lang="en-BE"/>
          </a:p>
        </c:txPr>
        <c:crossAx val="448880760"/>
        <c:crosses val="autoZero"/>
        <c:auto val="1"/>
        <c:lblOffset val="100"/>
        <c:baseTimeUnit val="days"/>
      </c:dateAx>
      <c:valAx>
        <c:axId val="4488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88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Product Sans" panose="020B0403030502040203" pitchFamily="34" charset="0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rgbClr val="484E6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9B94BF-1E29-4F52-BE8A-31A09A137020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3B1F34-C637-4F30-866C-87C8C09D908E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116536" y="1510394"/>
    <xdr:ext cx="8884800" cy="5600782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B1EE3-1B5C-48E0-83E9-9E4525A038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38C55-2B64-43B9-B1B9-B8A526F1E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2AA55-FDA2-4829-B2E3-111CC7368D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0CC5-A2B0-4FEE-9B5A-CC2B283F2A04}">
  <dimension ref="B3:AE44"/>
  <sheetViews>
    <sheetView tabSelected="1" zoomScale="85" zoomScaleNormal="85" workbookViewId="0">
      <selection activeCell="C36" sqref="C36"/>
    </sheetView>
  </sheetViews>
  <sheetFormatPr defaultRowHeight="15" x14ac:dyDescent="0.25"/>
  <cols>
    <col min="3" max="3" width="16.5703125" bestFit="1" customWidth="1"/>
    <col min="4" max="4" width="16.140625" bestFit="1" customWidth="1"/>
    <col min="5" max="5" width="15.140625" bestFit="1" customWidth="1"/>
    <col min="18" max="18" width="9.5703125" customWidth="1"/>
  </cols>
  <sheetData>
    <row r="3" spans="2:26" x14ac:dyDescent="0.25">
      <c r="B3" t="s">
        <v>0</v>
      </c>
      <c r="C3" t="s">
        <v>1</v>
      </c>
      <c r="D3" t="s">
        <v>2</v>
      </c>
      <c r="E3" t="s">
        <v>3</v>
      </c>
    </row>
    <row r="4" spans="2:26" x14ac:dyDescent="0.25">
      <c r="B4" s="1">
        <v>43472</v>
      </c>
      <c r="C4">
        <f>2*45</f>
        <v>90</v>
      </c>
      <c r="D4">
        <f>2*72</f>
        <v>144</v>
      </c>
      <c r="E4">
        <f>2*72</f>
        <v>144</v>
      </c>
    </row>
    <row r="5" spans="2:26" x14ac:dyDescent="0.25">
      <c r="B5" s="1">
        <v>43473</v>
      </c>
      <c r="C5">
        <f>2*46</f>
        <v>92</v>
      </c>
      <c r="D5">
        <f>2*73</f>
        <v>146</v>
      </c>
      <c r="E5">
        <f>2*68</f>
        <v>136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x14ac:dyDescent="0.25">
      <c r="B6" s="1">
        <v>43474</v>
      </c>
      <c r="C6">
        <f>2*47</f>
        <v>94</v>
      </c>
      <c r="D6">
        <f>2*75</f>
        <v>150</v>
      </c>
      <c r="E6">
        <f>2*64</f>
        <v>128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1">
        <v>43475</v>
      </c>
      <c r="C7">
        <f>2*48</f>
        <v>96</v>
      </c>
      <c r="D7">
        <f>2*76.5</f>
        <v>153</v>
      </c>
      <c r="E7">
        <f>2*59</f>
        <v>118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x14ac:dyDescent="0.25">
      <c r="B8" s="1">
        <v>43476</v>
      </c>
      <c r="C8">
        <f>2*48</f>
        <v>96</v>
      </c>
      <c r="D8">
        <f>2*76.5</f>
        <v>153</v>
      </c>
      <c r="E8">
        <f>2*55</f>
        <v>110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1">
        <v>43477</v>
      </c>
      <c r="C9">
        <f>2*63</f>
        <v>126</v>
      </c>
      <c r="D9">
        <f>2*69</f>
        <v>138</v>
      </c>
      <c r="E9">
        <f>2*51</f>
        <v>102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x14ac:dyDescent="0.25">
      <c r="B10" s="1">
        <v>43478</v>
      </c>
      <c r="C10">
        <f>2*78</f>
        <v>156</v>
      </c>
      <c r="D10">
        <f>2*63</f>
        <v>126</v>
      </c>
      <c r="E10">
        <f>2*47</f>
        <v>94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1">
        <v>43479</v>
      </c>
      <c r="C11">
        <f>2*93</f>
        <v>186</v>
      </c>
      <c r="D11">
        <f>2*56</f>
        <v>112</v>
      </c>
      <c r="E11">
        <f>2*42</f>
        <v>84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2:26" x14ac:dyDescent="0.25">
      <c r="B12" s="1">
        <v>43480</v>
      </c>
      <c r="C12">
        <f>2*108</f>
        <v>216</v>
      </c>
      <c r="D12">
        <f>2*50</f>
        <v>100</v>
      </c>
      <c r="E12">
        <f>2*38</f>
        <v>76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x14ac:dyDescent="0.25">
      <c r="B13" s="1">
        <v>43481</v>
      </c>
      <c r="C13">
        <f>2*123</f>
        <v>246</v>
      </c>
      <c r="D13">
        <f>2*43</f>
        <v>86</v>
      </c>
      <c r="E13">
        <f>2*34</f>
        <v>68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x14ac:dyDescent="0.25">
      <c r="B14" s="1">
        <v>43482</v>
      </c>
      <c r="C14">
        <f>2*138.5</f>
        <v>277</v>
      </c>
      <c r="D14">
        <f>2*37</f>
        <v>74</v>
      </c>
      <c r="E14">
        <f>2*30</f>
        <v>60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x14ac:dyDescent="0.25">
      <c r="B15" s="1">
        <v>43483</v>
      </c>
      <c r="C15">
        <f>2*138.5</f>
        <v>277</v>
      </c>
      <c r="D15">
        <f>2*37</f>
        <v>74</v>
      </c>
      <c r="E15">
        <f>2*25</f>
        <v>50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x14ac:dyDescent="0.25">
      <c r="B16" s="1">
        <v>43484</v>
      </c>
      <c r="C16">
        <f>2*138.5</f>
        <v>277</v>
      </c>
      <c r="D16">
        <f>2*37</f>
        <v>74</v>
      </c>
      <c r="E16">
        <f>2*21</f>
        <v>42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31" x14ac:dyDescent="0.25">
      <c r="B17" s="1">
        <v>43485</v>
      </c>
      <c r="C17">
        <f>2*138.5</f>
        <v>277</v>
      </c>
      <c r="D17">
        <f>2*37</f>
        <v>74</v>
      </c>
      <c r="E17">
        <f>2*17</f>
        <v>34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31" x14ac:dyDescent="0.25">
      <c r="B18" s="1">
        <v>43486</v>
      </c>
      <c r="C18">
        <f>2*166</f>
        <v>332</v>
      </c>
      <c r="D18">
        <f>2*27</f>
        <v>54</v>
      </c>
      <c r="E18">
        <f>2*13</f>
        <v>26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31" x14ac:dyDescent="0.25">
      <c r="B19" s="1">
        <v>43487</v>
      </c>
      <c r="C19">
        <f>2*193</f>
        <v>386</v>
      </c>
      <c r="D19">
        <f>2*17</f>
        <v>34</v>
      </c>
      <c r="E19">
        <f>2*8</f>
        <v>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31" x14ac:dyDescent="0.25">
      <c r="B20" s="1">
        <v>43488</v>
      </c>
      <c r="C20">
        <f>2*221.5</f>
        <v>443</v>
      </c>
      <c r="D20">
        <f>2*8</f>
        <v>16</v>
      </c>
      <c r="E20">
        <f>2*4</f>
        <v>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31" x14ac:dyDescent="0.25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31" x14ac:dyDescent="0.25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B22" t="s">
        <v>4</v>
      </c>
    </row>
    <row r="23" spans="2:31" x14ac:dyDescent="0.25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E23" t="s">
        <v>4</v>
      </c>
    </row>
    <row r="24" spans="2:31" x14ac:dyDescent="0.25">
      <c r="E24" t="s">
        <v>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D24" t="s">
        <v>5</v>
      </c>
    </row>
    <row r="25" spans="2:31" x14ac:dyDescent="0.25">
      <c r="E25" t="s">
        <v>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31" x14ac:dyDescent="0.25">
      <c r="E26" t="s">
        <v>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31" x14ac:dyDescent="0.25"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31" x14ac:dyDescent="0.25"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31" x14ac:dyDescent="0.25"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2:31" x14ac:dyDescent="0.25"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31" x14ac:dyDescent="0.25"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2:31" x14ac:dyDescent="0.25"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8:26" x14ac:dyDescent="0.25"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8:26" x14ac:dyDescent="0.25"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8:26" x14ac:dyDescent="0.25"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8:26" x14ac:dyDescent="0.25"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8:26" x14ac:dyDescent="0.25"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8:26" x14ac:dyDescent="0.25"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8:26" x14ac:dyDescent="0.25"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8:26" x14ac:dyDescent="0.25"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8:26" x14ac:dyDescent="0.25"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8:26" x14ac:dyDescent="0.25"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8:26" x14ac:dyDescent="0.25"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8:26" x14ac:dyDescent="0.25"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2019-01-25T19:09:04Z</dcterms:created>
  <dcterms:modified xsi:type="dcterms:W3CDTF">2019-01-25T20:19:31Z</dcterms:modified>
</cp:coreProperties>
</file>