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24226"/>
  <mc:AlternateContent xmlns:mc="http://schemas.openxmlformats.org/markup-compatibility/2006">
    <mc:Choice Requires="x15">
      <x15ac:absPath xmlns:x15ac="http://schemas.microsoft.com/office/spreadsheetml/2010/11/ac" url="C:\Users\T.VANI\Downloads\"/>
    </mc:Choice>
  </mc:AlternateContent>
  <xr:revisionPtr revIDLastSave="0" documentId="8_{91792124-9574-417F-83C2-793B9802BCB0}" xr6:coauthVersionLast="47" xr6:coauthVersionMax="47" xr10:uidLastSave="{00000000-0000-0000-0000-000000000000}"/>
  <bookViews>
    <workbookView xWindow="-108" yWindow="-108" windowWidth="23256" windowHeight="13896" firstSheet="3" activeTab="5" xr2:uid="{00000000-000D-0000-FFFF-FFFF00000000}"/>
  </bookViews>
  <sheets>
    <sheet name="Headcount" sheetId="4" r:id="rId1"/>
    <sheet name="Average salary by department" sheetId="5" r:id="rId2"/>
    <sheet name="Gender Ratio" sheetId="6" r:id="rId3"/>
    <sheet name="Performance distribution" sheetId="7" r:id="rId4"/>
    <sheet name="Department-wise headcount" sheetId="8" r:id="rId5"/>
    <sheet name="Slicer" sheetId="10" r:id="rId6"/>
    <sheet name="KPI Summary" sheetId="11" r:id="rId7"/>
    <sheet name="Dashboard" sheetId="17" r:id="rId8"/>
    <sheet name="HR_Data" sheetId="1" r:id="rId9"/>
  </sheets>
  <definedNames>
    <definedName name="_xlnm._FilterDatabase" localSheetId="8" hidden="1">HR_Data!$A$1:$I$101</definedName>
    <definedName name="Slicer_Department">#N/A</definedName>
    <definedName name="Slicer_Gender">#N/A</definedName>
    <definedName name="Slicer_Performance_Rating">#N/A</definedName>
  </definedNames>
  <calcPr calcId="191029"/>
  <pivotCaches>
    <pivotCache cacheId="3"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1" l="1"/>
  <c r="B3" i="11"/>
  <c r="B2" i="11"/>
</calcChain>
</file>

<file path=xl/sharedStrings.xml><?xml version="1.0" encoding="utf-8"?>
<sst xmlns="http://schemas.openxmlformats.org/spreadsheetml/2006/main" count="681" uniqueCount="246">
  <si>
    <t>Employee ID</t>
  </si>
  <si>
    <t>Name</t>
  </si>
  <si>
    <t>Department</t>
  </si>
  <si>
    <t>Gender</t>
  </si>
  <si>
    <t>Age</t>
  </si>
  <si>
    <t>Experience (Years)</t>
  </si>
  <si>
    <t>Position</t>
  </si>
  <si>
    <t>Salary</t>
  </si>
  <si>
    <t>Performance Rating</t>
  </si>
  <si>
    <t>E001</t>
  </si>
  <si>
    <t>E002</t>
  </si>
  <si>
    <t>E003</t>
  </si>
  <si>
    <t>E004</t>
  </si>
  <si>
    <t>E005</t>
  </si>
  <si>
    <t>E006</t>
  </si>
  <si>
    <t>E007</t>
  </si>
  <si>
    <t>E008</t>
  </si>
  <si>
    <t>E009</t>
  </si>
  <si>
    <t>E010</t>
  </si>
  <si>
    <t>E011</t>
  </si>
  <si>
    <t>E012</t>
  </si>
  <si>
    <t>E013</t>
  </si>
  <si>
    <t>E014</t>
  </si>
  <si>
    <t>E015</t>
  </si>
  <si>
    <t>E016</t>
  </si>
  <si>
    <t>E017</t>
  </si>
  <si>
    <t>E018</t>
  </si>
  <si>
    <t>E019</t>
  </si>
  <si>
    <t>E020</t>
  </si>
  <si>
    <t>E021</t>
  </si>
  <si>
    <t>E022</t>
  </si>
  <si>
    <t>E023</t>
  </si>
  <si>
    <t>E024</t>
  </si>
  <si>
    <t>E025</t>
  </si>
  <si>
    <t>E026</t>
  </si>
  <si>
    <t>E027</t>
  </si>
  <si>
    <t>E028</t>
  </si>
  <si>
    <t>E029</t>
  </si>
  <si>
    <t>E030</t>
  </si>
  <si>
    <t>E031</t>
  </si>
  <si>
    <t>E032</t>
  </si>
  <si>
    <t>E033</t>
  </si>
  <si>
    <t>E034</t>
  </si>
  <si>
    <t>E035</t>
  </si>
  <si>
    <t>E036</t>
  </si>
  <si>
    <t>E037</t>
  </si>
  <si>
    <t>E038</t>
  </si>
  <si>
    <t>E039</t>
  </si>
  <si>
    <t>E040</t>
  </si>
  <si>
    <t>E041</t>
  </si>
  <si>
    <t>E042</t>
  </si>
  <si>
    <t>E043</t>
  </si>
  <si>
    <t>E044</t>
  </si>
  <si>
    <t>E045</t>
  </si>
  <si>
    <t>E046</t>
  </si>
  <si>
    <t>E047</t>
  </si>
  <si>
    <t>E048</t>
  </si>
  <si>
    <t>E049</t>
  </si>
  <si>
    <t>E050</t>
  </si>
  <si>
    <t>E051</t>
  </si>
  <si>
    <t>E052</t>
  </si>
  <si>
    <t>E053</t>
  </si>
  <si>
    <t>E054</t>
  </si>
  <si>
    <t>E055</t>
  </si>
  <si>
    <t>E056</t>
  </si>
  <si>
    <t>E057</t>
  </si>
  <si>
    <t>E058</t>
  </si>
  <si>
    <t>E059</t>
  </si>
  <si>
    <t>E060</t>
  </si>
  <si>
    <t>E061</t>
  </si>
  <si>
    <t>E062</t>
  </si>
  <si>
    <t>E063</t>
  </si>
  <si>
    <t>E064</t>
  </si>
  <si>
    <t>E065</t>
  </si>
  <si>
    <t>E066</t>
  </si>
  <si>
    <t>E067</t>
  </si>
  <si>
    <t>E068</t>
  </si>
  <si>
    <t>E069</t>
  </si>
  <si>
    <t>E070</t>
  </si>
  <si>
    <t>E071</t>
  </si>
  <si>
    <t>E072</t>
  </si>
  <si>
    <t>E073</t>
  </si>
  <si>
    <t>E074</t>
  </si>
  <si>
    <t>E075</t>
  </si>
  <si>
    <t>E076</t>
  </si>
  <si>
    <t>E077</t>
  </si>
  <si>
    <t>E078</t>
  </si>
  <si>
    <t>E079</t>
  </si>
  <si>
    <t>E080</t>
  </si>
  <si>
    <t>E081</t>
  </si>
  <si>
    <t>E082</t>
  </si>
  <si>
    <t>E083</t>
  </si>
  <si>
    <t>E084</t>
  </si>
  <si>
    <t>E085</t>
  </si>
  <si>
    <t>E086</t>
  </si>
  <si>
    <t>E087</t>
  </si>
  <si>
    <t>E088</t>
  </si>
  <si>
    <t>E089</t>
  </si>
  <si>
    <t>E090</t>
  </si>
  <si>
    <t>E091</t>
  </si>
  <si>
    <t>E092</t>
  </si>
  <si>
    <t>E093</t>
  </si>
  <si>
    <t>E094</t>
  </si>
  <si>
    <t>E095</t>
  </si>
  <si>
    <t>E096</t>
  </si>
  <si>
    <t>E097</t>
  </si>
  <si>
    <t>E098</t>
  </si>
  <si>
    <t>E099</t>
  </si>
  <si>
    <t>E100</t>
  </si>
  <si>
    <t>Employee_1</t>
  </si>
  <si>
    <t>Employee_2</t>
  </si>
  <si>
    <t>Employee_3</t>
  </si>
  <si>
    <t>Employee_4</t>
  </si>
  <si>
    <t>Employee_5</t>
  </si>
  <si>
    <t>Employee_6</t>
  </si>
  <si>
    <t>Employee_7</t>
  </si>
  <si>
    <t>Employee_8</t>
  </si>
  <si>
    <t>Employee_9</t>
  </si>
  <si>
    <t>Employee_10</t>
  </si>
  <si>
    <t>Employee_11</t>
  </si>
  <si>
    <t>Employee_12</t>
  </si>
  <si>
    <t>Employee_13</t>
  </si>
  <si>
    <t>Employee_14</t>
  </si>
  <si>
    <t>Employee_15</t>
  </si>
  <si>
    <t>Employee_16</t>
  </si>
  <si>
    <t>Employee_17</t>
  </si>
  <si>
    <t>Employee_18</t>
  </si>
  <si>
    <t>Employee_19</t>
  </si>
  <si>
    <t>Employee_20</t>
  </si>
  <si>
    <t>Employee_21</t>
  </si>
  <si>
    <t>Employee_22</t>
  </si>
  <si>
    <t>Employee_23</t>
  </si>
  <si>
    <t>Employee_24</t>
  </si>
  <si>
    <t>Employee_25</t>
  </si>
  <si>
    <t>Employee_26</t>
  </si>
  <si>
    <t>Employee_27</t>
  </si>
  <si>
    <t>Employee_28</t>
  </si>
  <si>
    <t>Employee_29</t>
  </si>
  <si>
    <t>Employee_30</t>
  </si>
  <si>
    <t>Employee_31</t>
  </si>
  <si>
    <t>Employee_32</t>
  </si>
  <si>
    <t>Employee_33</t>
  </si>
  <si>
    <t>Employee_34</t>
  </si>
  <si>
    <t>Employee_35</t>
  </si>
  <si>
    <t>Employee_36</t>
  </si>
  <si>
    <t>Employee_37</t>
  </si>
  <si>
    <t>Employee_38</t>
  </si>
  <si>
    <t>Employee_39</t>
  </si>
  <si>
    <t>Employee_40</t>
  </si>
  <si>
    <t>Employee_41</t>
  </si>
  <si>
    <t>Employee_42</t>
  </si>
  <si>
    <t>Employee_43</t>
  </si>
  <si>
    <t>Employee_44</t>
  </si>
  <si>
    <t>Employee_45</t>
  </si>
  <si>
    <t>Employee_46</t>
  </si>
  <si>
    <t>Employee_47</t>
  </si>
  <si>
    <t>Employee_48</t>
  </si>
  <si>
    <t>Employee_49</t>
  </si>
  <si>
    <t>Employee_50</t>
  </si>
  <si>
    <t>Employee_51</t>
  </si>
  <si>
    <t>Employee_52</t>
  </si>
  <si>
    <t>Employee_53</t>
  </si>
  <si>
    <t>Employee_54</t>
  </si>
  <si>
    <t>Employee_55</t>
  </si>
  <si>
    <t>Employee_56</t>
  </si>
  <si>
    <t>Employee_57</t>
  </si>
  <si>
    <t>Employee_58</t>
  </si>
  <si>
    <t>Employee_59</t>
  </si>
  <si>
    <t>Employee_60</t>
  </si>
  <si>
    <t>Employee_61</t>
  </si>
  <si>
    <t>Employee_62</t>
  </si>
  <si>
    <t>Employee_63</t>
  </si>
  <si>
    <t>Employee_64</t>
  </si>
  <si>
    <t>Employee_65</t>
  </si>
  <si>
    <t>Employee_66</t>
  </si>
  <si>
    <t>Employee_67</t>
  </si>
  <si>
    <t>Employee_68</t>
  </si>
  <si>
    <t>Employee_69</t>
  </si>
  <si>
    <t>Employee_70</t>
  </si>
  <si>
    <t>Employee_71</t>
  </si>
  <si>
    <t>Employee_72</t>
  </si>
  <si>
    <t>Employee_73</t>
  </si>
  <si>
    <t>Employee_74</t>
  </si>
  <si>
    <t>Employee_75</t>
  </si>
  <si>
    <t>Employee_76</t>
  </si>
  <si>
    <t>Employee_77</t>
  </si>
  <si>
    <t>Employee_78</t>
  </si>
  <si>
    <t>Employee_79</t>
  </si>
  <si>
    <t>Employee_80</t>
  </si>
  <si>
    <t>Employee_81</t>
  </si>
  <si>
    <t>Employee_82</t>
  </si>
  <si>
    <t>Employee_83</t>
  </si>
  <si>
    <t>Employee_84</t>
  </si>
  <si>
    <t>Employee_85</t>
  </si>
  <si>
    <t>Employee_86</t>
  </si>
  <si>
    <t>Employee_87</t>
  </si>
  <si>
    <t>Employee_88</t>
  </si>
  <si>
    <t>Employee_89</t>
  </si>
  <si>
    <t>Employee_90</t>
  </si>
  <si>
    <t>Employee_91</t>
  </si>
  <si>
    <t>Employee_92</t>
  </si>
  <si>
    <t>Employee_93</t>
  </si>
  <si>
    <t>Employee_94</t>
  </si>
  <si>
    <t>Employee_95</t>
  </si>
  <si>
    <t>Employee_96</t>
  </si>
  <si>
    <t>Employee_97</t>
  </si>
  <si>
    <t>Employee_98</t>
  </si>
  <si>
    <t>Employee_99</t>
  </si>
  <si>
    <t>Employee_100</t>
  </si>
  <si>
    <t>Marketing</t>
  </si>
  <si>
    <t>HR</t>
  </si>
  <si>
    <t>Finance</t>
  </si>
  <si>
    <t>Operations</t>
  </si>
  <si>
    <t>Sales</t>
  </si>
  <si>
    <t>IT</t>
  </si>
  <si>
    <t>Female</t>
  </si>
  <si>
    <t>Male</t>
  </si>
  <si>
    <t>Analyst</t>
  </si>
  <si>
    <t>Executive</t>
  </si>
  <si>
    <t>Manager</t>
  </si>
  <si>
    <t>Assistant</t>
  </si>
  <si>
    <t>Intern</t>
  </si>
  <si>
    <t>Good</t>
  </si>
  <si>
    <t>Average</t>
  </si>
  <si>
    <t>Excellent</t>
  </si>
  <si>
    <t>Below Average</t>
  </si>
  <si>
    <t>26</t>
  </si>
  <si>
    <t>5</t>
  </si>
  <si>
    <t xml:space="preserve"> $1,14,508.00 </t>
  </si>
  <si>
    <t>Count of Employee ID</t>
  </si>
  <si>
    <t>Average of Salary</t>
  </si>
  <si>
    <t>Row Labels</t>
  </si>
  <si>
    <t>Grand Total</t>
  </si>
  <si>
    <t>Value</t>
  </si>
  <si>
    <t>Headcount</t>
  </si>
  <si>
    <t>Gender Ratio</t>
  </si>
  <si>
    <t>KPI</t>
  </si>
  <si>
    <t>Avg Experience(Years)</t>
  </si>
  <si>
    <t>Male%</t>
  </si>
  <si>
    <t>Female%</t>
  </si>
  <si>
    <t>Average Salary</t>
  </si>
  <si>
    <t>Performance</t>
  </si>
  <si>
    <t>Total Count of Employee ID</t>
  </si>
  <si>
    <t>Employees per department</t>
  </si>
  <si>
    <t>Average Salary by Department</t>
  </si>
  <si>
    <t>Performance Rating Distribution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</si>
</sst>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_-[$$-409]* #,##0.00_ ;_-[$$-409]* \-#,##0.00\ ;_-[$$-409]* &quot;-&quot;??_ ;_-@_ "/>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92D050"/>
        <bgColor indexed="64"/>
      </patternFill>
    </fill>
  </fills>
  <borders count="3">
    <border>
      <left/>
      <right/>
      <top/>
      <bottom/>
      <diagonal/>
    </border>
    <border>
      <left style="thin">
        <color auto="1"/>
      </left>
      <right style="thin">
        <color auto="1"/>
      </right>
      <top style="thin">
        <color auto="1"/>
      </top>
      <bottom/>
      <diagonal/>
    </border>
    <border>
      <left/>
      <right/>
      <top/>
      <bottom style="thin">
        <color theme="4" tint="0.39997558519241921"/>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14">
    <xf numFmtId="0" fontId="0" fillId="0" borderId="0" xfId="0"/>
    <xf numFmtId="164" fontId="0" fillId="0" borderId="0" xfId="1" applyNumberFormat="1" applyFont="1"/>
    <xf numFmtId="0" fontId="1" fillId="0" borderId="1" xfId="0" applyFont="1" applyBorder="1" applyAlignment="1">
      <alignment horizontal="center" vertical="top"/>
    </xf>
    <xf numFmtId="164" fontId="1" fillId="0" borderId="1" xfId="1" applyNumberFormat="1" applyFont="1" applyBorder="1" applyAlignment="1">
      <alignment horizontal="center" vertical="top"/>
    </xf>
    <xf numFmtId="0" fontId="1" fillId="2" borderId="2" xfId="0" applyFont="1" applyFill="1" applyBorder="1"/>
    <xf numFmtId="0" fontId="0" fillId="0" borderId="0" xfId="0" pivotButton="1"/>
    <xf numFmtId="0" fontId="0" fillId="0" borderId="0" xfId="0" applyAlignment="1">
      <alignment horizontal="left"/>
    </xf>
    <xf numFmtId="0" fontId="1" fillId="0" borderId="2" xfId="0" applyFont="1" applyBorder="1"/>
    <xf numFmtId="9" fontId="0" fillId="0" borderId="0" xfId="2" applyFont="1"/>
    <xf numFmtId="1" fontId="0" fillId="0" borderId="0" xfId="0" applyNumberFormat="1"/>
    <xf numFmtId="0" fontId="0" fillId="0" borderId="0" xfId="0" applyFill="1"/>
    <xf numFmtId="0" fontId="0" fillId="0" borderId="0" xfId="0" applyNumberFormat="1"/>
    <xf numFmtId="9" fontId="0" fillId="0" borderId="0" xfId="0" applyNumberFormat="1"/>
    <xf numFmtId="0" fontId="0" fillId="3" borderId="0" xfId="0" applyFill="1"/>
  </cellXfs>
  <cellStyles count="3">
    <cellStyle name="Currency" xfId="1" builtinId="4"/>
    <cellStyle name="Normal" xfId="0" builtinId="0"/>
    <cellStyle name="Percent" xfId="2" builtinId="5"/>
  </cellStyles>
  <dxfs count="4">
    <dxf>
      <font>
        <b val="0"/>
        <i val="0"/>
        <strike val="0"/>
        <condense val="0"/>
        <extend val="0"/>
        <outline val="0"/>
        <shadow val="0"/>
        <u val="none"/>
        <vertAlign val="baseline"/>
        <sz val="11"/>
        <color theme="1"/>
        <name val="Calibri"/>
        <family val="2"/>
        <scheme val="minor"/>
      </font>
      <numFmt numFmtId="164" formatCode="_-[$$-409]* #,##0.00_ ;_-[$$-409]* \-#,##0.00\ ;_-[$$-409]* &quot;-&quot;??_ ;_-@_ "/>
    </dxf>
    <dxf>
      <border outline="0">
        <top style="thin">
          <color auto="1"/>
        </top>
      </border>
    </dxf>
    <dxf>
      <fill>
        <patternFill>
          <bgColor auto="1"/>
        </patternFill>
      </fill>
    </dxf>
    <dxf>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Data.xlsx]Average salary by department!PivotTable4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salary by department'!$B$3</c:f>
              <c:strCache>
                <c:ptCount val="1"/>
                <c:pt idx="0">
                  <c:v>Total</c:v>
                </c:pt>
              </c:strCache>
            </c:strRef>
          </c:tx>
          <c:spPr>
            <a:solidFill>
              <a:schemeClr val="accent1"/>
            </a:solidFill>
            <a:ln>
              <a:noFill/>
            </a:ln>
            <a:effectLst/>
          </c:spPr>
          <c:invertIfNegative val="0"/>
          <c:cat>
            <c:strRef>
              <c:f>'Average salary by department'!$A$4:$A$10</c:f>
              <c:strCache>
                <c:ptCount val="6"/>
                <c:pt idx="0">
                  <c:v>Finance</c:v>
                </c:pt>
                <c:pt idx="1">
                  <c:v>HR</c:v>
                </c:pt>
                <c:pt idx="2">
                  <c:v>IT</c:v>
                </c:pt>
                <c:pt idx="3">
                  <c:v>Marketing</c:v>
                </c:pt>
                <c:pt idx="4">
                  <c:v>Operations</c:v>
                </c:pt>
                <c:pt idx="5">
                  <c:v>Sales</c:v>
                </c:pt>
              </c:strCache>
            </c:strRef>
          </c:cat>
          <c:val>
            <c:numRef>
              <c:f>'Average salary by department'!$B$4:$B$10</c:f>
              <c:numCache>
                <c:formatCode>General</c:formatCode>
                <c:ptCount val="6"/>
                <c:pt idx="0">
                  <c:v>74703.947368421053</c:v>
                </c:pt>
                <c:pt idx="1">
                  <c:v>65632.75</c:v>
                </c:pt>
                <c:pt idx="2">
                  <c:v>91756</c:v>
                </c:pt>
                <c:pt idx="3">
                  <c:v>69604.476190476184</c:v>
                </c:pt>
                <c:pt idx="4">
                  <c:v>74011.1875</c:v>
                </c:pt>
                <c:pt idx="5">
                  <c:v>81246.454545454544</c:v>
                </c:pt>
              </c:numCache>
            </c:numRef>
          </c:val>
          <c:extLst>
            <c:ext xmlns:c16="http://schemas.microsoft.com/office/drawing/2014/chart" uri="{C3380CC4-5D6E-409C-BE32-E72D297353CC}">
              <c16:uniqueId val="{00000000-2F38-4267-90B8-E95DF987535F}"/>
            </c:ext>
          </c:extLst>
        </c:ser>
        <c:dLbls>
          <c:showLegendKey val="0"/>
          <c:showVal val="0"/>
          <c:showCatName val="0"/>
          <c:showSerName val="0"/>
          <c:showPercent val="0"/>
          <c:showBubbleSize val="0"/>
        </c:dLbls>
        <c:gapWidth val="219"/>
        <c:overlap val="-27"/>
        <c:axId val="2038547536"/>
        <c:axId val="2038546096"/>
      </c:barChart>
      <c:catAx>
        <c:axId val="2038547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546096"/>
        <c:crosses val="autoZero"/>
        <c:auto val="1"/>
        <c:lblAlgn val="ctr"/>
        <c:lblOffset val="100"/>
        <c:noMultiLvlLbl val="0"/>
      </c:catAx>
      <c:valAx>
        <c:axId val="2038546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54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Data.xlsx]Average salary by department!PivotTable4</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salary by department'!$B$3</c:f>
              <c:strCache>
                <c:ptCount val="1"/>
                <c:pt idx="0">
                  <c:v>Total</c:v>
                </c:pt>
              </c:strCache>
            </c:strRef>
          </c:tx>
          <c:spPr>
            <a:solidFill>
              <a:schemeClr val="accent6"/>
            </a:solidFill>
            <a:ln>
              <a:noFill/>
            </a:ln>
            <a:effectLst/>
          </c:spPr>
          <c:invertIfNegative val="0"/>
          <c:cat>
            <c:strRef>
              <c:f>'Average salary by department'!$A$4:$A$10</c:f>
              <c:strCache>
                <c:ptCount val="6"/>
                <c:pt idx="0">
                  <c:v>Finance</c:v>
                </c:pt>
                <c:pt idx="1">
                  <c:v>HR</c:v>
                </c:pt>
                <c:pt idx="2">
                  <c:v>IT</c:v>
                </c:pt>
                <c:pt idx="3">
                  <c:v>Marketing</c:v>
                </c:pt>
                <c:pt idx="4">
                  <c:v>Operations</c:v>
                </c:pt>
                <c:pt idx="5">
                  <c:v>Sales</c:v>
                </c:pt>
              </c:strCache>
            </c:strRef>
          </c:cat>
          <c:val>
            <c:numRef>
              <c:f>'Average salary by department'!$B$4:$B$10</c:f>
              <c:numCache>
                <c:formatCode>General</c:formatCode>
                <c:ptCount val="6"/>
                <c:pt idx="0">
                  <c:v>74703.947368421053</c:v>
                </c:pt>
                <c:pt idx="1">
                  <c:v>65632.75</c:v>
                </c:pt>
                <c:pt idx="2">
                  <c:v>91756</c:v>
                </c:pt>
                <c:pt idx="3">
                  <c:v>69604.476190476184</c:v>
                </c:pt>
                <c:pt idx="4">
                  <c:v>74011.1875</c:v>
                </c:pt>
                <c:pt idx="5">
                  <c:v>81246.454545454544</c:v>
                </c:pt>
              </c:numCache>
            </c:numRef>
          </c:val>
          <c:extLst>
            <c:ext xmlns:c16="http://schemas.microsoft.com/office/drawing/2014/chart" uri="{C3380CC4-5D6E-409C-BE32-E72D297353CC}">
              <c16:uniqueId val="{00000000-5756-41B8-84B2-EDD439D9AA32}"/>
            </c:ext>
          </c:extLst>
        </c:ser>
        <c:dLbls>
          <c:showLegendKey val="0"/>
          <c:showVal val="0"/>
          <c:showCatName val="0"/>
          <c:showSerName val="0"/>
          <c:showPercent val="0"/>
          <c:showBubbleSize val="0"/>
        </c:dLbls>
        <c:gapWidth val="219"/>
        <c:overlap val="-27"/>
        <c:axId val="2038547536"/>
        <c:axId val="2038546096"/>
      </c:barChart>
      <c:catAx>
        <c:axId val="2038547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546096"/>
        <c:crosses val="autoZero"/>
        <c:auto val="1"/>
        <c:lblAlgn val="ctr"/>
        <c:lblOffset val="100"/>
        <c:noMultiLvlLbl val="0"/>
      </c:catAx>
      <c:valAx>
        <c:axId val="2038546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54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[HR Data.xlsx]Performance distribution!PivotTable6</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'Performance distribution'!$B$3</c:f>
              <c:strCache>
                <c:ptCount val="1"/>
                <c:pt idx="0">
                  <c:v>Total</c:v>
                </c:pt>
              </c:strCache>
            </c:strRef>
          </c:tx>
          <c:spPr>
            <a:solidFill>
              <a:schemeClr val="accent4"/>
            </a:solidFill>
            <a:ln>
              <a:noFill/>
            </a:ln>
            <a:effectLst/>
          </c:spPr>
          <c:invertIfNegative val="0"/>
          <c:cat>
            <c:strRef>
              <c:f>'Performance distribution'!$A$4:$A$8</c:f>
              <c:strCache>
                <c:ptCount val="4"/>
                <c:pt idx="0">
                  <c:v>Average</c:v>
                </c:pt>
                <c:pt idx="1">
                  <c:v>Below Average</c:v>
                </c:pt>
                <c:pt idx="2">
                  <c:v>Excellent</c:v>
                </c:pt>
                <c:pt idx="3">
                  <c:v>Good</c:v>
                </c:pt>
              </c:strCache>
            </c:strRef>
          </c:cat>
          <c:val>
            <c:numRef>
              <c:f>'Performance distribution'!$B$4:$B$8</c:f>
              <c:numCache>
                <c:formatCode>General</c:formatCode>
                <c:ptCount val="4"/>
                <c:pt idx="0">
                  <c:v>31</c:v>
                </c:pt>
                <c:pt idx="1">
                  <c:v>28</c:v>
                </c:pt>
                <c:pt idx="2">
                  <c:v>20</c:v>
                </c:pt>
                <c:pt idx="3">
                  <c:v>21</c:v>
                </c:pt>
              </c:numCache>
            </c:numRef>
          </c:val>
          <c:extLst>
            <c:ext xmlns:c16="http://schemas.microsoft.com/office/drawing/2014/chart" uri="{C3380CC4-5D6E-409C-BE32-E72D297353CC}">
              <c16:uniqueId val="{00000000-B918-4103-8A4E-5874DFE35E19}"/>
            </c:ext>
          </c:extLst>
        </c:ser>
        <c:dLbls>
          <c:showLegendKey val="0"/>
          <c:showVal val="0"/>
          <c:showCatName val="0"/>
          <c:showSerName val="0"/>
          <c:showPercent val="0"/>
          <c:showBubbleSize val="0"/>
        </c:dLbls>
        <c:gapWidth val="150"/>
        <c:overlap val="100"/>
        <c:axId val="482324352"/>
        <c:axId val="482323392"/>
      </c:barChart>
      <c:catAx>
        <c:axId val="48232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323392"/>
        <c:crosses val="autoZero"/>
        <c:auto val="1"/>
        <c:lblAlgn val="ctr"/>
        <c:lblOffset val="100"/>
        <c:noMultiLvlLbl val="0"/>
      </c:catAx>
      <c:valAx>
        <c:axId val="482323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324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Data.xlsx]Gender Ratio!PivotTable5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'Gender Ratio'!$B$3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BF3-49D6-B0DF-5FED21C5EC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BF3-49D6-B0DF-5FED21C5EC5A}"/>
              </c:ext>
            </c:extLst>
          </c:dPt>
          <c:cat>
            <c:strRef>
              <c:f>'Gender Ratio'!$A$4:$A$6</c:f>
              <c:strCache>
                <c:ptCount val="2"/>
                <c:pt idx="0">
                  <c:v>Female</c:v>
                </c:pt>
                <c:pt idx="1">
                  <c:v>Male</c:v>
                </c:pt>
              </c:strCache>
            </c:strRef>
          </c:cat>
          <c:val>
            <c:numRef>
              <c:f>'Gender Ratio'!$B$4:$B$6</c:f>
              <c:numCache>
                <c:formatCode>General</c:formatCode>
                <c:ptCount val="2"/>
                <c:pt idx="0">
                  <c:v>43</c:v>
                </c:pt>
                <c:pt idx="1">
                  <c:v>57</c:v>
                </c:pt>
              </c:numCache>
            </c:numRef>
          </c:val>
          <c:extLst>
            <c:ext xmlns:c16="http://schemas.microsoft.com/office/drawing/2014/chart" uri="{C3380CC4-5D6E-409C-BE32-E72D297353CC}">
              <c16:uniqueId val="{00000000-2E6F-472B-9D16-A9215D43250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Data.xlsx]Performance distribution!PivotTable6</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'Performance distribution'!$B$3</c:f>
              <c:strCache>
                <c:ptCount val="1"/>
                <c:pt idx="0">
                  <c:v>Total</c:v>
                </c:pt>
              </c:strCache>
            </c:strRef>
          </c:tx>
          <c:spPr>
            <a:solidFill>
              <a:schemeClr val="accent1"/>
            </a:solidFill>
            <a:ln>
              <a:noFill/>
            </a:ln>
            <a:effectLst/>
          </c:spPr>
          <c:invertIfNegative val="0"/>
          <c:cat>
            <c:strRef>
              <c:f>'Performance distribution'!$A$4:$A$8</c:f>
              <c:strCache>
                <c:ptCount val="4"/>
                <c:pt idx="0">
                  <c:v>Average</c:v>
                </c:pt>
                <c:pt idx="1">
                  <c:v>Below Average</c:v>
                </c:pt>
                <c:pt idx="2">
                  <c:v>Excellent</c:v>
                </c:pt>
                <c:pt idx="3">
                  <c:v>Good</c:v>
                </c:pt>
              </c:strCache>
            </c:strRef>
          </c:cat>
          <c:val>
            <c:numRef>
              <c:f>'Performance distribution'!$B$4:$B$8</c:f>
              <c:numCache>
                <c:formatCode>General</c:formatCode>
                <c:ptCount val="4"/>
                <c:pt idx="0">
                  <c:v>31</c:v>
                </c:pt>
                <c:pt idx="1">
                  <c:v>28</c:v>
                </c:pt>
                <c:pt idx="2">
                  <c:v>20</c:v>
                </c:pt>
                <c:pt idx="3">
                  <c:v>21</c:v>
                </c:pt>
              </c:numCache>
            </c:numRef>
          </c:val>
          <c:extLst>
            <c:ext xmlns:c16="http://schemas.microsoft.com/office/drawing/2014/chart" uri="{C3380CC4-5D6E-409C-BE32-E72D297353CC}">
              <c16:uniqueId val="{00000000-9AAC-4695-8173-2EAA8BA51C4B}"/>
            </c:ext>
          </c:extLst>
        </c:ser>
        <c:dLbls>
          <c:showLegendKey val="0"/>
          <c:showVal val="0"/>
          <c:showCatName val="0"/>
          <c:showSerName val="0"/>
          <c:showPercent val="0"/>
          <c:showBubbleSize val="0"/>
        </c:dLbls>
        <c:gapWidth val="150"/>
        <c:overlap val="100"/>
        <c:axId val="482324352"/>
        <c:axId val="482323392"/>
      </c:barChart>
      <c:catAx>
        <c:axId val="48232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323392"/>
        <c:crosses val="autoZero"/>
        <c:auto val="1"/>
        <c:lblAlgn val="ctr"/>
        <c:lblOffset val="100"/>
        <c:noMultiLvlLbl val="0"/>
      </c:catAx>
      <c:valAx>
        <c:axId val="482323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324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Data.xlsx]Department-wise headcount!PivotTable7</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'Department-wise headcount'!$B$3</c:f>
              <c:strCache>
                <c:ptCount val="1"/>
                <c:pt idx="0">
                  <c:v>Total</c:v>
                </c:pt>
              </c:strCache>
            </c:strRef>
          </c:tx>
          <c:spPr>
            <a:solidFill>
              <a:schemeClr val="accent1"/>
            </a:solidFill>
            <a:ln>
              <a:noFill/>
            </a:ln>
            <a:effectLst/>
            <a:sp3d/>
          </c:spPr>
          <c:invertIfNegative val="0"/>
          <c:cat>
            <c:strRef>
              <c:f>'Department-wise headcount'!$A$4:$A$10</c:f>
              <c:strCache>
                <c:ptCount val="6"/>
                <c:pt idx="0">
                  <c:v>Finance</c:v>
                </c:pt>
                <c:pt idx="1">
                  <c:v>HR</c:v>
                </c:pt>
                <c:pt idx="2">
                  <c:v>IT</c:v>
                </c:pt>
                <c:pt idx="3">
                  <c:v>Marketing</c:v>
                </c:pt>
                <c:pt idx="4">
                  <c:v>Operations</c:v>
                </c:pt>
                <c:pt idx="5">
                  <c:v>Sales</c:v>
                </c:pt>
              </c:strCache>
            </c:strRef>
          </c:cat>
          <c:val>
            <c:numRef>
              <c:f>'Department-wise headcount'!$B$4:$B$10</c:f>
              <c:numCache>
                <c:formatCode>General</c:formatCode>
                <c:ptCount val="6"/>
                <c:pt idx="0">
                  <c:v>19</c:v>
                </c:pt>
                <c:pt idx="1">
                  <c:v>20</c:v>
                </c:pt>
                <c:pt idx="2">
                  <c:v>12</c:v>
                </c:pt>
                <c:pt idx="3">
                  <c:v>22</c:v>
                </c:pt>
                <c:pt idx="4">
                  <c:v>16</c:v>
                </c:pt>
                <c:pt idx="5">
                  <c:v>11</c:v>
                </c:pt>
              </c:numCache>
            </c:numRef>
          </c:val>
          <c:extLst>
            <c:ext xmlns:c16="http://schemas.microsoft.com/office/drawing/2014/chart" uri="{C3380CC4-5D6E-409C-BE32-E72D297353CC}">
              <c16:uniqueId val="{00000000-7903-4EBA-A534-9157C6265550}"/>
            </c:ext>
          </c:extLst>
        </c:ser>
        <c:dLbls>
          <c:showLegendKey val="0"/>
          <c:showVal val="0"/>
          <c:showCatName val="0"/>
          <c:showSerName val="0"/>
          <c:showPercent val="0"/>
          <c:showBubbleSize val="0"/>
        </c:dLbls>
        <c:gapWidth val="150"/>
        <c:shape val="box"/>
        <c:axId val="411820752"/>
        <c:axId val="411822672"/>
        <c:axId val="0"/>
      </c:bar3DChart>
      <c:catAx>
        <c:axId val="411820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822672"/>
        <c:crosses val="autoZero"/>
        <c:auto val="1"/>
        <c:lblAlgn val="ctr"/>
        <c:lblOffset val="100"/>
        <c:noMultiLvlLbl val="0"/>
      </c:catAx>
      <c:valAx>
        <c:axId val="411822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82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Data.xlsx]Gender Ratio!PivotTable5</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'Gender Ratio'!$B$3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E92-48B3-AB59-03F68F5C846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E92-48B3-AB59-03F68F5C8466}"/>
              </c:ext>
            </c:extLst>
          </c:dPt>
          <c:cat>
            <c:strRef>
              <c:f>'Gender Ratio'!$A$4:$A$6</c:f>
              <c:strCache>
                <c:ptCount val="2"/>
                <c:pt idx="0">
                  <c:v>Female</c:v>
                </c:pt>
                <c:pt idx="1">
                  <c:v>Male</c:v>
                </c:pt>
              </c:strCache>
            </c:strRef>
          </c:cat>
          <c:val>
            <c:numRef>
              <c:f>'Gender Ratio'!$B$4:$B$6</c:f>
              <c:numCache>
                <c:formatCode>General</c:formatCode>
                <c:ptCount val="2"/>
                <c:pt idx="0">
                  <c:v>43</c:v>
                </c:pt>
                <c:pt idx="1">
                  <c:v>57</c:v>
                </c:pt>
              </c:numCache>
            </c:numRef>
          </c:val>
          <c:extLst>
            <c:ext xmlns:c16="http://schemas.microsoft.com/office/drawing/2014/chart" uri="{C3380CC4-5D6E-409C-BE32-E72D297353CC}">
              <c16:uniqueId val="{00000004-1E92-48B3-AB59-03F68F5C846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Data.xlsx]Department-wise headcount!PivotTable7</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'Department-wise headcount'!$B$3</c:f>
              <c:strCache>
                <c:ptCount val="1"/>
                <c:pt idx="0">
                  <c:v>Total</c:v>
                </c:pt>
              </c:strCache>
            </c:strRef>
          </c:tx>
          <c:spPr>
            <a:solidFill>
              <a:schemeClr val="accent1"/>
            </a:solidFill>
            <a:ln>
              <a:noFill/>
            </a:ln>
            <a:effectLst/>
            <a:sp3d/>
          </c:spPr>
          <c:invertIfNegative val="0"/>
          <c:cat>
            <c:strRef>
              <c:f>'Department-wise headcount'!$A$4:$A$10</c:f>
              <c:strCache>
                <c:ptCount val="6"/>
                <c:pt idx="0">
                  <c:v>Finance</c:v>
                </c:pt>
                <c:pt idx="1">
                  <c:v>HR</c:v>
                </c:pt>
                <c:pt idx="2">
                  <c:v>IT</c:v>
                </c:pt>
                <c:pt idx="3">
                  <c:v>Marketing</c:v>
                </c:pt>
                <c:pt idx="4">
                  <c:v>Operations</c:v>
                </c:pt>
                <c:pt idx="5">
                  <c:v>Sales</c:v>
                </c:pt>
              </c:strCache>
            </c:strRef>
          </c:cat>
          <c:val>
            <c:numRef>
              <c:f>'Department-wise headcount'!$B$4:$B$10</c:f>
              <c:numCache>
                <c:formatCode>General</c:formatCode>
                <c:ptCount val="6"/>
                <c:pt idx="0">
                  <c:v>19</c:v>
                </c:pt>
                <c:pt idx="1">
                  <c:v>20</c:v>
                </c:pt>
                <c:pt idx="2">
                  <c:v>12</c:v>
                </c:pt>
                <c:pt idx="3">
                  <c:v>22</c:v>
                </c:pt>
                <c:pt idx="4">
                  <c:v>16</c:v>
                </c:pt>
                <c:pt idx="5">
                  <c:v>11</c:v>
                </c:pt>
              </c:numCache>
            </c:numRef>
          </c:val>
          <c:extLst>
            <c:ext xmlns:c16="http://schemas.microsoft.com/office/drawing/2014/chart" uri="{C3380CC4-5D6E-409C-BE32-E72D297353CC}">
              <c16:uniqueId val="{00000000-7D5A-44C9-8673-E76F4B3B95C7}"/>
            </c:ext>
          </c:extLst>
        </c:ser>
        <c:dLbls>
          <c:showLegendKey val="0"/>
          <c:showVal val="0"/>
          <c:showCatName val="0"/>
          <c:showSerName val="0"/>
          <c:showPercent val="0"/>
          <c:showBubbleSize val="0"/>
        </c:dLbls>
        <c:gapWidth val="150"/>
        <c:shape val="box"/>
        <c:axId val="411820752"/>
        <c:axId val="411822672"/>
        <c:axId val="0"/>
      </c:bar3DChart>
      <c:catAx>
        <c:axId val="411820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822672"/>
        <c:crosses val="autoZero"/>
        <c:auto val="1"/>
        <c:lblAlgn val="ctr"/>
        <c:lblOffset val="100"/>
        <c:noMultiLvlLbl val="0"/>
      </c:catAx>
      <c:valAx>
        <c:axId val="411822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82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Data.xlsx]Performance distribution!PivotTable6</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'Performance distribution'!$B$3</c:f>
              <c:strCache>
                <c:ptCount val="1"/>
                <c:pt idx="0">
                  <c:v>Total</c:v>
                </c:pt>
              </c:strCache>
            </c:strRef>
          </c:tx>
          <c:spPr>
            <a:solidFill>
              <a:schemeClr val="accent1"/>
            </a:solidFill>
            <a:ln>
              <a:noFill/>
            </a:ln>
            <a:effectLst/>
          </c:spPr>
          <c:invertIfNegative val="0"/>
          <c:cat>
            <c:strRef>
              <c:f>'Performance distribution'!$A$4:$A$8</c:f>
              <c:strCache>
                <c:ptCount val="4"/>
                <c:pt idx="0">
                  <c:v>Average</c:v>
                </c:pt>
                <c:pt idx="1">
                  <c:v>Below Average</c:v>
                </c:pt>
                <c:pt idx="2">
                  <c:v>Excellent</c:v>
                </c:pt>
                <c:pt idx="3">
                  <c:v>Good</c:v>
                </c:pt>
              </c:strCache>
            </c:strRef>
          </c:cat>
          <c:val>
            <c:numRef>
              <c:f>'Performance distribution'!$B$4:$B$8</c:f>
              <c:numCache>
                <c:formatCode>General</c:formatCode>
                <c:ptCount val="4"/>
                <c:pt idx="0">
                  <c:v>31</c:v>
                </c:pt>
                <c:pt idx="1">
                  <c:v>28</c:v>
                </c:pt>
                <c:pt idx="2">
                  <c:v>20</c:v>
                </c:pt>
                <c:pt idx="3">
                  <c:v>21</c:v>
                </c:pt>
              </c:numCache>
            </c:numRef>
          </c:val>
          <c:extLst>
            <c:ext xmlns:c16="http://schemas.microsoft.com/office/drawing/2014/chart" uri="{C3380CC4-5D6E-409C-BE32-E72D297353CC}">
              <c16:uniqueId val="{00000000-ACB5-44D0-B9E7-C92925433A93}"/>
            </c:ext>
          </c:extLst>
        </c:ser>
        <c:dLbls>
          <c:showLegendKey val="0"/>
          <c:showVal val="0"/>
          <c:showCatName val="0"/>
          <c:showSerName val="0"/>
          <c:showPercent val="0"/>
          <c:showBubbleSize val="0"/>
        </c:dLbls>
        <c:gapWidth val="150"/>
        <c:overlap val="100"/>
        <c:axId val="482324352"/>
        <c:axId val="482323392"/>
      </c:barChart>
      <c:catAx>
        <c:axId val="48232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323392"/>
        <c:crosses val="autoZero"/>
        <c:auto val="1"/>
        <c:lblAlgn val="ctr"/>
        <c:lblOffset val="100"/>
        <c:noMultiLvlLbl val="0"/>
      </c:catAx>
      <c:valAx>
        <c:axId val="482323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324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[HR Data.xlsx]Department-wise headcount!PivotTable7</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a:sp3d/>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'Department-wise headcount'!$B$3</c:f>
              <c:strCache>
                <c:ptCount val="1"/>
                <c:pt idx="0">
                  <c:v>Total</c:v>
                </c:pt>
              </c:strCache>
            </c:strRef>
          </c:tx>
          <c:spPr>
            <a:solidFill>
              <a:schemeClr val="accent3"/>
            </a:solidFill>
            <a:ln>
              <a:noFill/>
            </a:ln>
            <a:effectLst/>
            <a:sp3d/>
          </c:spPr>
          <c:invertIfNegative val="0"/>
          <c:cat>
            <c:strRef>
              <c:f>'Department-wise headcount'!$A$4:$A$10</c:f>
              <c:strCache>
                <c:ptCount val="6"/>
                <c:pt idx="0">
                  <c:v>Finance</c:v>
                </c:pt>
                <c:pt idx="1">
                  <c:v>HR</c:v>
                </c:pt>
                <c:pt idx="2">
                  <c:v>IT</c:v>
                </c:pt>
                <c:pt idx="3">
                  <c:v>Marketing</c:v>
                </c:pt>
                <c:pt idx="4">
                  <c:v>Operations</c:v>
                </c:pt>
                <c:pt idx="5">
                  <c:v>Sales</c:v>
                </c:pt>
              </c:strCache>
            </c:strRef>
          </c:cat>
          <c:val>
            <c:numRef>
              <c:f>'Department-wise headcount'!$B$4:$B$10</c:f>
              <c:numCache>
                <c:formatCode>General</c:formatCode>
                <c:ptCount val="6"/>
                <c:pt idx="0">
                  <c:v>19</c:v>
                </c:pt>
                <c:pt idx="1">
                  <c:v>20</c:v>
                </c:pt>
                <c:pt idx="2">
                  <c:v>12</c:v>
                </c:pt>
                <c:pt idx="3">
                  <c:v>22</c:v>
                </c:pt>
                <c:pt idx="4">
                  <c:v>16</c:v>
                </c:pt>
                <c:pt idx="5">
                  <c:v>11</c:v>
                </c:pt>
              </c:numCache>
            </c:numRef>
          </c:val>
          <c:extLst>
            <c:ext xmlns:c16="http://schemas.microsoft.com/office/drawing/2014/chart" uri="{C3380CC4-5D6E-409C-BE32-E72D297353CC}">
              <c16:uniqueId val="{00000000-5FBC-4639-99E3-5D7BA6641535}"/>
            </c:ext>
          </c:extLst>
        </c:ser>
        <c:dLbls>
          <c:showLegendKey val="0"/>
          <c:showVal val="0"/>
          <c:showCatName val="0"/>
          <c:showSerName val="0"/>
          <c:showPercent val="0"/>
          <c:showBubbleSize val="0"/>
        </c:dLbls>
        <c:gapWidth val="150"/>
        <c:shape val="box"/>
        <c:axId val="411820752"/>
        <c:axId val="411822672"/>
        <c:axId val="0"/>
      </c:bar3DChart>
      <c:catAx>
        <c:axId val="411820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822672"/>
        <c:crosses val="autoZero"/>
        <c:auto val="1"/>
        <c:lblAlgn val="ctr"/>
        <c:lblOffset val="100"/>
        <c:noMultiLvlLbl val="0"/>
      </c:catAx>
      <c:valAx>
        <c:axId val="411822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8207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Data.xlsx]Gender Ratio!PivotTable5</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'Gender Ratio'!$B$3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372-422A-BFD2-7E2A7B3A2A7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372-422A-BFD2-7E2A7B3A2A7D}"/>
              </c:ext>
            </c:extLst>
          </c:dPt>
          <c:cat>
            <c:strRef>
              <c:f>'Gender Ratio'!$A$4:$A$6</c:f>
              <c:strCache>
                <c:ptCount val="2"/>
                <c:pt idx="0">
                  <c:v>Female</c:v>
                </c:pt>
                <c:pt idx="1">
                  <c:v>Male</c:v>
                </c:pt>
              </c:strCache>
            </c:strRef>
          </c:cat>
          <c:val>
            <c:numRef>
              <c:f>'Gender Ratio'!$B$4:$B$6</c:f>
              <c:numCache>
                <c:formatCode>General</c:formatCode>
                <c:ptCount val="2"/>
                <c:pt idx="0">
                  <c:v>43</c:v>
                </c:pt>
                <c:pt idx="1">
                  <c:v>57</c:v>
                </c:pt>
              </c:numCache>
            </c:numRef>
          </c:val>
          <c:extLst>
            <c:ext xmlns:c16="http://schemas.microsoft.com/office/drawing/2014/chart" uri="{C3380CC4-5D6E-409C-BE32-E72D297353CC}">
              <c16:uniqueId val="{00000004-F372-422A-BFD2-7E2A7B3A2A7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3">
  <a:schemeClr val="accent3"/>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381000</xdr:colOff>
      <xdr:row>1</xdr:row>
      <xdr:rowOff>80010</xdr:rowOff>
    </xdr:from>
    <xdr:to>
      <xdr:col>10</xdr:col>
      <xdr:colOff>76200</xdr:colOff>
      <xdr:row>16</xdr:row>
      <xdr:rowOff>80010</xdr:rowOff>
    </xdr:to>
    <xdr:graphicFrame macro="">
      <xdr:nvGraphicFramePr>
        <xdr:cNvPr id="3" name="Chart 2">
          <a:extLst>
            <a:ext uri="{FF2B5EF4-FFF2-40B4-BE49-F238E27FC236}">
              <a16:creationId xmlns:a16="http://schemas.microsoft.com/office/drawing/2014/main" id="{30BAC845-EF4F-66F6-8291-3308357487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350520</xdr:colOff>
      <xdr:row>1</xdr:row>
      <xdr:rowOff>102870</xdr:rowOff>
    </xdr:from>
    <xdr:to>
      <xdr:col>10</xdr:col>
      <xdr:colOff>45720</xdr:colOff>
      <xdr:row>16</xdr:row>
      <xdr:rowOff>102870</xdr:rowOff>
    </xdr:to>
    <xdr:graphicFrame macro="">
      <xdr:nvGraphicFramePr>
        <xdr:cNvPr id="2" name="Chart 1">
          <a:extLst>
            <a:ext uri="{FF2B5EF4-FFF2-40B4-BE49-F238E27FC236}">
              <a16:creationId xmlns:a16="http://schemas.microsoft.com/office/drawing/2014/main" id="{65AF690E-3D11-1C7F-EBAD-31EF03A86B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464820</xdr:colOff>
      <xdr:row>1</xdr:row>
      <xdr:rowOff>19050</xdr:rowOff>
    </xdr:from>
    <xdr:to>
      <xdr:col>10</xdr:col>
      <xdr:colOff>160020</xdr:colOff>
      <xdr:row>16</xdr:row>
      <xdr:rowOff>19050</xdr:rowOff>
    </xdr:to>
    <xdr:graphicFrame macro="">
      <xdr:nvGraphicFramePr>
        <xdr:cNvPr id="2" name="Chart 1">
          <a:extLst>
            <a:ext uri="{FF2B5EF4-FFF2-40B4-BE49-F238E27FC236}">
              <a16:creationId xmlns:a16="http://schemas.microsoft.com/office/drawing/2014/main" id="{2FC933DA-FEFE-2966-8934-AB6DEF2AB5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480060</xdr:colOff>
      <xdr:row>1</xdr:row>
      <xdr:rowOff>87630</xdr:rowOff>
    </xdr:from>
    <xdr:to>
      <xdr:col>10</xdr:col>
      <xdr:colOff>175260</xdr:colOff>
      <xdr:row>16</xdr:row>
      <xdr:rowOff>87630</xdr:rowOff>
    </xdr:to>
    <xdr:graphicFrame macro="">
      <xdr:nvGraphicFramePr>
        <xdr:cNvPr id="2" name="Chart 1">
          <a:extLst>
            <a:ext uri="{FF2B5EF4-FFF2-40B4-BE49-F238E27FC236}">
              <a16:creationId xmlns:a16="http://schemas.microsoft.com/office/drawing/2014/main" id="{34DAF05D-E8DB-FDB7-BC9E-9552BAD648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365760</xdr:colOff>
      <xdr:row>1</xdr:row>
      <xdr:rowOff>160020</xdr:rowOff>
    </xdr:from>
    <xdr:to>
      <xdr:col>3</xdr:col>
      <xdr:colOff>365760</xdr:colOff>
      <xdr:row>15</xdr:row>
      <xdr:rowOff>66675</xdr:rowOff>
    </xdr:to>
    <mc:AlternateContent xmlns:mc="http://schemas.openxmlformats.org/markup-compatibility/2006" xmlns:a14="http://schemas.microsoft.com/office/drawing/2010/main">
      <mc:Choice Requires="a14">
        <xdr:graphicFrame macro="">
          <xdr:nvGraphicFramePr>
            <xdr:cNvPr id="2" name="Department">
              <a:extLst>
                <a:ext uri="{FF2B5EF4-FFF2-40B4-BE49-F238E27FC236}">
                  <a16:creationId xmlns:a16="http://schemas.microsoft.com/office/drawing/2014/main" id="{A97C9D16-B2B1-B8A5-B34D-2242D0AC32FF}"/>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365760" y="3429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152400</xdr:colOff>
      <xdr:row>2</xdr:row>
      <xdr:rowOff>22860</xdr:rowOff>
    </xdr:from>
    <xdr:to>
      <xdr:col>15</xdr:col>
      <xdr:colOff>152400</xdr:colOff>
      <xdr:row>15</xdr:row>
      <xdr:rowOff>112395</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B3BA14EF-A1E3-4711-C6F3-83D0C0F7C35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467600" y="3886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312420</xdr:colOff>
      <xdr:row>19</xdr:row>
      <xdr:rowOff>121920</xdr:rowOff>
    </xdr:from>
    <xdr:to>
      <xdr:col>3</xdr:col>
      <xdr:colOff>312420</xdr:colOff>
      <xdr:row>33</xdr:row>
      <xdr:rowOff>28575</xdr:rowOff>
    </xdr:to>
    <mc:AlternateContent xmlns:mc="http://schemas.openxmlformats.org/markup-compatibility/2006" xmlns:a14="http://schemas.microsoft.com/office/drawing/2010/main">
      <mc:Choice Requires="a14">
        <xdr:graphicFrame macro="">
          <xdr:nvGraphicFramePr>
            <xdr:cNvPr id="4" name="Performance Rating">
              <a:extLst>
                <a:ext uri="{FF2B5EF4-FFF2-40B4-BE49-F238E27FC236}">
                  <a16:creationId xmlns:a16="http://schemas.microsoft.com/office/drawing/2014/main" id="{37441629-EF19-A484-1D27-7849E849E166}"/>
                </a:ext>
              </a:extLst>
            </xdr:cNvPr>
            <xdr:cNvGraphicFramePr/>
          </xdr:nvGraphicFramePr>
          <xdr:xfrm>
            <a:off x="0" y="0"/>
            <a:ext cx="0" cy="0"/>
          </xdr:xfrm>
          <a:graphic>
            <a:graphicData uri="http://schemas.microsoft.com/office/drawing/2010/slicer">
              <sle:slicer xmlns:sle="http://schemas.microsoft.com/office/drawing/2010/slicer" name="Performance Rating"/>
            </a:graphicData>
          </a:graphic>
        </xdr:graphicFrame>
      </mc:Choice>
      <mc:Fallback xmlns="">
        <xdr:sp macro="" textlink="">
          <xdr:nvSpPr>
            <xdr:cNvPr id="0" name=""/>
            <xdr:cNvSpPr>
              <a:spLocks noTextEdit="1"/>
            </xdr:cNvSpPr>
          </xdr:nvSpPr>
          <xdr:spPr>
            <a:xfrm>
              <a:off x="312420" y="35966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266700</xdr:colOff>
      <xdr:row>1</xdr:row>
      <xdr:rowOff>167640</xdr:rowOff>
    </xdr:from>
    <xdr:to>
      <xdr:col>22</xdr:col>
      <xdr:colOff>571500</xdr:colOff>
      <xdr:row>16</xdr:row>
      <xdr:rowOff>167640</xdr:rowOff>
    </xdr:to>
    <xdr:graphicFrame macro="">
      <xdr:nvGraphicFramePr>
        <xdr:cNvPr id="5" name="Chart 4">
          <a:extLst>
            <a:ext uri="{FF2B5EF4-FFF2-40B4-BE49-F238E27FC236}">
              <a16:creationId xmlns:a16="http://schemas.microsoft.com/office/drawing/2014/main" id="{BD4F8B0F-EF0D-407D-A1ED-112B7AF52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220980</xdr:colOff>
      <xdr:row>1</xdr:row>
      <xdr:rowOff>144780</xdr:rowOff>
    </xdr:from>
    <xdr:to>
      <xdr:col>11</xdr:col>
      <xdr:colOff>525780</xdr:colOff>
      <xdr:row>16</xdr:row>
      <xdr:rowOff>144780</xdr:rowOff>
    </xdr:to>
    <xdr:graphicFrame macro="">
      <xdr:nvGraphicFramePr>
        <xdr:cNvPr id="6" name="Chart 5">
          <a:extLst>
            <a:ext uri="{FF2B5EF4-FFF2-40B4-BE49-F238E27FC236}">
              <a16:creationId xmlns:a16="http://schemas.microsoft.com/office/drawing/2014/main" id="{72073052-BBEE-4A54-99C0-8BDA0A4C68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190500</xdr:colOff>
      <xdr:row>19</xdr:row>
      <xdr:rowOff>76200</xdr:rowOff>
    </xdr:from>
    <xdr:to>
      <xdr:col>11</xdr:col>
      <xdr:colOff>495300</xdr:colOff>
      <xdr:row>34</xdr:row>
      <xdr:rowOff>76200</xdr:rowOff>
    </xdr:to>
    <xdr:graphicFrame macro="">
      <xdr:nvGraphicFramePr>
        <xdr:cNvPr id="7" name="Chart 6">
          <a:extLst>
            <a:ext uri="{FF2B5EF4-FFF2-40B4-BE49-F238E27FC236}">
              <a16:creationId xmlns:a16="http://schemas.microsoft.com/office/drawing/2014/main" id="{3EEDC6C3-2556-4B52-B8B9-C82C81DF7E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304800</xdr:colOff>
      <xdr:row>2</xdr:row>
      <xdr:rowOff>83820</xdr:rowOff>
    </xdr:from>
    <xdr:to>
      <xdr:col>9</xdr:col>
      <xdr:colOff>0</xdr:colOff>
      <xdr:row>17</xdr:row>
      <xdr:rowOff>83820</xdr:rowOff>
    </xdr:to>
    <xdr:graphicFrame macro="">
      <xdr:nvGraphicFramePr>
        <xdr:cNvPr id="2" name="Chart 1">
          <a:extLst>
            <a:ext uri="{FF2B5EF4-FFF2-40B4-BE49-F238E27FC236}">
              <a16:creationId xmlns:a16="http://schemas.microsoft.com/office/drawing/2014/main" id="{0675E57A-59E3-42E5-BBEC-3BF186C0F1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373380</xdr:colOff>
      <xdr:row>1</xdr:row>
      <xdr:rowOff>152400</xdr:rowOff>
    </xdr:from>
    <xdr:to>
      <xdr:col>18</xdr:col>
      <xdr:colOff>68580</xdr:colOff>
      <xdr:row>16</xdr:row>
      <xdr:rowOff>152400</xdr:rowOff>
    </xdr:to>
    <xdr:graphicFrame macro="">
      <xdr:nvGraphicFramePr>
        <xdr:cNvPr id="3" name="Chart 2">
          <a:extLst>
            <a:ext uri="{FF2B5EF4-FFF2-40B4-BE49-F238E27FC236}">
              <a16:creationId xmlns:a16="http://schemas.microsoft.com/office/drawing/2014/main" id="{782A9731-253D-4CA4-96F8-45FE9874B0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327660</xdr:colOff>
      <xdr:row>21</xdr:row>
      <xdr:rowOff>53340</xdr:rowOff>
    </xdr:from>
    <xdr:to>
      <xdr:col>9</xdr:col>
      <xdr:colOff>22860</xdr:colOff>
      <xdr:row>36</xdr:row>
      <xdr:rowOff>53340</xdr:rowOff>
    </xdr:to>
    <xdr:graphicFrame macro="">
      <xdr:nvGraphicFramePr>
        <xdr:cNvPr id="4" name="Chart 3">
          <a:extLst>
            <a:ext uri="{FF2B5EF4-FFF2-40B4-BE49-F238E27FC236}">
              <a16:creationId xmlns:a16="http://schemas.microsoft.com/office/drawing/2014/main" id="{0904579E-5F42-4FF9-887E-1A9A61C0A6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541020</xdr:colOff>
      <xdr:row>20</xdr:row>
      <xdr:rowOff>137160</xdr:rowOff>
    </xdr:from>
    <xdr:to>
      <xdr:col>18</xdr:col>
      <xdr:colOff>236220</xdr:colOff>
      <xdr:row>35</xdr:row>
      <xdr:rowOff>137160</xdr:rowOff>
    </xdr:to>
    <xdr:graphicFrame macro="">
      <xdr:nvGraphicFramePr>
        <xdr:cNvPr id="5" name="Chart 4">
          <a:extLst>
            <a:ext uri="{FF2B5EF4-FFF2-40B4-BE49-F238E27FC236}">
              <a16:creationId xmlns:a16="http://schemas.microsoft.com/office/drawing/2014/main" id="{AD4C90A9-3085-43D9-9FEE-434AB052E1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VANI" refreshedDate="45911.934334375001" createdVersion="8" refreshedVersion="8" minRefreshableVersion="3" recordCount="100" xr:uid="{C6785F0C-69A8-4C27-877B-B374A34EC87F}">
  <cacheSource type="worksheet">
    <worksheetSource ref="A1:I101" sheet="HR_Data"/>
  </cacheSource>
  <cacheFields count="9">
    <cacheField name="Employee ID" numFmtId="0">
      <sharedItems/>
    </cacheField>
    <cacheField name="Name" numFmtId="0">
      <sharedItems/>
    </cacheField>
    <cacheField name="Department" numFmtId="0">
      <sharedItems count="6">
        <s v="Marketing"/>
        <s v="HR"/>
        <s v="Finance"/>
        <s v="Operations"/>
        <s v="Sales"/>
        <s v="IT"/>
      </sharedItems>
    </cacheField>
    <cacheField name="Gender" numFmtId="0">
      <sharedItems count="2">
        <s v="Female"/>
        <s v="Male"/>
      </sharedItems>
    </cacheField>
    <cacheField name="Age" numFmtId="0">
      <sharedItems containsMixedTypes="1" containsNumber="1" containsInteger="1" minValue="22" maxValue="60"/>
    </cacheField>
    <cacheField name="Experience (Years)" numFmtId="0">
      <sharedItems containsMixedTypes="1" containsNumber="1" containsInteger="1" minValue="0" maxValue="31" count="29">
        <s v="5"/>
        <n v="0"/>
        <n v="15"/>
        <n v="11"/>
        <n v="7"/>
        <n v="21"/>
        <n v="3"/>
        <n v="31"/>
        <n v="29"/>
        <n v="1"/>
        <n v="4"/>
        <n v="17"/>
        <n v="10"/>
        <n v="20"/>
        <n v="2"/>
        <n v="8"/>
        <n v="5"/>
        <n v="9"/>
        <n v="24"/>
        <n v="27"/>
        <n v="25"/>
        <n v="12"/>
        <n v="6"/>
        <n v="30"/>
        <n v="13"/>
        <n v="18"/>
        <n v="28"/>
        <n v="26"/>
        <n v="23"/>
      </sharedItems>
    </cacheField>
    <cacheField name="Position" numFmtId="0">
      <sharedItems/>
    </cacheField>
    <cacheField name="Salary" numFmtId="0">
      <sharedItems containsMixedTypes="1" containsNumber="1" containsInteger="1" minValue="30176" maxValue="119870"/>
    </cacheField>
    <cacheField name="Performance Rating" numFmtId="0">
      <sharedItems count="4">
        <s v="Good"/>
        <s v="Average"/>
        <s v="Excellent"/>
        <s v="Below Average"/>
      </sharedItems>
    </cacheField>
  </cacheFields>
  <extLst>
    <ext xmlns:x14="http://schemas.microsoft.com/office/spreadsheetml/2009/9/main" uri="{725AE2AE-9491-48be-B2B4-4EB974FC3084}">
      <x14:pivotCacheDefinition pivotCacheId="1232480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E001"/>
    <s v="Employee_1"/>
    <x v="0"/>
    <x v="0"/>
    <s v="26"/>
    <x v="0"/>
    <s v="Analyst"/>
    <s v=" $1,14,508.00 "/>
    <x v="0"/>
  </r>
  <r>
    <s v="E002"/>
    <s v="Employee_2"/>
    <x v="0"/>
    <x v="1"/>
    <n v="28"/>
    <x v="1"/>
    <s v="Executive"/>
    <n v="87892"/>
    <x v="0"/>
  </r>
  <r>
    <s v="E003"/>
    <s v="Employee_3"/>
    <x v="0"/>
    <x v="0"/>
    <n v="53"/>
    <x v="2"/>
    <s v="Manager"/>
    <n v="35809"/>
    <x v="1"/>
  </r>
  <r>
    <s v="E004"/>
    <s v="Employee_4"/>
    <x v="1"/>
    <x v="1"/>
    <n v="54"/>
    <x v="2"/>
    <s v="Assistant"/>
    <n v="61767"/>
    <x v="2"/>
  </r>
  <r>
    <s v="E005"/>
    <s v="Employee_5"/>
    <x v="2"/>
    <x v="0"/>
    <n v="36"/>
    <x v="2"/>
    <s v="Executive"/>
    <n v="61462"/>
    <x v="0"/>
  </r>
  <r>
    <s v="E006"/>
    <s v="Employee_6"/>
    <x v="3"/>
    <x v="0"/>
    <n v="44"/>
    <x v="3"/>
    <s v="Executive"/>
    <n v="53343"/>
    <x v="3"/>
  </r>
  <r>
    <s v="E007"/>
    <s v="Employee_7"/>
    <x v="4"/>
    <x v="1"/>
    <n v="29"/>
    <x v="4"/>
    <s v="Manager"/>
    <n v="113637"/>
    <x v="0"/>
  </r>
  <r>
    <s v="E008"/>
    <s v="Employee_8"/>
    <x v="0"/>
    <x v="1"/>
    <n v="42"/>
    <x v="5"/>
    <s v="Analyst"/>
    <n v="57170"/>
    <x v="3"/>
  </r>
  <r>
    <s v="E009"/>
    <s v="Employee_9"/>
    <x v="1"/>
    <x v="0"/>
    <n v="56"/>
    <x v="6"/>
    <s v="Assistant"/>
    <n v="64105"/>
    <x v="0"/>
  </r>
  <r>
    <s v="E010"/>
    <s v="Employee_10"/>
    <x v="1"/>
    <x v="1"/>
    <n v="28"/>
    <x v="4"/>
    <s v="Executive"/>
    <n v="58114"/>
    <x v="0"/>
  </r>
  <r>
    <s v="E011"/>
    <s v="Employee_11"/>
    <x v="2"/>
    <x v="1"/>
    <n v="52"/>
    <x v="7"/>
    <s v="Manager"/>
    <n v="108866"/>
    <x v="0"/>
  </r>
  <r>
    <s v="E012"/>
    <s v="Employee_12"/>
    <x v="3"/>
    <x v="1"/>
    <n v="51"/>
    <x v="2"/>
    <s v="Executive"/>
    <n v="90815"/>
    <x v="3"/>
  </r>
  <r>
    <s v="E013"/>
    <s v="Employee_13"/>
    <x v="2"/>
    <x v="0"/>
    <n v="56"/>
    <x v="8"/>
    <s v="Manager"/>
    <n v="93924"/>
    <x v="0"/>
  </r>
  <r>
    <s v="E014"/>
    <s v="Employee_14"/>
    <x v="0"/>
    <x v="1"/>
    <n v="30"/>
    <x v="9"/>
    <s v="Analyst"/>
    <n v="95723"/>
    <x v="0"/>
  </r>
  <r>
    <s v="E015"/>
    <s v="Employee_15"/>
    <x v="5"/>
    <x v="1"/>
    <n v="55"/>
    <x v="10"/>
    <s v="Assistant"/>
    <n v="36743"/>
    <x v="3"/>
  </r>
  <r>
    <s v="E016"/>
    <s v="Employee_16"/>
    <x v="0"/>
    <x v="1"/>
    <n v="40"/>
    <x v="11"/>
    <s v="Executive"/>
    <n v="101588"/>
    <x v="2"/>
  </r>
  <r>
    <s v="E017"/>
    <s v="Employee_17"/>
    <x v="5"/>
    <x v="1"/>
    <n v="47"/>
    <x v="12"/>
    <s v="Executive"/>
    <n v="108276"/>
    <x v="3"/>
  </r>
  <r>
    <s v="E018"/>
    <s v="Employee_18"/>
    <x v="0"/>
    <x v="0"/>
    <n v="42"/>
    <x v="13"/>
    <s v="Executive"/>
    <n v="118772"/>
    <x v="2"/>
  </r>
  <r>
    <s v="E019"/>
    <s v="Employee_19"/>
    <x v="4"/>
    <x v="0"/>
    <n v="24"/>
    <x v="6"/>
    <s v="Assistant"/>
    <n v="106413"/>
    <x v="1"/>
  </r>
  <r>
    <s v="E020"/>
    <s v="Employee_20"/>
    <x v="2"/>
    <x v="1"/>
    <n v="34"/>
    <x v="14"/>
    <s v="Executive"/>
    <n v="40501"/>
    <x v="3"/>
  </r>
  <r>
    <s v="E021"/>
    <s v="Employee_21"/>
    <x v="4"/>
    <x v="0"/>
    <n v="27"/>
    <x v="1"/>
    <s v="Executive"/>
    <n v="106765"/>
    <x v="0"/>
  </r>
  <r>
    <s v="E022"/>
    <s v="Employee_22"/>
    <x v="1"/>
    <x v="0"/>
    <n v="29"/>
    <x v="6"/>
    <s v="Analyst"/>
    <n v="95243"/>
    <x v="1"/>
  </r>
  <r>
    <s v="E023"/>
    <s v="Employee_23"/>
    <x v="4"/>
    <x v="1"/>
    <n v="42"/>
    <x v="10"/>
    <s v="Intern"/>
    <n v="89484"/>
    <x v="3"/>
  </r>
  <r>
    <s v="E024"/>
    <s v="Employee_24"/>
    <x v="0"/>
    <x v="0"/>
    <n v="42"/>
    <x v="15"/>
    <s v="Manager"/>
    <n v="50223"/>
    <x v="3"/>
  </r>
  <r>
    <s v="E025"/>
    <s v="Employee_25"/>
    <x v="0"/>
    <x v="1"/>
    <n v="54"/>
    <x v="16"/>
    <s v="Assistant"/>
    <n v="51526"/>
    <x v="3"/>
  </r>
  <r>
    <s v="E026"/>
    <s v="Employee_26"/>
    <x v="0"/>
    <x v="1"/>
    <n v="26"/>
    <x v="16"/>
    <s v="Assistant"/>
    <n v="60804"/>
    <x v="3"/>
  </r>
  <r>
    <s v="E027"/>
    <s v="Employee_27"/>
    <x v="3"/>
    <x v="1"/>
    <n v="42"/>
    <x v="13"/>
    <s v="Assistant"/>
    <n v="81985"/>
    <x v="1"/>
  </r>
  <r>
    <s v="E028"/>
    <s v="Employee_28"/>
    <x v="0"/>
    <x v="1"/>
    <n v="55"/>
    <x v="17"/>
    <s v="Assistant"/>
    <n v="49476"/>
    <x v="3"/>
  </r>
  <r>
    <s v="E029"/>
    <s v="Employee_29"/>
    <x v="2"/>
    <x v="1"/>
    <n v="52"/>
    <x v="18"/>
    <s v="Executive"/>
    <n v="60441"/>
    <x v="2"/>
  </r>
  <r>
    <s v="E030"/>
    <s v="Employee_30"/>
    <x v="1"/>
    <x v="0"/>
    <n v="49"/>
    <x v="1"/>
    <s v="Assistant"/>
    <n v="88886"/>
    <x v="2"/>
  </r>
  <r>
    <s v="E031"/>
    <s v="Employee_31"/>
    <x v="3"/>
    <x v="0"/>
    <n v="26"/>
    <x v="14"/>
    <s v="Manager"/>
    <n v="88853"/>
    <x v="1"/>
  </r>
  <r>
    <s v="E032"/>
    <s v="Employee_32"/>
    <x v="4"/>
    <x v="0"/>
    <n v="50"/>
    <x v="19"/>
    <s v="Manager"/>
    <n v="36156"/>
    <x v="2"/>
  </r>
  <r>
    <s v="E033"/>
    <s v="Employee_33"/>
    <x v="1"/>
    <x v="1"/>
    <n v="39"/>
    <x v="10"/>
    <s v="Assistant"/>
    <n v="117367"/>
    <x v="1"/>
  </r>
  <r>
    <s v="E034"/>
    <s v="Employee_34"/>
    <x v="2"/>
    <x v="0"/>
    <n v="22"/>
    <x v="9"/>
    <s v="Executive"/>
    <n v="96644"/>
    <x v="1"/>
  </r>
  <r>
    <s v="E035"/>
    <s v="Employee_35"/>
    <x v="1"/>
    <x v="1"/>
    <n v="26"/>
    <x v="16"/>
    <s v="Manager"/>
    <n v="81727"/>
    <x v="3"/>
  </r>
  <r>
    <s v="E036"/>
    <s v="Employee_36"/>
    <x v="4"/>
    <x v="1"/>
    <n v="42"/>
    <x v="16"/>
    <s v="Manager"/>
    <n v="61713"/>
    <x v="0"/>
  </r>
  <r>
    <s v="E037"/>
    <s v="Employee_37"/>
    <x v="3"/>
    <x v="1"/>
    <n v="41"/>
    <x v="16"/>
    <s v="Assistant"/>
    <n v="93831"/>
    <x v="1"/>
  </r>
  <r>
    <s v="E038"/>
    <s v="Employee_38"/>
    <x v="5"/>
    <x v="1"/>
    <n v="60"/>
    <x v="20"/>
    <s v="Executive"/>
    <n v="98703"/>
    <x v="1"/>
  </r>
  <r>
    <s v="E039"/>
    <s v="Employee_39"/>
    <x v="3"/>
    <x v="1"/>
    <n v="37"/>
    <x v="21"/>
    <s v="Assistant"/>
    <n v="30176"/>
    <x v="3"/>
  </r>
  <r>
    <s v="E040"/>
    <s v="Employee_40"/>
    <x v="3"/>
    <x v="0"/>
    <n v="39"/>
    <x v="17"/>
    <s v="Assistant"/>
    <n v="62552"/>
    <x v="0"/>
  </r>
  <r>
    <s v="E041"/>
    <s v="Employee_41"/>
    <x v="3"/>
    <x v="0"/>
    <n v="39"/>
    <x v="16"/>
    <s v="Manager"/>
    <n v="111564"/>
    <x v="0"/>
  </r>
  <r>
    <s v="E042"/>
    <s v="Employee_42"/>
    <x v="1"/>
    <x v="0"/>
    <n v="35"/>
    <x v="17"/>
    <s v="Intern"/>
    <n v="69124"/>
    <x v="2"/>
  </r>
  <r>
    <s v="E043"/>
    <s v="Employee_43"/>
    <x v="5"/>
    <x v="0"/>
    <n v="34"/>
    <x v="10"/>
    <s v="Executive"/>
    <n v="86835"/>
    <x v="2"/>
  </r>
  <r>
    <s v="E044"/>
    <s v="Employee_44"/>
    <x v="2"/>
    <x v="1"/>
    <n v="38"/>
    <x v="15"/>
    <s v="Assistant"/>
    <n v="78048"/>
    <x v="1"/>
  </r>
  <r>
    <s v="E045"/>
    <s v="Employee_45"/>
    <x v="3"/>
    <x v="1"/>
    <n v="36"/>
    <x v="4"/>
    <s v="Intern"/>
    <n v="82683"/>
    <x v="1"/>
  </r>
  <r>
    <s v="E046"/>
    <s v="Employee_46"/>
    <x v="0"/>
    <x v="1"/>
    <n v="27"/>
    <x v="22"/>
    <s v="Assistant"/>
    <n v="38429"/>
    <x v="1"/>
  </r>
  <r>
    <s v="E047"/>
    <s v="Employee_47"/>
    <x v="1"/>
    <x v="1"/>
    <n v="41"/>
    <x v="22"/>
    <s v="Executive"/>
    <n v="61860"/>
    <x v="2"/>
  </r>
  <r>
    <s v="E048"/>
    <s v="Employee_48"/>
    <x v="2"/>
    <x v="0"/>
    <n v="37"/>
    <x v="15"/>
    <s v="Assistant"/>
    <n v="54277"/>
    <x v="0"/>
  </r>
  <r>
    <s v="E049"/>
    <s v="Employee_49"/>
    <x v="0"/>
    <x v="0"/>
    <n v="54"/>
    <x v="23"/>
    <s v="Analyst"/>
    <n v="60835"/>
    <x v="1"/>
  </r>
  <r>
    <s v="E050"/>
    <s v="Employee_50"/>
    <x v="2"/>
    <x v="1"/>
    <n v="29"/>
    <x v="10"/>
    <s v="Executive"/>
    <n v="106187"/>
    <x v="3"/>
  </r>
  <r>
    <s v="E051"/>
    <s v="Employee_51"/>
    <x v="1"/>
    <x v="1"/>
    <n v="29"/>
    <x v="4"/>
    <s v="Executive"/>
    <n v="51420"/>
    <x v="0"/>
  </r>
  <r>
    <s v="E052"/>
    <s v="Employee_52"/>
    <x v="3"/>
    <x v="0"/>
    <n v="24"/>
    <x v="6"/>
    <s v="Intern"/>
    <n v="35725"/>
    <x v="3"/>
  </r>
  <r>
    <s v="E053"/>
    <s v="Employee_53"/>
    <x v="4"/>
    <x v="0"/>
    <n v="44"/>
    <x v="2"/>
    <s v="Assistant"/>
    <n v="86510"/>
    <x v="3"/>
  </r>
  <r>
    <s v="E054"/>
    <s v="Employee_54"/>
    <x v="5"/>
    <x v="0"/>
    <n v="34"/>
    <x v="12"/>
    <s v="Analyst"/>
    <n v="99628"/>
    <x v="1"/>
  </r>
  <r>
    <s v="E055"/>
    <s v="Employee_55"/>
    <x v="0"/>
    <x v="0"/>
    <n v="44"/>
    <x v="10"/>
    <s v="Executive"/>
    <n v="53855"/>
    <x v="1"/>
  </r>
  <r>
    <s v="E056"/>
    <s v="Employee_56"/>
    <x v="2"/>
    <x v="1"/>
    <n v="34"/>
    <x v="24"/>
    <s v="Executive"/>
    <n v="82682"/>
    <x v="2"/>
  </r>
  <r>
    <s v="E057"/>
    <s v="Employee_57"/>
    <x v="3"/>
    <x v="1"/>
    <n v="49"/>
    <x v="21"/>
    <s v="Manager"/>
    <n v="68928"/>
    <x v="1"/>
  </r>
  <r>
    <s v="E058"/>
    <s v="Employee_58"/>
    <x v="1"/>
    <x v="1"/>
    <n v="24"/>
    <x v="14"/>
    <s v="Analyst"/>
    <n v="37707"/>
    <x v="1"/>
  </r>
  <r>
    <s v="E059"/>
    <s v="Employee_59"/>
    <x v="1"/>
    <x v="0"/>
    <n v="51"/>
    <x v="20"/>
    <s v="Assistant"/>
    <n v="57915"/>
    <x v="2"/>
  </r>
  <r>
    <s v="E060"/>
    <s v="Employee_60"/>
    <x v="2"/>
    <x v="0"/>
    <n v="46"/>
    <x v="24"/>
    <s v="Analyst"/>
    <n v="62623"/>
    <x v="2"/>
  </r>
  <r>
    <s v="E061"/>
    <s v="Employee_61"/>
    <x v="0"/>
    <x v="0"/>
    <n v="58"/>
    <x v="1"/>
    <s v="Assistant"/>
    <n v="33426"/>
    <x v="3"/>
  </r>
  <r>
    <s v="E062"/>
    <s v="Employee_62"/>
    <x v="2"/>
    <x v="1"/>
    <n v="35"/>
    <x v="12"/>
    <s v="Analyst"/>
    <n v="78104"/>
    <x v="1"/>
  </r>
  <r>
    <s v="E063"/>
    <s v="Employee_63"/>
    <x v="4"/>
    <x v="0"/>
    <n v="60"/>
    <x v="25"/>
    <s v="Intern"/>
    <n v="94201"/>
    <x v="3"/>
  </r>
  <r>
    <s v="E064"/>
    <s v="Employee_64"/>
    <x v="5"/>
    <x v="1"/>
    <n v="56"/>
    <x v="26"/>
    <s v="Assistant"/>
    <n v="119870"/>
    <x v="3"/>
  </r>
  <r>
    <s v="E065"/>
    <s v="Employee_65"/>
    <x v="2"/>
    <x v="0"/>
    <n v="26"/>
    <x v="14"/>
    <s v="Intern"/>
    <n v="78064"/>
    <x v="0"/>
  </r>
  <r>
    <s v="E066"/>
    <s v="Employee_66"/>
    <x v="5"/>
    <x v="1"/>
    <n v="47"/>
    <x v="27"/>
    <s v="Intern"/>
    <n v="42642"/>
    <x v="2"/>
  </r>
  <r>
    <s v="E067"/>
    <s v="Employee_67"/>
    <x v="0"/>
    <x v="0"/>
    <n v="37"/>
    <x v="14"/>
    <s v="Analyst"/>
    <n v="85498"/>
    <x v="3"/>
  </r>
  <r>
    <s v="E068"/>
    <s v="Employee_68"/>
    <x v="0"/>
    <x v="1"/>
    <n v="52"/>
    <x v="20"/>
    <s v="Manager"/>
    <n v="70938"/>
    <x v="1"/>
  </r>
  <r>
    <s v="E069"/>
    <s v="Employee_69"/>
    <x v="3"/>
    <x v="1"/>
    <n v="28"/>
    <x v="22"/>
    <s v="Analyst"/>
    <n v="106511"/>
    <x v="3"/>
  </r>
  <r>
    <s v="E070"/>
    <s v="Employee_70"/>
    <x v="2"/>
    <x v="0"/>
    <n v="22"/>
    <x v="9"/>
    <s v="Intern"/>
    <n v="109631"/>
    <x v="1"/>
  </r>
  <r>
    <s v="E071"/>
    <s v="Employee_71"/>
    <x v="3"/>
    <x v="1"/>
    <n v="49"/>
    <x v="13"/>
    <s v="Executive"/>
    <n v="64028"/>
    <x v="2"/>
  </r>
  <r>
    <s v="E072"/>
    <s v="Employee_72"/>
    <x v="5"/>
    <x v="1"/>
    <n v="43"/>
    <x v="1"/>
    <s v="Assistant"/>
    <n v="100004"/>
    <x v="3"/>
  </r>
  <r>
    <s v="E073"/>
    <s v="Employee_73"/>
    <x v="0"/>
    <x v="0"/>
    <n v="33"/>
    <x v="4"/>
    <s v="Executive"/>
    <n v="52574"/>
    <x v="1"/>
  </r>
  <r>
    <s v="E074"/>
    <s v="Employee_74"/>
    <x v="2"/>
    <x v="1"/>
    <n v="48"/>
    <x v="14"/>
    <s v="Assistant"/>
    <n v="30787"/>
    <x v="2"/>
  </r>
  <r>
    <s v="E075"/>
    <s v="Employee_75"/>
    <x v="1"/>
    <x v="1"/>
    <n v="40"/>
    <x v="12"/>
    <s v="Analyst"/>
    <n v="32304"/>
    <x v="1"/>
  </r>
  <r>
    <s v="E076"/>
    <s v="Employee_76"/>
    <x v="5"/>
    <x v="0"/>
    <n v="43"/>
    <x v="24"/>
    <s v="Manager"/>
    <n v="90240"/>
    <x v="1"/>
  </r>
  <r>
    <s v="E077"/>
    <s v="Employee_77"/>
    <x v="5"/>
    <x v="1"/>
    <n v="56"/>
    <x v="2"/>
    <s v="Intern"/>
    <n v="114050"/>
    <x v="1"/>
  </r>
  <r>
    <s v="E078"/>
    <s v="Employee_78"/>
    <x v="0"/>
    <x v="0"/>
    <n v="24"/>
    <x v="9"/>
    <s v="Assistant"/>
    <n v="86245"/>
    <x v="0"/>
  </r>
  <r>
    <s v="E079"/>
    <s v="Employee_79"/>
    <x v="3"/>
    <x v="1"/>
    <n v="41"/>
    <x v="6"/>
    <s v="Assistant"/>
    <n v="56200"/>
    <x v="3"/>
  </r>
  <r>
    <s v="E080"/>
    <s v="Employee_80"/>
    <x v="4"/>
    <x v="1"/>
    <n v="51"/>
    <x v="5"/>
    <s v="Assistant"/>
    <n v="86907"/>
    <x v="1"/>
  </r>
  <r>
    <s v="E081"/>
    <s v="Employee_81"/>
    <x v="1"/>
    <x v="0"/>
    <n v="28"/>
    <x v="10"/>
    <s v="Manager"/>
    <n v="30352"/>
    <x v="0"/>
  </r>
  <r>
    <s v="E082"/>
    <s v="Employee_82"/>
    <x v="5"/>
    <x v="0"/>
    <n v="29"/>
    <x v="9"/>
    <s v="Manager"/>
    <n v="109899"/>
    <x v="2"/>
  </r>
  <r>
    <s v="E083"/>
    <s v="Employee_83"/>
    <x v="5"/>
    <x v="1"/>
    <n v="23"/>
    <x v="14"/>
    <s v="Assistant"/>
    <n v="94182"/>
    <x v="2"/>
  </r>
  <r>
    <s v="E084"/>
    <s v="Employee_84"/>
    <x v="1"/>
    <x v="1"/>
    <n v="42"/>
    <x v="4"/>
    <s v="Manager"/>
    <n v="65999"/>
    <x v="0"/>
  </r>
  <r>
    <s v="E085"/>
    <s v="Employee_85"/>
    <x v="1"/>
    <x v="1"/>
    <n v="27"/>
    <x v="22"/>
    <s v="Analyst"/>
    <n v="85397"/>
    <x v="2"/>
  </r>
  <r>
    <s v="E086"/>
    <s v="Employee_86"/>
    <x v="2"/>
    <x v="0"/>
    <n v="23"/>
    <x v="14"/>
    <s v="Analyst"/>
    <n v="40716"/>
    <x v="1"/>
  </r>
  <r>
    <s v="E087"/>
    <s v="Employee_87"/>
    <x v="3"/>
    <x v="0"/>
    <n v="40"/>
    <x v="1"/>
    <s v="Assistant"/>
    <n v="84672"/>
    <x v="3"/>
  </r>
  <r>
    <s v="E088"/>
    <s v="Employee_88"/>
    <x v="2"/>
    <x v="1"/>
    <n v="44"/>
    <x v="1"/>
    <s v="Assistant"/>
    <n v="101164"/>
    <x v="2"/>
  </r>
  <r>
    <s v="E089"/>
    <s v="Employee_89"/>
    <x v="0"/>
    <x v="1"/>
    <n v="25"/>
    <x v="6"/>
    <s v="Manager"/>
    <n v="106732"/>
    <x v="3"/>
  </r>
  <r>
    <s v="E090"/>
    <s v="Employee_90"/>
    <x v="4"/>
    <x v="0"/>
    <n v="24"/>
    <x v="9"/>
    <s v="Analyst"/>
    <n v="77989"/>
    <x v="1"/>
  </r>
  <r>
    <s v="E091"/>
    <s v="Employee_91"/>
    <x v="1"/>
    <x v="1"/>
    <n v="32"/>
    <x v="4"/>
    <s v="Assistant"/>
    <n v="31564"/>
    <x v="1"/>
  </r>
  <r>
    <s v="E092"/>
    <s v="Employee_92"/>
    <x v="2"/>
    <x v="1"/>
    <n v="46"/>
    <x v="6"/>
    <s v="Analyst"/>
    <n v="42896"/>
    <x v="1"/>
  </r>
  <r>
    <s v="E093"/>
    <s v="Employee_93"/>
    <x v="1"/>
    <x v="1"/>
    <n v="47"/>
    <x v="11"/>
    <s v="Assistant"/>
    <n v="94306"/>
    <x v="1"/>
  </r>
  <r>
    <s v="E094"/>
    <s v="Employee_94"/>
    <x v="3"/>
    <x v="0"/>
    <n v="51"/>
    <x v="28"/>
    <s v="Manager"/>
    <n v="72313"/>
    <x v="1"/>
  </r>
  <r>
    <s v="E095"/>
    <s v="Employee_95"/>
    <x v="0"/>
    <x v="1"/>
    <n v="50"/>
    <x v="11"/>
    <s v="Assistant"/>
    <n v="101654"/>
    <x v="3"/>
  </r>
  <r>
    <s v="E096"/>
    <s v="Employee_96"/>
    <x v="4"/>
    <x v="0"/>
    <n v="55"/>
    <x v="14"/>
    <s v="Analyst"/>
    <n v="33936"/>
    <x v="0"/>
  </r>
  <r>
    <s v="E097"/>
    <s v="Employee_97"/>
    <x v="1"/>
    <x v="1"/>
    <n v="32"/>
    <x v="15"/>
    <s v="Executive"/>
    <n v="78733"/>
    <x v="3"/>
  </r>
  <r>
    <s v="E098"/>
    <s v="Employee_98"/>
    <x v="1"/>
    <x v="0"/>
    <n v="32"/>
    <x v="1"/>
    <s v="Executive"/>
    <n v="48765"/>
    <x v="2"/>
  </r>
  <r>
    <s v="E099"/>
    <s v="Employee_99"/>
    <x v="0"/>
    <x v="1"/>
    <n v="32"/>
    <x v="4"/>
    <s v="Analyst"/>
    <n v="62525"/>
    <x v="3"/>
  </r>
  <r>
    <s v="E100"/>
    <s v="Employee_100"/>
    <x v="2"/>
    <x v="1"/>
    <n v="22"/>
    <x v="1"/>
    <s v="Executive"/>
    <n v="9235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5E115C-41EA-44DD-AEC9-903C05A67CF7}"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9">
    <pivotField dataField="1" showAll="0"/>
    <pivotField showAll="0"/>
    <pivotField showAll="0"/>
    <pivotField showAll="0"/>
    <pivotField showAll="0"/>
    <pivotField showAll="0"/>
    <pivotField showAll="0"/>
    <pivotField showAll="0"/>
    <pivotField showAll="0"/>
  </pivotFields>
  <rowItems count="1">
    <i/>
  </rowItems>
  <colItems count="1">
    <i/>
  </colItems>
  <dataFields count="1">
    <dataField name="Count of Employe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6394AE-14D1-42F0-9B20-66ACC3B0B020}"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0" firstHeaderRow="1" firstDataRow="1" firstDataCol="1"/>
  <pivotFields count="9">
    <pivotField showAll="0"/>
    <pivotField showAll="0"/>
    <pivotField axis="axisRow" showAll="0">
      <items count="7">
        <item x="2"/>
        <item x="1"/>
        <item x="5"/>
        <item x="0"/>
        <item x="3"/>
        <item x="4"/>
        <item t="default"/>
      </items>
    </pivotField>
    <pivotField showAll="0"/>
    <pivotField showAll="0"/>
    <pivotField showAll="0"/>
    <pivotField showAll="0"/>
    <pivotField dataField="1" showAll="0"/>
    <pivotField showAll="0"/>
  </pivotFields>
  <rowFields count="1">
    <field x="2"/>
  </rowFields>
  <rowItems count="7">
    <i>
      <x/>
    </i>
    <i>
      <x v="1"/>
    </i>
    <i>
      <x v="2"/>
    </i>
    <i>
      <x v="3"/>
    </i>
    <i>
      <x v="4"/>
    </i>
    <i>
      <x v="5"/>
    </i>
    <i t="grand">
      <x/>
    </i>
  </rowItems>
  <colItems count="1">
    <i/>
  </colItems>
  <dataFields count="1">
    <dataField name="Average of Salary" fld="7" subtotal="average" baseField="0" baseItem="0"/>
  </dataFields>
  <chartFormats count="2">
    <chartFormat chart="3"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B442F3-12FE-4169-815D-8889C1337817}"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6" firstHeaderRow="1" firstDataRow="1" firstDataCol="1"/>
  <pivotFields count="9">
    <pivotField dataField="1" showAll="0"/>
    <pivotField showAll="0"/>
    <pivotField showAll="0"/>
    <pivotField axis="axisRow" showAll="0">
      <items count="3">
        <item x="0"/>
        <item x="1"/>
        <item t="default"/>
      </items>
    </pivotField>
    <pivotField showAll="0"/>
    <pivotField showAll="0"/>
    <pivotField showAll="0"/>
    <pivotField showAll="0"/>
    <pivotField showAll="0"/>
  </pivotFields>
  <rowFields count="1">
    <field x="3"/>
  </rowFields>
  <rowItems count="3">
    <i>
      <x/>
    </i>
    <i>
      <x v="1"/>
    </i>
    <i t="grand">
      <x/>
    </i>
  </rowItems>
  <colItems count="1">
    <i/>
  </colItems>
  <dataFields count="1">
    <dataField name="Count of Employee ID" fld="0" subtotal="count" baseField="0" baseItem="0"/>
  </dataFields>
  <chartFormats count="9">
    <chartFormat chart="1"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3" count="1" selected="0">
            <x v="0"/>
          </reference>
        </references>
      </pivotArea>
    </chartFormat>
    <chartFormat chart="4" format="6">
      <pivotArea type="data" outline="0" fieldPosition="0">
        <references count="2">
          <reference field="4294967294" count="1" selected="0">
            <x v="0"/>
          </reference>
          <reference field="3" count="1" selected="0">
            <x v="1"/>
          </reference>
        </references>
      </pivotArea>
    </chartFormat>
    <chartFormat chart="1" format="1">
      <pivotArea type="data" outline="0" fieldPosition="0">
        <references count="2">
          <reference field="4294967294" count="1" selected="0">
            <x v="0"/>
          </reference>
          <reference field="3"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3" count="1" selected="0">
            <x v="0"/>
          </reference>
        </references>
      </pivotArea>
    </chartFormat>
    <chartFormat chart="6"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DA1C53-7D5F-4343-84D7-2702D325704E}"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8" firstHeaderRow="1" firstDataRow="1" firstDataCol="1"/>
  <pivotFields count="9">
    <pivotField dataField="1" showAll="0"/>
    <pivotField showAll="0"/>
    <pivotField showAll="0"/>
    <pivotField showAll="0"/>
    <pivotField showAll="0"/>
    <pivotField showAll="0"/>
    <pivotField showAll="0"/>
    <pivotField showAll="0"/>
    <pivotField axis="axisRow" showAll="0">
      <items count="5">
        <item x="1"/>
        <item x="3"/>
        <item x="2"/>
        <item x="0"/>
        <item t="default"/>
      </items>
    </pivotField>
  </pivotFields>
  <rowFields count="1">
    <field x="8"/>
  </rowFields>
  <rowItems count="5">
    <i>
      <x/>
    </i>
    <i>
      <x v="1"/>
    </i>
    <i>
      <x v="2"/>
    </i>
    <i>
      <x v="3"/>
    </i>
    <i t="grand">
      <x/>
    </i>
  </rowItems>
  <colItems count="1">
    <i/>
  </colItems>
  <dataFields count="1">
    <dataField name="Count of Employee ID" fld="0" subtotal="count" baseField="0" baseItem="0"/>
  </dataFields>
  <chartFormats count="3">
    <chartFormat chart="5"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77087A3-6DB1-4D06-B35A-0373C0FD071E}"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10" firstHeaderRow="1" firstDataRow="1" firstDataCol="1"/>
  <pivotFields count="9">
    <pivotField dataField="1" showAll="0"/>
    <pivotField showAll="0"/>
    <pivotField axis="axisRow" showAll="0">
      <items count="7">
        <item x="2"/>
        <item x="1"/>
        <item x="5"/>
        <item x="0"/>
        <item x="3"/>
        <item x="4"/>
        <item t="default"/>
      </items>
    </pivotField>
    <pivotField showAll="0"/>
    <pivotField showAll="0"/>
    <pivotField showAll="0"/>
    <pivotField showAll="0"/>
    <pivotField showAll="0"/>
    <pivotField showAll="0"/>
  </pivotFields>
  <rowFields count="1">
    <field x="2"/>
  </rowFields>
  <rowItems count="7">
    <i>
      <x/>
    </i>
    <i>
      <x v="1"/>
    </i>
    <i>
      <x v="2"/>
    </i>
    <i>
      <x v="3"/>
    </i>
    <i>
      <x v="4"/>
    </i>
    <i>
      <x v="5"/>
    </i>
    <i t="grand">
      <x/>
    </i>
  </rowItems>
  <colItems count="1">
    <i/>
  </colItems>
  <dataFields count="1">
    <dataField name="Count of Employee ID" fld="0" subtotal="count" baseField="0" baseItem="0"/>
  </dataFields>
  <chartFormats count="3">
    <chartFormat chart="5"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8B5DAE5-27E9-4161-8D29-0F33281981C5}" name="PivotTable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A12" firstHeaderRow="1" firstDataRow="1" firstDataCol="0"/>
  <pivotFields count="9">
    <pivotField dataField="1" showAll="0"/>
    <pivotField showAll="0"/>
    <pivotField showAll="0"/>
    <pivotField showAll="0"/>
    <pivotField showAll="0"/>
    <pivotField showAll="0"/>
    <pivotField showAll="0"/>
    <pivotField showAll="0"/>
    <pivotField showAll="0"/>
  </pivotFields>
  <rowItems count="1">
    <i/>
  </rowItems>
  <colItems count="1">
    <i/>
  </colItems>
  <dataFields count="1">
    <dataField name="Total Count of Employee ID" fld="0" subtotal="count" baseField="0" baseItem="0"/>
  </dataFields>
  <formats count="2">
    <format dxfId="3">
      <pivotArea dataOnly="0" labelOnly="1" outline="0" axis="axisValues" fieldPosition="0"/>
    </format>
    <format dxfId="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_Rating" xr10:uid="{54783523-1783-4CFC-9347-04B9DD93BC6D}" sourceName="Performance Rating">
  <pivotTables>
    <pivotTable tabId="7" name="PivotTable6"/>
  </pivotTables>
  <data>
    <tabular pivotCacheId="123248068">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40130B1-C413-49B7-BF18-5EC3B234B0EA}" sourceName="Gender">
  <pivotTables>
    <pivotTable tabId="6" name="PivotTable5"/>
  </pivotTables>
  <data>
    <tabular pivotCacheId="12324806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4E94A199-AA2E-4553-86CA-7411701452E0}" sourceName="Department">
  <data>
    <tabular pivotCacheId="123248068">
      <items count="6">
        <i x="2" s="1"/>
        <i x="1" s="1"/>
        <i x="5" s="1"/>
        <i x="0"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erformance Rating" xr10:uid="{ABDE5162-27B4-4D3F-8323-F9CDC05B6FB6}" cache="Slicer_Performance_Rating" caption="Performance Rating" rowHeight="234950"/>
  <slicer name="Gender" xr10:uid="{67681310-A134-4CD0-8D71-F54D88AA7435}" cache="Slicer_Gender" caption="Gender" rowHeight="234950"/>
  <slicer name="Department" xr10:uid="{675D53BF-5290-417C-BA9A-C7E4193D51B1}" cache="Slicer_Department" caption="Departmen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7342E4-8A6A-416F-B137-5DE2B8F19766}" name="Table1" displayName="Table1" ref="A2:I101" totalsRowShown="0" tableBorderDxfId="1">
  <tableColumns count="9">
    <tableColumn id="1" xr3:uid="{9EF75D5A-90DF-4244-8B29-DBE734204B01}" name="E001"/>
    <tableColumn id="2" xr3:uid="{A38F0A01-C950-47E8-A4DC-74DA1530A1FE}" name="Employee_1"/>
    <tableColumn id="3" xr3:uid="{675A8E7C-702C-4DD8-B1EC-AA23885E2EDD}" name="Marketing"/>
    <tableColumn id="4" xr3:uid="{88DA7960-DF5B-46D9-8013-2D185B7AC045}" name="Female"/>
    <tableColumn id="5" xr3:uid="{B8A21B0B-4BB4-463A-AA83-BDC502EF56F4}" name="26"/>
    <tableColumn id="6" xr3:uid="{19FF691A-7C1F-4F2F-87F7-77FE54778F4E}" name="5"/>
    <tableColumn id="7" xr3:uid="{178448B3-C7BB-4265-8236-977D04B878F5}" name="Analyst"/>
    <tableColumn id="8" xr3:uid="{E88D7028-DD9F-40B8-AEA0-06217D316E9D}" name=" $1,14,508.00 " dataDxfId="0" dataCellStyle="Currency"/>
    <tableColumn id="9" xr3:uid="{D3BD79C3-2D44-4E8D-B395-086F68EC106D}" name="Good"/>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ED840-C3AC-4855-8A50-731A84D08C36}">
  <dimension ref="A3:A4"/>
  <sheetViews>
    <sheetView workbookViewId="0">
      <selection activeCell="C20" sqref="C20"/>
    </sheetView>
  </sheetViews>
  <sheetFormatPr defaultRowHeight="14.4" x14ac:dyDescent="0.3"/>
  <cols>
    <col min="1" max="1" width="19.5546875" bestFit="1" customWidth="1"/>
  </cols>
  <sheetData>
    <row r="3" spans="1:1" x14ac:dyDescent="0.3">
      <c r="A3" t="s">
        <v>229</v>
      </c>
    </row>
    <row r="4" spans="1:1" x14ac:dyDescent="0.3">
      <c r="A4">
        <v>100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B681-C43E-47DF-AD28-8E3A665AD21E}">
  <dimension ref="A3:B10"/>
  <sheetViews>
    <sheetView workbookViewId="0">
      <selection activeCell="B19" sqref="B19"/>
    </sheetView>
  </sheetViews>
  <sheetFormatPr defaultRowHeight="14.4" x14ac:dyDescent="0.3"/>
  <cols>
    <col min="1" max="1" width="12.5546875" bestFit="1" customWidth="1"/>
    <col min="2" max="2" width="15.77734375" bestFit="1" customWidth="1"/>
  </cols>
  <sheetData>
    <row r="3" spans="1:2" x14ac:dyDescent="0.3">
      <c r="A3" s="5" t="s">
        <v>231</v>
      </c>
      <c r="B3" t="s">
        <v>230</v>
      </c>
    </row>
    <row r="4" spans="1:2" x14ac:dyDescent="0.3">
      <c r="A4" s="6" t="s">
        <v>211</v>
      </c>
      <c r="B4">
        <v>74703.947368421053</v>
      </c>
    </row>
    <row r="5" spans="1:2" x14ac:dyDescent="0.3">
      <c r="A5" s="6" t="s">
        <v>210</v>
      </c>
      <c r="B5">
        <v>65632.75</v>
      </c>
    </row>
    <row r="6" spans="1:2" x14ac:dyDescent="0.3">
      <c r="A6" s="6" t="s">
        <v>214</v>
      </c>
      <c r="B6">
        <v>91756</v>
      </c>
    </row>
    <row r="7" spans="1:2" x14ac:dyDescent="0.3">
      <c r="A7" s="6" t="s">
        <v>209</v>
      </c>
      <c r="B7">
        <v>69604.476190476184</v>
      </c>
    </row>
    <row r="8" spans="1:2" x14ac:dyDescent="0.3">
      <c r="A8" s="6" t="s">
        <v>212</v>
      </c>
      <c r="B8">
        <v>74011.1875</v>
      </c>
    </row>
    <row r="9" spans="1:2" x14ac:dyDescent="0.3">
      <c r="A9" s="6" t="s">
        <v>213</v>
      </c>
      <c r="B9">
        <v>81246.454545454544</v>
      </c>
    </row>
    <row r="10" spans="1:2" x14ac:dyDescent="0.3">
      <c r="A10" s="6" t="s">
        <v>232</v>
      </c>
      <c r="B10">
        <v>74471.57575757576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BA0B-39DD-49CC-A551-94C90B28084D}">
  <dimension ref="A3:B6"/>
  <sheetViews>
    <sheetView workbookViewId="0">
      <selection activeCell="E25" sqref="E25"/>
    </sheetView>
  </sheetViews>
  <sheetFormatPr defaultRowHeight="14.4" x14ac:dyDescent="0.3"/>
  <cols>
    <col min="1" max="1" width="12.5546875" bestFit="1" customWidth="1"/>
    <col min="2" max="2" width="19.5546875" bestFit="1" customWidth="1"/>
  </cols>
  <sheetData>
    <row r="3" spans="1:2" x14ac:dyDescent="0.3">
      <c r="A3" s="5" t="s">
        <v>231</v>
      </c>
      <c r="B3" t="s">
        <v>229</v>
      </c>
    </row>
    <row r="4" spans="1:2" x14ac:dyDescent="0.3">
      <c r="A4" s="6" t="s">
        <v>215</v>
      </c>
      <c r="B4">
        <v>43</v>
      </c>
    </row>
    <row r="5" spans="1:2" x14ac:dyDescent="0.3">
      <c r="A5" s="6" t="s">
        <v>216</v>
      </c>
      <c r="B5">
        <v>57</v>
      </c>
    </row>
    <row r="6" spans="1:2" x14ac:dyDescent="0.3">
      <c r="A6" s="6" t="s">
        <v>232</v>
      </c>
      <c r="B6">
        <v>100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03E6D-96E6-4F29-8562-5DA98489CB3B}">
  <dimension ref="A3:B8"/>
  <sheetViews>
    <sheetView workbookViewId="0">
      <selection activeCell="M17" sqref="M17"/>
    </sheetView>
  </sheetViews>
  <sheetFormatPr defaultRowHeight="14.4" x14ac:dyDescent="0.3"/>
  <cols>
    <col min="1" max="1" width="13.21875" bestFit="1" customWidth="1"/>
    <col min="2" max="2" width="19.5546875" bestFit="1" customWidth="1"/>
  </cols>
  <sheetData>
    <row r="3" spans="1:2" x14ac:dyDescent="0.3">
      <c r="A3" s="5" t="s">
        <v>231</v>
      </c>
      <c r="B3" t="s">
        <v>229</v>
      </c>
    </row>
    <row r="4" spans="1:2" x14ac:dyDescent="0.3">
      <c r="A4" s="6" t="s">
        <v>223</v>
      </c>
      <c r="B4">
        <v>31</v>
      </c>
    </row>
    <row r="5" spans="1:2" x14ac:dyDescent="0.3">
      <c r="A5" s="6" t="s">
        <v>225</v>
      </c>
      <c r="B5">
        <v>28</v>
      </c>
    </row>
    <row r="6" spans="1:2" x14ac:dyDescent="0.3">
      <c r="A6" s="6" t="s">
        <v>224</v>
      </c>
      <c r="B6">
        <v>20</v>
      </c>
    </row>
    <row r="7" spans="1:2" x14ac:dyDescent="0.3">
      <c r="A7" s="6" t="s">
        <v>222</v>
      </c>
      <c r="B7">
        <v>21</v>
      </c>
    </row>
    <row r="8" spans="1:2" x14ac:dyDescent="0.3">
      <c r="A8" s="6" t="s">
        <v>232</v>
      </c>
      <c r="B8">
        <v>100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068F1-E785-4831-A254-FA89D735623C}">
  <dimension ref="A3:B10"/>
  <sheetViews>
    <sheetView workbookViewId="0">
      <selection activeCell="E25" sqref="E25"/>
    </sheetView>
  </sheetViews>
  <sheetFormatPr defaultRowHeight="14.4" x14ac:dyDescent="0.3"/>
  <cols>
    <col min="1" max="1" width="12.5546875" bestFit="1" customWidth="1"/>
    <col min="2" max="2" width="19.5546875" bestFit="1" customWidth="1"/>
  </cols>
  <sheetData>
    <row r="3" spans="1:2" x14ac:dyDescent="0.3">
      <c r="A3" s="5" t="s">
        <v>231</v>
      </c>
      <c r="B3" t="s">
        <v>229</v>
      </c>
    </row>
    <row r="4" spans="1:2" x14ac:dyDescent="0.3">
      <c r="A4" s="6" t="s">
        <v>211</v>
      </c>
      <c r="B4">
        <v>19</v>
      </c>
    </row>
    <row r="5" spans="1:2" x14ac:dyDescent="0.3">
      <c r="A5" s="6" t="s">
        <v>210</v>
      </c>
      <c r="B5">
        <v>20</v>
      </c>
    </row>
    <row r="6" spans="1:2" x14ac:dyDescent="0.3">
      <c r="A6" s="6" t="s">
        <v>214</v>
      </c>
      <c r="B6">
        <v>12</v>
      </c>
    </row>
    <row r="7" spans="1:2" x14ac:dyDescent="0.3">
      <c r="A7" s="6" t="s">
        <v>209</v>
      </c>
      <c r="B7">
        <v>22</v>
      </c>
    </row>
    <row r="8" spans="1:2" x14ac:dyDescent="0.3">
      <c r="A8" s="6" t="s">
        <v>212</v>
      </c>
      <c r="B8">
        <v>16</v>
      </c>
    </row>
    <row r="9" spans="1:2" x14ac:dyDescent="0.3">
      <c r="A9" s="6" t="s">
        <v>213</v>
      </c>
      <c r="B9">
        <v>11</v>
      </c>
    </row>
    <row r="10" spans="1:2" x14ac:dyDescent="0.3">
      <c r="A10" s="6" t="s">
        <v>232</v>
      </c>
      <c r="B10">
        <v>100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415-C579-4EF2-85F5-2798C22DBE4D}">
  <dimension ref="A1"/>
  <sheetViews>
    <sheetView tabSelected="1" workbookViewId="0">
      <selection activeCell="O23" sqref="O23"/>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46A6D-2D52-4D47-82A4-71278300C19E}">
  <dimension ref="A1:E42"/>
  <sheetViews>
    <sheetView topLeftCell="A16" workbookViewId="0">
      <selection activeCell="C14" sqref="C14"/>
    </sheetView>
  </sheetViews>
  <sheetFormatPr defaultRowHeight="14.4" x14ac:dyDescent="0.3"/>
  <cols>
    <col min="1" max="1" width="24.33203125" bestFit="1" customWidth="1"/>
    <col min="2" max="2" width="21.6640625" customWidth="1"/>
    <col min="3" max="3" width="22.44140625" customWidth="1"/>
    <col min="4" max="4" width="14" customWidth="1"/>
    <col min="5" max="5" width="23.5546875" customWidth="1"/>
    <col min="6" max="6" width="21.44140625" customWidth="1"/>
  </cols>
  <sheetData>
    <row r="1" spans="1:5" x14ac:dyDescent="0.3">
      <c r="A1" s="13" t="s">
        <v>236</v>
      </c>
      <c r="B1" s="13" t="s">
        <v>233</v>
      </c>
    </row>
    <row r="2" spans="1:5" x14ac:dyDescent="0.3">
      <c r="A2" s="10" t="s">
        <v>234</v>
      </c>
      <c r="B2">
        <f>A12</f>
        <v>100</v>
      </c>
      <c r="C2" s="8"/>
      <c r="D2" s="9"/>
    </row>
    <row r="3" spans="1:5" x14ac:dyDescent="0.3">
      <c r="A3" t="s">
        <v>240</v>
      </c>
      <c r="B3" s="9">
        <f>AVERAGE(B37:B42)</f>
        <v>76159.13593405862</v>
      </c>
    </row>
    <row r="4" spans="1:5" x14ac:dyDescent="0.3">
      <c r="A4" t="s">
        <v>237</v>
      </c>
      <c r="B4" s="9">
        <f>AVERAGE(HR_Data!F2:F101)</f>
        <v>9.191919191919192</v>
      </c>
    </row>
    <row r="5" spans="1:5" x14ac:dyDescent="0.3">
      <c r="A5" t="s">
        <v>238</v>
      </c>
      <c r="B5" s="12">
        <v>0.56999999999999995</v>
      </c>
    </row>
    <row r="6" spans="1:5" x14ac:dyDescent="0.3">
      <c r="A6" t="s">
        <v>239</v>
      </c>
      <c r="B6" s="12">
        <v>0.43</v>
      </c>
    </row>
    <row r="11" spans="1:5" x14ac:dyDescent="0.3">
      <c r="A11" s="10" t="s">
        <v>242</v>
      </c>
      <c r="B11" s="7"/>
      <c r="C11" s="7"/>
      <c r="D11" s="7"/>
      <c r="E11" s="7"/>
    </row>
    <row r="12" spans="1:5" x14ac:dyDescent="0.3">
      <c r="A12" s="11">
        <v>100</v>
      </c>
      <c r="B12" s="6"/>
      <c r="D12" s="6"/>
    </row>
    <row r="13" spans="1:5" x14ac:dyDescent="0.3">
      <c r="A13" s="7"/>
      <c r="B13" s="6"/>
      <c r="D13" s="6"/>
    </row>
    <row r="14" spans="1:5" x14ac:dyDescent="0.3">
      <c r="A14" s="6"/>
      <c r="D14" s="6"/>
    </row>
    <row r="15" spans="1:5" x14ac:dyDescent="0.3">
      <c r="A15" s="7" t="s">
        <v>3</v>
      </c>
      <c r="B15" s="7" t="s">
        <v>229</v>
      </c>
      <c r="D15" s="6"/>
    </row>
    <row r="16" spans="1:5" x14ac:dyDescent="0.3">
      <c r="A16" s="6" t="s">
        <v>215</v>
      </c>
      <c r="B16">
        <v>43</v>
      </c>
      <c r="D16" s="6"/>
    </row>
    <row r="17" spans="1:4" x14ac:dyDescent="0.3">
      <c r="A17" s="6" t="s">
        <v>216</v>
      </c>
      <c r="B17">
        <v>57</v>
      </c>
      <c r="D17" s="6"/>
    </row>
    <row r="18" spans="1:4" x14ac:dyDescent="0.3">
      <c r="A18" s="6"/>
    </row>
    <row r="19" spans="1:4" x14ac:dyDescent="0.3">
      <c r="A19" s="7"/>
      <c r="B19" s="7"/>
    </row>
    <row r="20" spans="1:4" x14ac:dyDescent="0.3">
      <c r="A20" s="4" t="s">
        <v>2</v>
      </c>
      <c r="B20" s="4" t="s">
        <v>229</v>
      </c>
    </row>
    <row r="21" spans="1:4" x14ac:dyDescent="0.3">
      <c r="A21" s="6" t="s">
        <v>211</v>
      </c>
      <c r="B21">
        <v>19</v>
      </c>
    </row>
    <row r="22" spans="1:4" x14ac:dyDescent="0.3">
      <c r="A22" s="6" t="s">
        <v>210</v>
      </c>
      <c r="B22">
        <v>20</v>
      </c>
    </row>
    <row r="23" spans="1:4" x14ac:dyDescent="0.3">
      <c r="A23" s="6" t="s">
        <v>214</v>
      </c>
      <c r="B23">
        <v>12</v>
      </c>
    </row>
    <row r="24" spans="1:4" x14ac:dyDescent="0.3">
      <c r="A24" s="6" t="s">
        <v>209</v>
      </c>
      <c r="B24">
        <v>22</v>
      </c>
    </row>
    <row r="25" spans="1:4" x14ac:dyDescent="0.3">
      <c r="A25" s="6" t="s">
        <v>212</v>
      </c>
      <c r="B25">
        <v>16</v>
      </c>
    </row>
    <row r="26" spans="1:4" x14ac:dyDescent="0.3">
      <c r="A26" s="6" t="s">
        <v>213</v>
      </c>
      <c r="B26">
        <v>11</v>
      </c>
    </row>
    <row r="27" spans="1:4" x14ac:dyDescent="0.3">
      <c r="A27" s="6"/>
    </row>
    <row r="28" spans="1:4" x14ac:dyDescent="0.3">
      <c r="A28" s="6"/>
    </row>
    <row r="29" spans="1:4" x14ac:dyDescent="0.3">
      <c r="A29" s="4" t="s">
        <v>241</v>
      </c>
      <c r="B29" s="4" t="s">
        <v>229</v>
      </c>
    </row>
    <row r="30" spans="1:4" x14ac:dyDescent="0.3">
      <c r="A30" s="6" t="s">
        <v>223</v>
      </c>
      <c r="B30">
        <v>31</v>
      </c>
    </row>
    <row r="31" spans="1:4" x14ac:dyDescent="0.3">
      <c r="A31" s="6" t="s">
        <v>225</v>
      </c>
      <c r="B31">
        <v>28</v>
      </c>
    </row>
    <row r="32" spans="1:4" x14ac:dyDescent="0.3">
      <c r="A32" s="6" t="s">
        <v>224</v>
      </c>
      <c r="B32">
        <v>20</v>
      </c>
    </row>
    <row r="33" spans="1:2" x14ac:dyDescent="0.3">
      <c r="A33" s="6" t="s">
        <v>222</v>
      </c>
      <c r="B33">
        <v>21</v>
      </c>
    </row>
    <row r="36" spans="1:2" x14ac:dyDescent="0.3">
      <c r="A36" s="4" t="s">
        <v>2</v>
      </c>
      <c r="B36" s="4" t="s">
        <v>230</v>
      </c>
    </row>
    <row r="37" spans="1:2" x14ac:dyDescent="0.3">
      <c r="A37" s="6" t="s">
        <v>211</v>
      </c>
      <c r="B37">
        <v>74703.947368421053</v>
      </c>
    </row>
    <row r="38" spans="1:2" x14ac:dyDescent="0.3">
      <c r="A38" s="6" t="s">
        <v>210</v>
      </c>
      <c r="B38">
        <v>65632.75</v>
      </c>
    </row>
    <row r="39" spans="1:2" x14ac:dyDescent="0.3">
      <c r="A39" s="6" t="s">
        <v>214</v>
      </c>
      <c r="B39">
        <v>91756</v>
      </c>
    </row>
    <row r="40" spans="1:2" x14ac:dyDescent="0.3">
      <c r="A40" s="6" t="s">
        <v>209</v>
      </c>
      <c r="B40">
        <v>69604.476190476184</v>
      </c>
    </row>
    <row r="41" spans="1:2" x14ac:dyDescent="0.3">
      <c r="A41" s="6" t="s">
        <v>212</v>
      </c>
      <c r="B41">
        <v>74011.1875</v>
      </c>
    </row>
    <row r="42" spans="1:2" x14ac:dyDescent="0.3">
      <c r="A42" s="6" t="s">
        <v>213</v>
      </c>
      <c r="B42">
        <v>81246.454545454544</v>
      </c>
    </row>
  </sheetData>
  <pageMargins left="0.25" right="0.25" top="0.75" bottom="0.75" header="0.3" footer="0.3"/>
  <pageSetup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AEE48-D983-4DE3-9494-0E5BF35D1DFA}">
  <sheetPr>
    <pageSetUpPr fitToPage="1"/>
  </sheetPr>
  <dimension ref="E2:N20"/>
  <sheetViews>
    <sheetView workbookViewId="0">
      <selection activeCell="C14" sqref="C14"/>
    </sheetView>
  </sheetViews>
  <sheetFormatPr defaultRowHeight="14.4" x14ac:dyDescent="0.3"/>
  <sheetData>
    <row r="2" spans="5:14" x14ac:dyDescent="0.3">
      <c r="E2" t="s">
        <v>243</v>
      </c>
      <c r="N2" t="s">
        <v>235</v>
      </c>
    </row>
    <row r="20" spans="5:13" x14ac:dyDescent="0.3">
      <c r="E20" t="s">
        <v>244</v>
      </c>
      <c r="M20" t="s">
        <v>245</v>
      </c>
    </row>
  </sheetData>
  <pageMargins left="0.25" right="0.25" top="0.75" bottom="0.75" header="0.3" footer="0.3"/>
  <pageSetup scale="79"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1"/>
  <sheetViews>
    <sheetView topLeftCell="A61" workbookViewId="0">
      <selection sqref="A1:I101"/>
    </sheetView>
  </sheetViews>
  <sheetFormatPr defaultRowHeight="14.4" x14ac:dyDescent="0.3"/>
  <cols>
    <col min="1" max="1" width="17.44140625" customWidth="1"/>
    <col min="2" max="2" width="13.6640625" customWidth="1"/>
    <col min="3" max="3" width="17.21875" customWidth="1"/>
    <col min="4" max="4" width="11.6640625" customWidth="1"/>
    <col min="6" max="6" width="21" customWidth="1"/>
    <col min="7" max="7" width="13.88671875" customWidth="1"/>
    <col min="8" max="8" width="15.5546875" style="1" customWidth="1"/>
    <col min="9" max="9" width="18.77734375" customWidth="1"/>
  </cols>
  <sheetData>
    <row r="1" spans="1:9" x14ac:dyDescent="0.3">
      <c r="A1" s="2" t="s">
        <v>0</v>
      </c>
      <c r="B1" s="2" t="s">
        <v>1</v>
      </c>
      <c r="C1" s="2" t="s">
        <v>2</v>
      </c>
      <c r="D1" s="2" t="s">
        <v>3</v>
      </c>
      <c r="E1" s="2" t="s">
        <v>4</v>
      </c>
      <c r="F1" s="2" t="s">
        <v>5</v>
      </c>
      <c r="G1" s="2" t="s">
        <v>6</v>
      </c>
      <c r="H1" s="3" t="s">
        <v>7</v>
      </c>
      <c r="I1" s="2" t="s">
        <v>8</v>
      </c>
    </row>
    <row r="2" spans="1:9" x14ac:dyDescent="0.3">
      <c r="A2" t="s">
        <v>9</v>
      </c>
      <c r="B2" t="s">
        <v>109</v>
      </c>
      <c r="C2" t="s">
        <v>209</v>
      </c>
      <c r="D2" t="s">
        <v>215</v>
      </c>
      <c r="E2" t="s">
        <v>226</v>
      </c>
      <c r="F2" t="s">
        <v>227</v>
      </c>
      <c r="G2" t="s">
        <v>217</v>
      </c>
      <c r="H2" s="1" t="s">
        <v>228</v>
      </c>
      <c r="I2" t="s">
        <v>222</v>
      </c>
    </row>
    <row r="3" spans="1:9" x14ac:dyDescent="0.3">
      <c r="A3" t="s">
        <v>10</v>
      </c>
      <c r="B3" t="s">
        <v>110</v>
      </c>
      <c r="C3" t="s">
        <v>209</v>
      </c>
      <c r="D3" t="s">
        <v>216</v>
      </c>
      <c r="E3">
        <v>28</v>
      </c>
      <c r="F3">
        <v>0</v>
      </c>
      <c r="G3" t="s">
        <v>218</v>
      </c>
      <c r="H3" s="1">
        <v>87892</v>
      </c>
      <c r="I3" t="s">
        <v>222</v>
      </c>
    </row>
    <row r="4" spans="1:9" x14ac:dyDescent="0.3">
      <c r="A4" t="s">
        <v>11</v>
      </c>
      <c r="B4" t="s">
        <v>111</v>
      </c>
      <c r="C4" t="s">
        <v>209</v>
      </c>
      <c r="D4" t="s">
        <v>215</v>
      </c>
      <c r="E4">
        <v>53</v>
      </c>
      <c r="F4">
        <v>15</v>
      </c>
      <c r="G4" t="s">
        <v>219</v>
      </c>
      <c r="H4" s="1">
        <v>35809</v>
      </c>
      <c r="I4" t="s">
        <v>223</v>
      </c>
    </row>
    <row r="5" spans="1:9" x14ac:dyDescent="0.3">
      <c r="A5" t="s">
        <v>12</v>
      </c>
      <c r="B5" t="s">
        <v>112</v>
      </c>
      <c r="C5" t="s">
        <v>210</v>
      </c>
      <c r="D5" t="s">
        <v>216</v>
      </c>
      <c r="E5">
        <v>54</v>
      </c>
      <c r="F5">
        <v>15</v>
      </c>
      <c r="G5" t="s">
        <v>220</v>
      </c>
      <c r="H5" s="1">
        <v>61767</v>
      </c>
      <c r="I5" t="s">
        <v>224</v>
      </c>
    </row>
    <row r="6" spans="1:9" x14ac:dyDescent="0.3">
      <c r="A6" t="s">
        <v>13</v>
      </c>
      <c r="B6" t="s">
        <v>113</v>
      </c>
      <c r="C6" t="s">
        <v>211</v>
      </c>
      <c r="D6" t="s">
        <v>215</v>
      </c>
      <c r="E6">
        <v>36</v>
      </c>
      <c r="F6">
        <v>15</v>
      </c>
      <c r="G6" t="s">
        <v>218</v>
      </c>
      <c r="H6" s="1">
        <v>61462</v>
      </c>
      <c r="I6" t="s">
        <v>222</v>
      </c>
    </row>
    <row r="7" spans="1:9" x14ac:dyDescent="0.3">
      <c r="A7" t="s">
        <v>14</v>
      </c>
      <c r="B7" t="s">
        <v>114</v>
      </c>
      <c r="C7" t="s">
        <v>212</v>
      </c>
      <c r="D7" t="s">
        <v>215</v>
      </c>
      <c r="E7">
        <v>44</v>
      </c>
      <c r="F7">
        <v>11</v>
      </c>
      <c r="G7" t="s">
        <v>218</v>
      </c>
      <c r="H7" s="1">
        <v>53343</v>
      </c>
      <c r="I7" t="s">
        <v>225</v>
      </c>
    </row>
    <row r="8" spans="1:9" x14ac:dyDescent="0.3">
      <c r="A8" t="s">
        <v>15</v>
      </c>
      <c r="B8" t="s">
        <v>115</v>
      </c>
      <c r="C8" t="s">
        <v>213</v>
      </c>
      <c r="D8" t="s">
        <v>216</v>
      </c>
      <c r="E8">
        <v>29</v>
      </c>
      <c r="F8">
        <v>7</v>
      </c>
      <c r="G8" t="s">
        <v>219</v>
      </c>
      <c r="H8" s="1">
        <v>113637</v>
      </c>
      <c r="I8" t="s">
        <v>222</v>
      </c>
    </row>
    <row r="9" spans="1:9" x14ac:dyDescent="0.3">
      <c r="A9" t="s">
        <v>16</v>
      </c>
      <c r="B9" t="s">
        <v>116</v>
      </c>
      <c r="C9" t="s">
        <v>209</v>
      </c>
      <c r="D9" t="s">
        <v>216</v>
      </c>
      <c r="E9">
        <v>42</v>
      </c>
      <c r="F9">
        <v>21</v>
      </c>
      <c r="G9" t="s">
        <v>217</v>
      </c>
      <c r="H9">
        <v>57170</v>
      </c>
      <c r="I9" t="s">
        <v>225</v>
      </c>
    </row>
    <row r="10" spans="1:9" x14ac:dyDescent="0.3">
      <c r="A10" t="s">
        <v>17</v>
      </c>
      <c r="B10" t="s">
        <v>117</v>
      </c>
      <c r="C10" t="s">
        <v>210</v>
      </c>
      <c r="D10" t="s">
        <v>215</v>
      </c>
      <c r="E10">
        <v>56</v>
      </c>
      <c r="F10">
        <v>3</v>
      </c>
      <c r="G10" t="s">
        <v>220</v>
      </c>
      <c r="H10" s="1">
        <v>64105</v>
      </c>
      <c r="I10" t="s">
        <v>222</v>
      </c>
    </row>
    <row r="11" spans="1:9" x14ac:dyDescent="0.3">
      <c r="A11" t="s">
        <v>18</v>
      </c>
      <c r="B11" t="s">
        <v>118</v>
      </c>
      <c r="C11" t="s">
        <v>210</v>
      </c>
      <c r="D11" t="s">
        <v>216</v>
      </c>
      <c r="E11">
        <v>28</v>
      </c>
      <c r="F11">
        <v>7</v>
      </c>
      <c r="G11" t="s">
        <v>218</v>
      </c>
      <c r="H11" s="1">
        <v>58114</v>
      </c>
      <c r="I11" t="s">
        <v>222</v>
      </c>
    </row>
    <row r="12" spans="1:9" x14ac:dyDescent="0.3">
      <c r="A12" t="s">
        <v>19</v>
      </c>
      <c r="B12" t="s">
        <v>119</v>
      </c>
      <c r="C12" t="s">
        <v>211</v>
      </c>
      <c r="D12" t="s">
        <v>216</v>
      </c>
      <c r="E12">
        <v>52</v>
      </c>
      <c r="F12">
        <v>31</v>
      </c>
      <c r="G12" t="s">
        <v>219</v>
      </c>
      <c r="H12">
        <v>108866</v>
      </c>
      <c r="I12" t="s">
        <v>222</v>
      </c>
    </row>
    <row r="13" spans="1:9" x14ac:dyDescent="0.3">
      <c r="A13" t="s">
        <v>20</v>
      </c>
      <c r="B13" t="s">
        <v>120</v>
      </c>
      <c r="C13" t="s">
        <v>212</v>
      </c>
      <c r="D13" t="s">
        <v>216</v>
      </c>
      <c r="E13">
        <v>51</v>
      </c>
      <c r="F13">
        <v>15</v>
      </c>
      <c r="G13" t="s">
        <v>218</v>
      </c>
      <c r="H13" s="1">
        <v>90815</v>
      </c>
      <c r="I13" t="s">
        <v>225</v>
      </c>
    </row>
    <row r="14" spans="1:9" x14ac:dyDescent="0.3">
      <c r="A14" t="s">
        <v>21</v>
      </c>
      <c r="B14" t="s">
        <v>121</v>
      </c>
      <c r="C14" t="s">
        <v>211</v>
      </c>
      <c r="D14" t="s">
        <v>215</v>
      </c>
      <c r="E14">
        <v>56</v>
      </c>
      <c r="F14">
        <v>29</v>
      </c>
      <c r="G14" t="s">
        <v>219</v>
      </c>
      <c r="H14">
        <v>93924</v>
      </c>
      <c r="I14" t="s">
        <v>222</v>
      </c>
    </row>
    <row r="15" spans="1:9" x14ac:dyDescent="0.3">
      <c r="A15" t="s">
        <v>22</v>
      </c>
      <c r="B15" t="s">
        <v>122</v>
      </c>
      <c r="C15" t="s">
        <v>209</v>
      </c>
      <c r="D15" t="s">
        <v>216</v>
      </c>
      <c r="E15">
        <v>30</v>
      </c>
      <c r="F15">
        <v>1</v>
      </c>
      <c r="G15" t="s">
        <v>217</v>
      </c>
      <c r="H15" s="1">
        <v>95723</v>
      </c>
      <c r="I15" t="s">
        <v>222</v>
      </c>
    </row>
    <row r="16" spans="1:9" x14ac:dyDescent="0.3">
      <c r="A16" t="s">
        <v>23</v>
      </c>
      <c r="B16" t="s">
        <v>123</v>
      </c>
      <c r="C16" t="s">
        <v>214</v>
      </c>
      <c r="D16" t="s">
        <v>216</v>
      </c>
      <c r="E16">
        <v>55</v>
      </c>
      <c r="F16">
        <v>4</v>
      </c>
      <c r="G16" t="s">
        <v>220</v>
      </c>
      <c r="H16" s="1">
        <v>36743</v>
      </c>
      <c r="I16" t="s">
        <v>225</v>
      </c>
    </row>
    <row r="17" spans="1:9" x14ac:dyDescent="0.3">
      <c r="A17" t="s">
        <v>24</v>
      </c>
      <c r="B17" t="s">
        <v>124</v>
      </c>
      <c r="C17" t="s">
        <v>209</v>
      </c>
      <c r="D17" t="s">
        <v>216</v>
      </c>
      <c r="E17">
        <v>40</v>
      </c>
      <c r="F17">
        <v>17</v>
      </c>
      <c r="G17" t="s">
        <v>218</v>
      </c>
      <c r="H17" s="1">
        <v>101588</v>
      </c>
      <c r="I17" t="s">
        <v>224</v>
      </c>
    </row>
    <row r="18" spans="1:9" x14ac:dyDescent="0.3">
      <c r="A18" t="s">
        <v>25</v>
      </c>
      <c r="B18" t="s">
        <v>125</v>
      </c>
      <c r="C18" t="s">
        <v>214</v>
      </c>
      <c r="D18" t="s">
        <v>216</v>
      </c>
      <c r="E18">
        <v>47</v>
      </c>
      <c r="F18">
        <v>10</v>
      </c>
      <c r="G18" t="s">
        <v>218</v>
      </c>
      <c r="H18" s="1">
        <v>108276</v>
      </c>
      <c r="I18" t="s">
        <v>225</v>
      </c>
    </row>
    <row r="19" spans="1:9" x14ac:dyDescent="0.3">
      <c r="A19" t="s">
        <v>26</v>
      </c>
      <c r="B19" t="s">
        <v>126</v>
      </c>
      <c r="C19" t="s">
        <v>209</v>
      </c>
      <c r="D19" t="s">
        <v>215</v>
      </c>
      <c r="E19">
        <v>42</v>
      </c>
      <c r="F19">
        <v>20</v>
      </c>
      <c r="G19" t="s">
        <v>218</v>
      </c>
      <c r="H19">
        <v>118772</v>
      </c>
      <c r="I19" t="s">
        <v>224</v>
      </c>
    </row>
    <row r="20" spans="1:9" x14ac:dyDescent="0.3">
      <c r="A20" t="s">
        <v>27</v>
      </c>
      <c r="B20" t="s">
        <v>127</v>
      </c>
      <c r="C20" t="s">
        <v>213</v>
      </c>
      <c r="D20" t="s">
        <v>215</v>
      </c>
      <c r="E20">
        <v>24</v>
      </c>
      <c r="F20">
        <v>3</v>
      </c>
      <c r="G20" t="s">
        <v>220</v>
      </c>
      <c r="H20" s="1">
        <v>106413</v>
      </c>
      <c r="I20" t="s">
        <v>223</v>
      </c>
    </row>
    <row r="21" spans="1:9" x14ac:dyDescent="0.3">
      <c r="A21" t="s">
        <v>28</v>
      </c>
      <c r="B21" t="s">
        <v>128</v>
      </c>
      <c r="C21" t="s">
        <v>211</v>
      </c>
      <c r="D21" t="s">
        <v>216</v>
      </c>
      <c r="E21">
        <v>34</v>
      </c>
      <c r="F21">
        <v>2</v>
      </c>
      <c r="G21" t="s">
        <v>218</v>
      </c>
      <c r="H21" s="1">
        <v>40501</v>
      </c>
      <c r="I21" t="s">
        <v>225</v>
      </c>
    </row>
    <row r="22" spans="1:9" x14ac:dyDescent="0.3">
      <c r="A22" t="s">
        <v>29</v>
      </c>
      <c r="B22" t="s">
        <v>129</v>
      </c>
      <c r="C22" t="s">
        <v>213</v>
      </c>
      <c r="D22" t="s">
        <v>215</v>
      </c>
      <c r="E22">
        <v>27</v>
      </c>
      <c r="F22">
        <v>0</v>
      </c>
      <c r="G22" t="s">
        <v>218</v>
      </c>
      <c r="H22" s="1">
        <v>106765</v>
      </c>
      <c r="I22" t="s">
        <v>222</v>
      </c>
    </row>
    <row r="23" spans="1:9" x14ac:dyDescent="0.3">
      <c r="A23" t="s">
        <v>30</v>
      </c>
      <c r="B23" t="s">
        <v>130</v>
      </c>
      <c r="C23" t="s">
        <v>210</v>
      </c>
      <c r="D23" t="s">
        <v>215</v>
      </c>
      <c r="E23">
        <v>29</v>
      </c>
      <c r="F23">
        <v>3</v>
      </c>
      <c r="G23" t="s">
        <v>217</v>
      </c>
      <c r="H23" s="1">
        <v>95243</v>
      </c>
      <c r="I23" t="s">
        <v>223</v>
      </c>
    </row>
    <row r="24" spans="1:9" x14ac:dyDescent="0.3">
      <c r="A24" t="s">
        <v>31</v>
      </c>
      <c r="B24" t="s">
        <v>131</v>
      </c>
      <c r="C24" t="s">
        <v>213</v>
      </c>
      <c r="D24" t="s">
        <v>216</v>
      </c>
      <c r="E24">
        <v>42</v>
      </c>
      <c r="F24">
        <v>4</v>
      </c>
      <c r="G24" t="s">
        <v>221</v>
      </c>
      <c r="H24" s="1">
        <v>89484</v>
      </c>
      <c r="I24" t="s">
        <v>225</v>
      </c>
    </row>
    <row r="25" spans="1:9" x14ac:dyDescent="0.3">
      <c r="A25" t="s">
        <v>32</v>
      </c>
      <c r="B25" t="s">
        <v>132</v>
      </c>
      <c r="C25" t="s">
        <v>209</v>
      </c>
      <c r="D25" t="s">
        <v>215</v>
      </c>
      <c r="E25">
        <v>42</v>
      </c>
      <c r="F25">
        <v>8</v>
      </c>
      <c r="G25" t="s">
        <v>219</v>
      </c>
      <c r="H25" s="1">
        <v>50223</v>
      </c>
      <c r="I25" t="s">
        <v>225</v>
      </c>
    </row>
    <row r="26" spans="1:9" x14ac:dyDescent="0.3">
      <c r="A26" t="s">
        <v>33</v>
      </c>
      <c r="B26" t="s">
        <v>133</v>
      </c>
      <c r="C26" t="s">
        <v>209</v>
      </c>
      <c r="D26" t="s">
        <v>216</v>
      </c>
      <c r="E26">
        <v>54</v>
      </c>
      <c r="F26">
        <v>5</v>
      </c>
      <c r="G26" t="s">
        <v>220</v>
      </c>
      <c r="H26" s="1">
        <v>51526</v>
      </c>
      <c r="I26" t="s">
        <v>225</v>
      </c>
    </row>
    <row r="27" spans="1:9" x14ac:dyDescent="0.3">
      <c r="A27" t="s">
        <v>34</v>
      </c>
      <c r="B27" t="s">
        <v>134</v>
      </c>
      <c r="C27" t="s">
        <v>209</v>
      </c>
      <c r="D27" t="s">
        <v>216</v>
      </c>
      <c r="E27">
        <v>26</v>
      </c>
      <c r="F27">
        <v>5</v>
      </c>
      <c r="G27" t="s">
        <v>220</v>
      </c>
      <c r="H27" s="1">
        <v>60804</v>
      </c>
      <c r="I27" t="s">
        <v>225</v>
      </c>
    </row>
    <row r="28" spans="1:9" x14ac:dyDescent="0.3">
      <c r="A28" t="s">
        <v>35</v>
      </c>
      <c r="B28" t="s">
        <v>135</v>
      </c>
      <c r="C28" t="s">
        <v>212</v>
      </c>
      <c r="D28" t="s">
        <v>216</v>
      </c>
      <c r="E28">
        <v>42</v>
      </c>
      <c r="F28">
        <v>20</v>
      </c>
      <c r="G28" t="s">
        <v>220</v>
      </c>
      <c r="H28">
        <v>81985</v>
      </c>
      <c r="I28" t="s">
        <v>223</v>
      </c>
    </row>
    <row r="29" spans="1:9" x14ac:dyDescent="0.3">
      <c r="A29" t="s">
        <v>36</v>
      </c>
      <c r="B29" t="s">
        <v>136</v>
      </c>
      <c r="C29" t="s">
        <v>209</v>
      </c>
      <c r="D29" t="s">
        <v>216</v>
      </c>
      <c r="E29">
        <v>55</v>
      </c>
      <c r="F29">
        <v>9</v>
      </c>
      <c r="G29" t="s">
        <v>220</v>
      </c>
      <c r="H29" s="1">
        <v>49476</v>
      </c>
      <c r="I29" t="s">
        <v>225</v>
      </c>
    </row>
    <row r="30" spans="1:9" x14ac:dyDescent="0.3">
      <c r="A30" t="s">
        <v>37</v>
      </c>
      <c r="B30" t="s">
        <v>137</v>
      </c>
      <c r="C30" t="s">
        <v>211</v>
      </c>
      <c r="D30" t="s">
        <v>216</v>
      </c>
      <c r="E30">
        <v>52</v>
      </c>
      <c r="F30">
        <v>24</v>
      </c>
      <c r="G30" t="s">
        <v>218</v>
      </c>
      <c r="H30">
        <v>60441</v>
      </c>
      <c r="I30" t="s">
        <v>224</v>
      </c>
    </row>
    <row r="31" spans="1:9" x14ac:dyDescent="0.3">
      <c r="A31" t="s">
        <v>38</v>
      </c>
      <c r="B31" t="s">
        <v>138</v>
      </c>
      <c r="C31" t="s">
        <v>210</v>
      </c>
      <c r="D31" t="s">
        <v>215</v>
      </c>
      <c r="E31">
        <v>49</v>
      </c>
      <c r="F31">
        <v>0</v>
      </c>
      <c r="G31" t="s">
        <v>220</v>
      </c>
      <c r="H31" s="1">
        <v>88886</v>
      </c>
      <c r="I31" t="s">
        <v>224</v>
      </c>
    </row>
    <row r="32" spans="1:9" x14ac:dyDescent="0.3">
      <c r="A32" t="s">
        <v>39</v>
      </c>
      <c r="B32" t="s">
        <v>139</v>
      </c>
      <c r="C32" t="s">
        <v>212</v>
      </c>
      <c r="D32" t="s">
        <v>215</v>
      </c>
      <c r="E32">
        <v>26</v>
      </c>
      <c r="F32">
        <v>2</v>
      </c>
      <c r="G32" t="s">
        <v>219</v>
      </c>
      <c r="H32" s="1">
        <v>88853</v>
      </c>
      <c r="I32" t="s">
        <v>223</v>
      </c>
    </row>
    <row r="33" spans="1:9" x14ac:dyDescent="0.3">
      <c r="A33" t="s">
        <v>40</v>
      </c>
      <c r="B33" t="s">
        <v>140</v>
      </c>
      <c r="C33" t="s">
        <v>213</v>
      </c>
      <c r="D33" t="s">
        <v>215</v>
      </c>
      <c r="E33">
        <v>50</v>
      </c>
      <c r="F33">
        <v>27</v>
      </c>
      <c r="G33" t="s">
        <v>219</v>
      </c>
      <c r="H33">
        <v>36156</v>
      </c>
      <c r="I33" t="s">
        <v>224</v>
      </c>
    </row>
    <row r="34" spans="1:9" x14ac:dyDescent="0.3">
      <c r="A34" t="s">
        <v>41</v>
      </c>
      <c r="B34" t="s">
        <v>141</v>
      </c>
      <c r="C34" t="s">
        <v>210</v>
      </c>
      <c r="D34" t="s">
        <v>216</v>
      </c>
      <c r="E34">
        <v>39</v>
      </c>
      <c r="F34">
        <v>4</v>
      </c>
      <c r="G34" t="s">
        <v>220</v>
      </c>
      <c r="H34" s="1">
        <v>117367</v>
      </c>
      <c r="I34" t="s">
        <v>223</v>
      </c>
    </row>
    <row r="35" spans="1:9" x14ac:dyDescent="0.3">
      <c r="A35" t="s">
        <v>42</v>
      </c>
      <c r="B35" t="s">
        <v>142</v>
      </c>
      <c r="C35" t="s">
        <v>211</v>
      </c>
      <c r="D35" t="s">
        <v>215</v>
      </c>
      <c r="E35">
        <v>22</v>
      </c>
      <c r="F35">
        <v>1</v>
      </c>
      <c r="G35" t="s">
        <v>218</v>
      </c>
      <c r="H35" s="1">
        <v>96644</v>
      </c>
      <c r="I35" t="s">
        <v>223</v>
      </c>
    </row>
    <row r="36" spans="1:9" x14ac:dyDescent="0.3">
      <c r="A36" t="s">
        <v>43</v>
      </c>
      <c r="B36" t="s">
        <v>143</v>
      </c>
      <c r="C36" t="s">
        <v>210</v>
      </c>
      <c r="D36" t="s">
        <v>216</v>
      </c>
      <c r="E36">
        <v>26</v>
      </c>
      <c r="F36">
        <v>5</v>
      </c>
      <c r="G36" t="s">
        <v>219</v>
      </c>
      <c r="H36" s="1">
        <v>81727</v>
      </c>
      <c r="I36" t="s">
        <v>225</v>
      </c>
    </row>
    <row r="37" spans="1:9" x14ac:dyDescent="0.3">
      <c r="A37" t="s">
        <v>44</v>
      </c>
      <c r="B37" t="s">
        <v>144</v>
      </c>
      <c r="C37" t="s">
        <v>213</v>
      </c>
      <c r="D37" t="s">
        <v>216</v>
      </c>
      <c r="E37">
        <v>42</v>
      </c>
      <c r="F37">
        <v>5</v>
      </c>
      <c r="G37" t="s">
        <v>219</v>
      </c>
      <c r="H37" s="1">
        <v>61713</v>
      </c>
      <c r="I37" t="s">
        <v>222</v>
      </c>
    </row>
    <row r="38" spans="1:9" x14ac:dyDescent="0.3">
      <c r="A38" t="s">
        <v>45</v>
      </c>
      <c r="B38" t="s">
        <v>145</v>
      </c>
      <c r="C38" t="s">
        <v>212</v>
      </c>
      <c r="D38" t="s">
        <v>216</v>
      </c>
      <c r="E38">
        <v>41</v>
      </c>
      <c r="F38">
        <v>5</v>
      </c>
      <c r="G38" t="s">
        <v>220</v>
      </c>
      <c r="H38" s="1">
        <v>93831</v>
      </c>
      <c r="I38" t="s">
        <v>223</v>
      </c>
    </row>
    <row r="39" spans="1:9" x14ac:dyDescent="0.3">
      <c r="A39" t="s">
        <v>46</v>
      </c>
      <c r="B39" t="s">
        <v>146</v>
      </c>
      <c r="C39" t="s">
        <v>214</v>
      </c>
      <c r="D39" t="s">
        <v>216</v>
      </c>
      <c r="E39">
        <v>60</v>
      </c>
      <c r="F39">
        <v>25</v>
      </c>
      <c r="G39" t="s">
        <v>218</v>
      </c>
      <c r="H39">
        <v>98703</v>
      </c>
      <c r="I39" t="s">
        <v>223</v>
      </c>
    </row>
    <row r="40" spans="1:9" x14ac:dyDescent="0.3">
      <c r="A40" t="s">
        <v>47</v>
      </c>
      <c r="B40" t="s">
        <v>147</v>
      </c>
      <c r="C40" t="s">
        <v>212</v>
      </c>
      <c r="D40" t="s">
        <v>216</v>
      </c>
      <c r="E40">
        <v>37</v>
      </c>
      <c r="F40">
        <v>12</v>
      </c>
      <c r="G40" t="s">
        <v>220</v>
      </c>
      <c r="H40" s="1">
        <v>30176</v>
      </c>
      <c r="I40" t="s">
        <v>225</v>
      </c>
    </row>
    <row r="41" spans="1:9" x14ac:dyDescent="0.3">
      <c r="A41" t="s">
        <v>48</v>
      </c>
      <c r="B41" t="s">
        <v>148</v>
      </c>
      <c r="C41" t="s">
        <v>212</v>
      </c>
      <c r="D41" t="s">
        <v>215</v>
      </c>
      <c r="E41">
        <v>39</v>
      </c>
      <c r="F41">
        <v>9</v>
      </c>
      <c r="G41" t="s">
        <v>220</v>
      </c>
      <c r="H41" s="1">
        <v>62552</v>
      </c>
      <c r="I41" t="s">
        <v>222</v>
      </c>
    </row>
    <row r="42" spans="1:9" x14ac:dyDescent="0.3">
      <c r="A42" t="s">
        <v>49</v>
      </c>
      <c r="B42" t="s">
        <v>149</v>
      </c>
      <c r="C42" t="s">
        <v>212</v>
      </c>
      <c r="D42" t="s">
        <v>215</v>
      </c>
      <c r="E42">
        <v>39</v>
      </c>
      <c r="F42">
        <v>5</v>
      </c>
      <c r="G42" t="s">
        <v>219</v>
      </c>
      <c r="H42" s="1">
        <v>111564</v>
      </c>
      <c r="I42" t="s">
        <v>222</v>
      </c>
    </row>
    <row r="43" spans="1:9" x14ac:dyDescent="0.3">
      <c r="A43" t="s">
        <v>50</v>
      </c>
      <c r="B43" t="s">
        <v>150</v>
      </c>
      <c r="C43" t="s">
        <v>210</v>
      </c>
      <c r="D43" t="s">
        <v>215</v>
      </c>
      <c r="E43">
        <v>35</v>
      </c>
      <c r="F43">
        <v>9</v>
      </c>
      <c r="G43" t="s">
        <v>221</v>
      </c>
      <c r="H43" s="1">
        <v>69124</v>
      </c>
      <c r="I43" t="s">
        <v>224</v>
      </c>
    </row>
    <row r="44" spans="1:9" x14ac:dyDescent="0.3">
      <c r="A44" t="s">
        <v>51</v>
      </c>
      <c r="B44" t="s">
        <v>151</v>
      </c>
      <c r="C44" t="s">
        <v>214</v>
      </c>
      <c r="D44" t="s">
        <v>215</v>
      </c>
      <c r="E44">
        <v>34</v>
      </c>
      <c r="F44">
        <v>4</v>
      </c>
      <c r="G44" t="s">
        <v>218</v>
      </c>
      <c r="H44" s="1">
        <v>86835</v>
      </c>
      <c r="I44" t="s">
        <v>224</v>
      </c>
    </row>
    <row r="45" spans="1:9" x14ac:dyDescent="0.3">
      <c r="A45" t="s">
        <v>52</v>
      </c>
      <c r="B45" t="s">
        <v>152</v>
      </c>
      <c r="C45" t="s">
        <v>211</v>
      </c>
      <c r="D45" t="s">
        <v>216</v>
      </c>
      <c r="E45">
        <v>38</v>
      </c>
      <c r="F45">
        <v>8</v>
      </c>
      <c r="G45" t="s">
        <v>220</v>
      </c>
      <c r="H45" s="1">
        <v>78048</v>
      </c>
      <c r="I45" t="s">
        <v>223</v>
      </c>
    </row>
    <row r="46" spans="1:9" x14ac:dyDescent="0.3">
      <c r="A46" t="s">
        <v>53</v>
      </c>
      <c r="B46" t="s">
        <v>153</v>
      </c>
      <c r="C46" t="s">
        <v>212</v>
      </c>
      <c r="D46" t="s">
        <v>216</v>
      </c>
      <c r="E46">
        <v>36</v>
      </c>
      <c r="F46">
        <v>7</v>
      </c>
      <c r="G46" t="s">
        <v>221</v>
      </c>
      <c r="H46" s="1">
        <v>82683</v>
      </c>
      <c r="I46" t="s">
        <v>223</v>
      </c>
    </row>
    <row r="47" spans="1:9" x14ac:dyDescent="0.3">
      <c r="A47" t="s">
        <v>54</v>
      </c>
      <c r="B47" t="s">
        <v>154</v>
      </c>
      <c r="C47" t="s">
        <v>209</v>
      </c>
      <c r="D47" t="s">
        <v>216</v>
      </c>
      <c r="E47">
        <v>27</v>
      </c>
      <c r="F47">
        <v>6</v>
      </c>
      <c r="G47" t="s">
        <v>220</v>
      </c>
      <c r="H47" s="1">
        <v>38429</v>
      </c>
      <c r="I47" t="s">
        <v>223</v>
      </c>
    </row>
    <row r="48" spans="1:9" x14ac:dyDescent="0.3">
      <c r="A48" t="s">
        <v>55</v>
      </c>
      <c r="B48" t="s">
        <v>155</v>
      </c>
      <c r="C48" t="s">
        <v>210</v>
      </c>
      <c r="D48" t="s">
        <v>216</v>
      </c>
      <c r="E48">
        <v>41</v>
      </c>
      <c r="F48">
        <v>6</v>
      </c>
      <c r="G48" t="s">
        <v>218</v>
      </c>
      <c r="H48" s="1">
        <v>61860</v>
      </c>
      <c r="I48" t="s">
        <v>224</v>
      </c>
    </row>
    <row r="49" spans="1:9" x14ac:dyDescent="0.3">
      <c r="A49" t="s">
        <v>56</v>
      </c>
      <c r="B49" t="s">
        <v>156</v>
      </c>
      <c r="C49" t="s">
        <v>211</v>
      </c>
      <c r="D49" t="s">
        <v>215</v>
      </c>
      <c r="E49">
        <v>37</v>
      </c>
      <c r="F49">
        <v>8</v>
      </c>
      <c r="G49" t="s">
        <v>220</v>
      </c>
      <c r="H49" s="1">
        <v>54277</v>
      </c>
      <c r="I49" t="s">
        <v>222</v>
      </c>
    </row>
    <row r="50" spans="1:9" x14ac:dyDescent="0.3">
      <c r="A50" t="s">
        <v>57</v>
      </c>
      <c r="B50" t="s">
        <v>157</v>
      </c>
      <c r="C50" t="s">
        <v>209</v>
      </c>
      <c r="D50" t="s">
        <v>215</v>
      </c>
      <c r="E50">
        <v>54</v>
      </c>
      <c r="F50">
        <v>30</v>
      </c>
      <c r="G50" t="s">
        <v>217</v>
      </c>
      <c r="H50">
        <v>60835</v>
      </c>
      <c r="I50" t="s">
        <v>223</v>
      </c>
    </row>
    <row r="51" spans="1:9" x14ac:dyDescent="0.3">
      <c r="A51" t="s">
        <v>58</v>
      </c>
      <c r="B51" t="s">
        <v>158</v>
      </c>
      <c r="C51" t="s">
        <v>211</v>
      </c>
      <c r="D51" t="s">
        <v>216</v>
      </c>
      <c r="E51">
        <v>29</v>
      </c>
      <c r="F51">
        <v>4</v>
      </c>
      <c r="G51" t="s">
        <v>218</v>
      </c>
      <c r="H51" s="1">
        <v>106187</v>
      </c>
      <c r="I51" t="s">
        <v>225</v>
      </c>
    </row>
    <row r="52" spans="1:9" x14ac:dyDescent="0.3">
      <c r="A52" t="s">
        <v>59</v>
      </c>
      <c r="B52" t="s">
        <v>159</v>
      </c>
      <c r="C52" t="s">
        <v>210</v>
      </c>
      <c r="D52" t="s">
        <v>216</v>
      </c>
      <c r="E52">
        <v>29</v>
      </c>
      <c r="F52">
        <v>7</v>
      </c>
      <c r="G52" t="s">
        <v>218</v>
      </c>
      <c r="H52" s="1">
        <v>51420</v>
      </c>
      <c r="I52" t="s">
        <v>222</v>
      </c>
    </row>
    <row r="53" spans="1:9" x14ac:dyDescent="0.3">
      <c r="A53" t="s">
        <v>60</v>
      </c>
      <c r="B53" t="s">
        <v>160</v>
      </c>
      <c r="C53" t="s">
        <v>212</v>
      </c>
      <c r="D53" t="s">
        <v>215</v>
      </c>
      <c r="E53">
        <v>24</v>
      </c>
      <c r="F53">
        <v>3</v>
      </c>
      <c r="G53" t="s">
        <v>221</v>
      </c>
      <c r="H53" s="1">
        <v>35725</v>
      </c>
      <c r="I53" t="s">
        <v>225</v>
      </c>
    </row>
    <row r="54" spans="1:9" x14ac:dyDescent="0.3">
      <c r="A54" t="s">
        <v>61</v>
      </c>
      <c r="B54" t="s">
        <v>161</v>
      </c>
      <c r="C54" t="s">
        <v>213</v>
      </c>
      <c r="D54" t="s">
        <v>215</v>
      </c>
      <c r="E54">
        <v>44</v>
      </c>
      <c r="F54">
        <v>15</v>
      </c>
      <c r="G54" t="s">
        <v>220</v>
      </c>
      <c r="H54" s="1">
        <v>86510</v>
      </c>
      <c r="I54" t="s">
        <v>225</v>
      </c>
    </row>
    <row r="55" spans="1:9" x14ac:dyDescent="0.3">
      <c r="A55" t="s">
        <v>62</v>
      </c>
      <c r="B55" t="s">
        <v>162</v>
      </c>
      <c r="C55" t="s">
        <v>214</v>
      </c>
      <c r="D55" t="s">
        <v>215</v>
      </c>
      <c r="E55">
        <v>34</v>
      </c>
      <c r="F55">
        <v>10</v>
      </c>
      <c r="G55" t="s">
        <v>217</v>
      </c>
      <c r="H55" s="1">
        <v>99628</v>
      </c>
      <c r="I55" t="s">
        <v>223</v>
      </c>
    </row>
    <row r="56" spans="1:9" x14ac:dyDescent="0.3">
      <c r="A56" t="s">
        <v>63</v>
      </c>
      <c r="B56" t="s">
        <v>163</v>
      </c>
      <c r="C56" t="s">
        <v>209</v>
      </c>
      <c r="D56" t="s">
        <v>215</v>
      </c>
      <c r="E56">
        <v>44</v>
      </c>
      <c r="F56">
        <v>4</v>
      </c>
      <c r="G56" t="s">
        <v>218</v>
      </c>
      <c r="H56" s="1">
        <v>53855</v>
      </c>
      <c r="I56" t="s">
        <v>223</v>
      </c>
    </row>
    <row r="57" spans="1:9" x14ac:dyDescent="0.3">
      <c r="A57" t="s">
        <v>64</v>
      </c>
      <c r="B57" t="s">
        <v>164</v>
      </c>
      <c r="C57" t="s">
        <v>211</v>
      </c>
      <c r="D57" t="s">
        <v>216</v>
      </c>
      <c r="E57">
        <v>34</v>
      </c>
      <c r="F57">
        <v>13</v>
      </c>
      <c r="G57" t="s">
        <v>218</v>
      </c>
      <c r="H57" s="1">
        <v>82682</v>
      </c>
      <c r="I57" t="s">
        <v>224</v>
      </c>
    </row>
    <row r="58" spans="1:9" x14ac:dyDescent="0.3">
      <c r="A58" t="s">
        <v>65</v>
      </c>
      <c r="B58" t="s">
        <v>165</v>
      </c>
      <c r="C58" t="s">
        <v>212</v>
      </c>
      <c r="D58" t="s">
        <v>216</v>
      </c>
      <c r="E58">
        <v>49</v>
      </c>
      <c r="F58">
        <v>12</v>
      </c>
      <c r="G58" t="s">
        <v>219</v>
      </c>
      <c r="H58" s="1">
        <v>68928</v>
      </c>
      <c r="I58" t="s">
        <v>223</v>
      </c>
    </row>
    <row r="59" spans="1:9" x14ac:dyDescent="0.3">
      <c r="A59" t="s">
        <v>66</v>
      </c>
      <c r="B59" t="s">
        <v>166</v>
      </c>
      <c r="C59" t="s">
        <v>210</v>
      </c>
      <c r="D59" t="s">
        <v>216</v>
      </c>
      <c r="E59">
        <v>24</v>
      </c>
      <c r="F59">
        <v>2</v>
      </c>
      <c r="G59" t="s">
        <v>217</v>
      </c>
      <c r="H59" s="1">
        <v>37707</v>
      </c>
      <c r="I59" t="s">
        <v>223</v>
      </c>
    </row>
    <row r="60" spans="1:9" x14ac:dyDescent="0.3">
      <c r="A60" t="s">
        <v>67</v>
      </c>
      <c r="B60" t="s">
        <v>167</v>
      </c>
      <c r="C60" t="s">
        <v>210</v>
      </c>
      <c r="D60" t="s">
        <v>215</v>
      </c>
      <c r="E60">
        <v>51</v>
      </c>
      <c r="F60">
        <v>25</v>
      </c>
      <c r="G60" t="s">
        <v>220</v>
      </c>
      <c r="H60">
        <v>57915</v>
      </c>
      <c r="I60" t="s">
        <v>224</v>
      </c>
    </row>
    <row r="61" spans="1:9" x14ac:dyDescent="0.3">
      <c r="A61" t="s">
        <v>68</v>
      </c>
      <c r="B61" t="s">
        <v>168</v>
      </c>
      <c r="C61" t="s">
        <v>211</v>
      </c>
      <c r="D61" t="s">
        <v>215</v>
      </c>
      <c r="E61">
        <v>46</v>
      </c>
      <c r="F61">
        <v>13</v>
      </c>
      <c r="G61" t="s">
        <v>217</v>
      </c>
      <c r="H61" s="1">
        <v>62623</v>
      </c>
      <c r="I61" t="s">
        <v>224</v>
      </c>
    </row>
    <row r="62" spans="1:9" x14ac:dyDescent="0.3">
      <c r="A62" t="s">
        <v>69</v>
      </c>
      <c r="B62" t="s">
        <v>169</v>
      </c>
      <c r="C62" t="s">
        <v>209</v>
      </c>
      <c r="D62" t="s">
        <v>215</v>
      </c>
      <c r="E62">
        <v>58</v>
      </c>
      <c r="F62">
        <v>0</v>
      </c>
      <c r="G62" t="s">
        <v>220</v>
      </c>
      <c r="H62" s="1">
        <v>33426</v>
      </c>
      <c r="I62" t="s">
        <v>225</v>
      </c>
    </row>
    <row r="63" spans="1:9" x14ac:dyDescent="0.3">
      <c r="A63" t="s">
        <v>70</v>
      </c>
      <c r="B63" t="s">
        <v>170</v>
      </c>
      <c r="C63" t="s">
        <v>211</v>
      </c>
      <c r="D63" t="s">
        <v>216</v>
      </c>
      <c r="E63">
        <v>35</v>
      </c>
      <c r="F63">
        <v>10</v>
      </c>
      <c r="G63" t="s">
        <v>217</v>
      </c>
      <c r="H63" s="1">
        <v>78104</v>
      </c>
      <c r="I63" t="s">
        <v>223</v>
      </c>
    </row>
    <row r="64" spans="1:9" x14ac:dyDescent="0.3">
      <c r="A64" t="s">
        <v>71</v>
      </c>
      <c r="B64" t="s">
        <v>171</v>
      </c>
      <c r="C64" t="s">
        <v>213</v>
      </c>
      <c r="D64" t="s">
        <v>215</v>
      </c>
      <c r="E64">
        <v>60</v>
      </c>
      <c r="F64">
        <v>18</v>
      </c>
      <c r="G64" t="s">
        <v>221</v>
      </c>
      <c r="H64" s="1">
        <v>94201</v>
      </c>
      <c r="I64" t="s">
        <v>225</v>
      </c>
    </row>
    <row r="65" spans="1:9" x14ac:dyDescent="0.3">
      <c r="A65" t="s">
        <v>72</v>
      </c>
      <c r="B65" t="s">
        <v>172</v>
      </c>
      <c r="C65" t="s">
        <v>214</v>
      </c>
      <c r="D65" t="s">
        <v>216</v>
      </c>
      <c r="E65">
        <v>56</v>
      </c>
      <c r="F65">
        <v>28</v>
      </c>
      <c r="G65" t="s">
        <v>220</v>
      </c>
      <c r="H65">
        <v>119870</v>
      </c>
      <c r="I65" t="s">
        <v>225</v>
      </c>
    </row>
    <row r="66" spans="1:9" x14ac:dyDescent="0.3">
      <c r="A66" t="s">
        <v>73</v>
      </c>
      <c r="B66" t="s">
        <v>173</v>
      </c>
      <c r="C66" t="s">
        <v>211</v>
      </c>
      <c r="D66" t="s">
        <v>215</v>
      </c>
      <c r="E66">
        <v>26</v>
      </c>
      <c r="F66">
        <v>2</v>
      </c>
      <c r="G66" t="s">
        <v>221</v>
      </c>
      <c r="H66" s="1">
        <v>78064</v>
      </c>
      <c r="I66" t="s">
        <v>222</v>
      </c>
    </row>
    <row r="67" spans="1:9" x14ac:dyDescent="0.3">
      <c r="A67" t="s">
        <v>74</v>
      </c>
      <c r="B67" t="s">
        <v>174</v>
      </c>
      <c r="C67" t="s">
        <v>214</v>
      </c>
      <c r="D67" t="s">
        <v>216</v>
      </c>
      <c r="E67">
        <v>47</v>
      </c>
      <c r="F67">
        <v>26</v>
      </c>
      <c r="G67" t="s">
        <v>221</v>
      </c>
      <c r="H67">
        <v>42642</v>
      </c>
      <c r="I67" t="s">
        <v>224</v>
      </c>
    </row>
    <row r="68" spans="1:9" x14ac:dyDescent="0.3">
      <c r="A68" t="s">
        <v>75</v>
      </c>
      <c r="B68" t="s">
        <v>175</v>
      </c>
      <c r="C68" t="s">
        <v>209</v>
      </c>
      <c r="D68" t="s">
        <v>215</v>
      </c>
      <c r="E68">
        <v>37</v>
      </c>
      <c r="F68">
        <v>2</v>
      </c>
      <c r="G68" t="s">
        <v>217</v>
      </c>
      <c r="H68" s="1">
        <v>85498</v>
      </c>
      <c r="I68" t="s">
        <v>225</v>
      </c>
    </row>
    <row r="69" spans="1:9" x14ac:dyDescent="0.3">
      <c r="A69" t="s">
        <v>76</v>
      </c>
      <c r="B69" t="s">
        <v>176</v>
      </c>
      <c r="C69" t="s">
        <v>209</v>
      </c>
      <c r="D69" t="s">
        <v>216</v>
      </c>
      <c r="E69">
        <v>52</v>
      </c>
      <c r="F69">
        <v>25</v>
      </c>
      <c r="G69" t="s">
        <v>219</v>
      </c>
      <c r="H69">
        <v>70938</v>
      </c>
      <c r="I69" t="s">
        <v>223</v>
      </c>
    </row>
    <row r="70" spans="1:9" x14ac:dyDescent="0.3">
      <c r="A70" t="s">
        <v>77</v>
      </c>
      <c r="B70" t="s">
        <v>177</v>
      </c>
      <c r="C70" t="s">
        <v>212</v>
      </c>
      <c r="D70" t="s">
        <v>216</v>
      </c>
      <c r="E70">
        <v>28</v>
      </c>
      <c r="F70">
        <v>6</v>
      </c>
      <c r="G70" t="s">
        <v>217</v>
      </c>
      <c r="H70" s="1">
        <v>106511</v>
      </c>
      <c r="I70" t="s">
        <v>225</v>
      </c>
    </row>
    <row r="71" spans="1:9" x14ac:dyDescent="0.3">
      <c r="A71" t="s">
        <v>78</v>
      </c>
      <c r="B71" t="s">
        <v>178</v>
      </c>
      <c r="C71" t="s">
        <v>211</v>
      </c>
      <c r="D71" t="s">
        <v>215</v>
      </c>
      <c r="E71">
        <v>22</v>
      </c>
      <c r="F71">
        <v>1</v>
      </c>
      <c r="G71" t="s">
        <v>221</v>
      </c>
      <c r="H71" s="1">
        <v>109631</v>
      </c>
      <c r="I71" t="s">
        <v>223</v>
      </c>
    </row>
    <row r="72" spans="1:9" x14ac:dyDescent="0.3">
      <c r="A72" t="s">
        <v>79</v>
      </c>
      <c r="B72" t="s">
        <v>179</v>
      </c>
      <c r="C72" t="s">
        <v>212</v>
      </c>
      <c r="D72" t="s">
        <v>216</v>
      </c>
      <c r="E72">
        <v>49</v>
      </c>
      <c r="F72">
        <v>20</v>
      </c>
      <c r="G72" t="s">
        <v>218</v>
      </c>
      <c r="H72">
        <v>64028</v>
      </c>
      <c r="I72" t="s">
        <v>224</v>
      </c>
    </row>
    <row r="73" spans="1:9" x14ac:dyDescent="0.3">
      <c r="A73" t="s">
        <v>80</v>
      </c>
      <c r="B73" t="s">
        <v>180</v>
      </c>
      <c r="C73" t="s">
        <v>214</v>
      </c>
      <c r="D73" t="s">
        <v>216</v>
      </c>
      <c r="E73">
        <v>43</v>
      </c>
      <c r="F73">
        <v>0</v>
      </c>
      <c r="G73" t="s">
        <v>220</v>
      </c>
      <c r="H73" s="1">
        <v>100004</v>
      </c>
      <c r="I73" t="s">
        <v>225</v>
      </c>
    </row>
    <row r="74" spans="1:9" x14ac:dyDescent="0.3">
      <c r="A74" t="s">
        <v>81</v>
      </c>
      <c r="B74" t="s">
        <v>181</v>
      </c>
      <c r="C74" t="s">
        <v>209</v>
      </c>
      <c r="D74" t="s">
        <v>215</v>
      </c>
      <c r="E74">
        <v>33</v>
      </c>
      <c r="F74">
        <v>7</v>
      </c>
      <c r="G74" t="s">
        <v>218</v>
      </c>
      <c r="H74" s="1">
        <v>52574</v>
      </c>
      <c r="I74" t="s">
        <v>223</v>
      </c>
    </row>
    <row r="75" spans="1:9" x14ac:dyDescent="0.3">
      <c r="A75" t="s">
        <v>82</v>
      </c>
      <c r="B75" t="s">
        <v>182</v>
      </c>
      <c r="C75" t="s">
        <v>211</v>
      </c>
      <c r="D75" t="s">
        <v>216</v>
      </c>
      <c r="E75">
        <v>48</v>
      </c>
      <c r="F75">
        <v>2</v>
      </c>
      <c r="G75" t="s">
        <v>220</v>
      </c>
      <c r="H75" s="1">
        <v>30787</v>
      </c>
      <c r="I75" t="s">
        <v>224</v>
      </c>
    </row>
    <row r="76" spans="1:9" x14ac:dyDescent="0.3">
      <c r="A76" t="s">
        <v>83</v>
      </c>
      <c r="B76" t="s">
        <v>183</v>
      </c>
      <c r="C76" t="s">
        <v>210</v>
      </c>
      <c r="D76" t="s">
        <v>216</v>
      </c>
      <c r="E76">
        <v>40</v>
      </c>
      <c r="F76">
        <v>10</v>
      </c>
      <c r="G76" t="s">
        <v>217</v>
      </c>
      <c r="H76" s="1">
        <v>32304</v>
      </c>
      <c r="I76" t="s">
        <v>223</v>
      </c>
    </row>
    <row r="77" spans="1:9" x14ac:dyDescent="0.3">
      <c r="A77" t="s">
        <v>84</v>
      </c>
      <c r="B77" t="s">
        <v>184</v>
      </c>
      <c r="C77" t="s">
        <v>214</v>
      </c>
      <c r="D77" t="s">
        <v>215</v>
      </c>
      <c r="E77">
        <v>43</v>
      </c>
      <c r="F77">
        <v>13</v>
      </c>
      <c r="G77" t="s">
        <v>219</v>
      </c>
      <c r="H77" s="1">
        <v>90240</v>
      </c>
      <c r="I77" t="s">
        <v>223</v>
      </c>
    </row>
    <row r="78" spans="1:9" x14ac:dyDescent="0.3">
      <c r="A78" t="s">
        <v>85</v>
      </c>
      <c r="B78" t="s">
        <v>185</v>
      </c>
      <c r="C78" t="s">
        <v>214</v>
      </c>
      <c r="D78" t="s">
        <v>216</v>
      </c>
      <c r="E78">
        <v>56</v>
      </c>
      <c r="F78">
        <v>15</v>
      </c>
      <c r="G78" t="s">
        <v>221</v>
      </c>
      <c r="H78" s="1">
        <v>114050</v>
      </c>
      <c r="I78" t="s">
        <v>223</v>
      </c>
    </row>
    <row r="79" spans="1:9" x14ac:dyDescent="0.3">
      <c r="A79" t="s">
        <v>86</v>
      </c>
      <c r="B79" t="s">
        <v>186</v>
      </c>
      <c r="C79" t="s">
        <v>209</v>
      </c>
      <c r="D79" t="s">
        <v>215</v>
      </c>
      <c r="E79">
        <v>24</v>
      </c>
      <c r="F79">
        <v>1</v>
      </c>
      <c r="G79" t="s">
        <v>220</v>
      </c>
      <c r="H79" s="1">
        <v>86245</v>
      </c>
      <c r="I79" t="s">
        <v>222</v>
      </c>
    </row>
    <row r="80" spans="1:9" x14ac:dyDescent="0.3">
      <c r="A80" t="s">
        <v>87</v>
      </c>
      <c r="B80" t="s">
        <v>187</v>
      </c>
      <c r="C80" t="s">
        <v>212</v>
      </c>
      <c r="D80" t="s">
        <v>216</v>
      </c>
      <c r="E80">
        <v>41</v>
      </c>
      <c r="F80">
        <v>3</v>
      </c>
      <c r="G80" t="s">
        <v>220</v>
      </c>
      <c r="H80" s="1">
        <v>56200</v>
      </c>
      <c r="I80" t="s">
        <v>225</v>
      </c>
    </row>
    <row r="81" spans="1:9" x14ac:dyDescent="0.3">
      <c r="A81" t="s">
        <v>88</v>
      </c>
      <c r="B81" t="s">
        <v>188</v>
      </c>
      <c r="C81" t="s">
        <v>213</v>
      </c>
      <c r="D81" t="s">
        <v>216</v>
      </c>
      <c r="E81">
        <v>51</v>
      </c>
      <c r="F81">
        <v>21</v>
      </c>
      <c r="G81" t="s">
        <v>220</v>
      </c>
      <c r="H81">
        <v>86907</v>
      </c>
      <c r="I81" t="s">
        <v>223</v>
      </c>
    </row>
    <row r="82" spans="1:9" x14ac:dyDescent="0.3">
      <c r="A82" t="s">
        <v>89</v>
      </c>
      <c r="B82" t="s">
        <v>189</v>
      </c>
      <c r="C82" t="s">
        <v>210</v>
      </c>
      <c r="D82" t="s">
        <v>215</v>
      </c>
      <c r="E82">
        <v>28</v>
      </c>
      <c r="F82">
        <v>4</v>
      </c>
      <c r="G82" t="s">
        <v>219</v>
      </c>
      <c r="H82" s="1">
        <v>30352</v>
      </c>
      <c r="I82" t="s">
        <v>222</v>
      </c>
    </row>
    <row r="83" spans="1:9" x14ac:dyDescent="0.3">
      <c r="A83" t="s">
        <v>90</v>
      </c>
      <c r="B83" t="s">
        <v>190</v>
      </c>
      <c r="C83" t="s">
        <v>214</v>
      </c>
      <c r="D83" t="s">
        <v>215</v>
      </c>
      <c r="E83">
        <v>29</v>
      </c>
      <c r="F83">
        <v>1</v>
      </c>
      <c r="G83" t="s">
        <v>219</v>
      </c>
      <c r="H83" s="1">
        <v>109899</v>
      </c>
      <c r="I83" t="s">
        <v>224</v>
      </c>
    </row>
    <row r="84" spans="1:9" x14ac:dyDescent="0.3">
      <c r="A84" t="s">
        <v>91</v>
      </c>
      <c r="B84" t="s">
        <v>191</v>
      </c>
      <c r="C84" t="s">
        <v>214</v>
      </c>
      <c r="D84" t="s">
        <v>216</v>
      </c>
      <c r="E84">
        <v>23</v>
      </c>
      <c r="F84">
        <v>2</v>
      </c>
      <c r="G84" t="s">
        <v>220</v>
      </c>
      <c r="H84" s="1">
        <v>94182</v>
      </c>
      <c r="I84" t="s">
        <v>224</v>
      </c>
    </row>
    <row r="85" spans="1:9" x14ac:dyDescent="0.3">
      <c r="A85" t="s">
        <v>92</v>
      </c>
      <c r="B85" t="s">
        <v>192</v>
      </c>
      <c r="C85" t="s">
        <v>210</v>
      </c>
      <c r="D85" t="s">
        <v>216</v>
      </c>
      <c r="E85">
        <v>42</v>
      </c>
      <c r="F85">
        <v>7</v>
      </c>
      <c r="G85" t="s">
        <v>219</v>
      </c>
      <c r="H85" s="1">
        <v>65999</v>
      </c>
      <c r="I85" t="s">
        <v>222</v>
      </c>
    </row>
    <row r="86" spans="1:9" x14ac:dyDescent="0.3">
      <c r="A86" t="s">
        <v>93</v>
      </c>
      <c r="B86" t="s">
        <v>193</v>
      </c>
      <c r="C86" t="s">
        <v>210</v>
      </c>
      <c r="D86" t="s">
        <v>216</v>
      </c>
      <c r="E86">
        <v>27</v>
      </c>
      <c r="F86">
        <v>6</v>
      </c>
      <c r="G86" t="s">
        <v>217</v>
      </c>
      <c r="H86" s="1">
        <v>85397</v>
      </c>
      <c r="I86" t="s">
        <v>224</v>
      </c>
    </row>
    <row r="87" spans="1:9" x14ac:dyDescent="0.3">
      <c r="A87" t="s">
        <v>94</v>
      </c>
      <c r="B87" t="s">
        <v>194</v>
      </c>
      <c r="C87" t="s">
        <v>211</v>
      </c>
      <c r="D87" t="s">
        <v>215</v>
      </c>
      <c r="E87">
        <v>23</v>
      </c>
      <c r="F87">
        <v>2</v>
      </c>
      <c r="G87" t="s">
        <v>217</v>
      </c>
      <c r="H87" s="1">
        <v>40716</v>
      </c>
      <c r="I87" t="s">
        <v>223</v>
      </c>
    </row>
    <row r="88" spans="1:9" x14ac:dyDescent="0.3">
      <c r="A88" t="s">
        <v>95</v>
      </c>
      <c r="B88" t="s">
        <v>195</v>
      </c>
      <c r="C88" t="s">
        <v>212</v>
      </c>
      <c r="D88" t="s">
        <v>215</v>
      </c>
      <c r="E88">
        <v>40</v>
      </c>
      <c r="F88">
        <v>0</v>
      </c>
      <c r="G88" t="s">
        <v>220</v>
      </c>
      <c r="H88" s="1">
        <v>84672</v>
      </c>
      <c r="I88" t="s">
        <v>225</v>
      </c>
    </row>
    <row r="89" spans="1:9" x14ac:dyDescent="0.3">
      <c r="A89" t="s">
        <v>96</v>
      </c>
      <c r="B89" t="s">
        <v>196</v>
      </c>
      <c r="C89" t="s">
        <v>211</v>
      </c>
      <c r="D89" t="s">
        <v>216</v>
      </c>
      <c r="E89">
        <v>44</v>
      </c>
      <c r="F89">
        <v>0</v>
      </c>
      <c r="G89" t="s">
        <v>220</v>
      </c>
      <c r="H89" s="1">
        <v>101164</v>
      </c>
      <c r="I89" t="s">
        <v>224</v>
      </c>
    </row>
    <row r="90" spans="1:9" x14ac:dyDescent="0.3">
      <c r="A90" t="s">
        <v>97</v>
      </c>
      <c r="B90" t="s">
        <v>197</v>
      </c>
      <c r="C90" t="s">
        <v>209</v>
      </c>
      <c r="D90" t="s">
        <v>216</v>
      </c>
      <c r="E90">
        <v>25</v>
      </c>
      <c r="F90">
        <v>3</v>
      </c>
      <c r="G90" t="s">
        <v>219</v>
      </c>
      <c r="H90" s="1">
        <v>106732</v>
      </c>
      <c r="I90" t="s">
        <v>225</v>
      </c>
    </row>
    <row r="91" spans="1:9" x14ac:dyDescent="0.3">
      <c r="A91" t="s">
        <v>98</v>
      </c>
      <c r="B91" t="s">
        <v>198</v>
      </c>
      <c r="C91" t="s">
        <v>213</v>
      </c>
      <c r="D91" t="s">
        <v>215</v>
      </c>
      <c r="E91">
        <v>24</v>
      </c>
      <c r="F91">
        <v>1</v>
      </c>
      <c r="G91" t="s">
        <v>217</v>
      </c>
      <c r="H91" s="1">
        <v>77989</v>
      </c>
      <c r="I91" t="s">
        <v>223</v>
      </c>
    </row>
    <row r="92" spans="1:9" x14ac:dyDescent="0.3">
      <c r="A92" t="s">
        <v>99</v>
      </c>
      <c r="B92" t="s">
        <v>199</v>
      </c>
      <c r="C92" t="s">
        <v>210</v>
      </c>
      <c r="D92" t="s">
        <v>216</v>
      </c>
      <c r="E92">
        <v>32</v>
      </c>
      <c r="F92">
        <v>7</v>
      </c>
      <c r="G92" t="s">
        <v>220</v>
      </c>
      <c r="H92" s="1">
        <v>31564</v>
      </c>
      <c r="I92" t="s">
        <v>223</v>
      </c>
    </row>
    <row r="93" spans="1:9" x14ac:dyDescent="0.3">
      <c r="A93" t="s">
        <v>100</v>
      </c>
      <c r="B93" t="s">
        <v>200</v>
      </c>
      <c r="C93" t="s">
        <v>211</v>
      </c>
      <c r="D93" t="s">
        <v>216</v>
      </c>
      <c r="E93">
        <v>46</v>
      </c>
      <c r="F93">
        <v>3</v>
      </c>
      <c r="G93" t="s">
        <v>217</v>
      </c>
      <c r="H93" s="1">
        <v>42896</v>
      </c>
      <c r="I93" t="s">
        <v>223</v>
      </c>
    </row>
    <row r="94" spans="1:9" x14ac:dyDescent="0.3">
      <c r="A94" t="s">
        <v>101</v>
      </c>
      <c r="B94" t="s">
        <v>201</v>
      </c>
      <c r="C94" t="s">
        <v>210</v>
      </c>
      <c r="D94" t="s">
        <v>216</v>
      </c>
      <c r="E94">
        <v>47</v>
      </c>
      <c r="F94">
        <v>17</v>
      </c>
      <c r="G94" t="s">
        <v>220</v>
      </c>
      <c r="H94" s="1">
        <v>94306</v>
      </c>
      <c r="I94" t="s">
        <v>223</v>
      </c>
    </row>
    <row r="95" spans="1:9" x14ac:dyDescent="0.3">
      <c r="A95" t="s">
        <v>102</v>
      </c>
      <c r="B95" t="s">
        <v>202</v>
      </c>
      <c r="C95" t="s">
        <v>212</v>
      </c>
      <c r="D95" t="s">
        <v>215</v>
      </c>
      <c r="E95">
        <v>51</v>
      </c>
      <c r="F95">
        <v>23</v>
      </c>
      <c r="G95" t="s">
        <v>219</v>
      </c>
      <c r="H95">
        <v>72313</v>
      </c>
      <c r="I95" t="s">
        <v>223</v>
      </c>
    </row>
    <row r="96" spans="1:9" x14ac:dyDescent="0.3">
      <c r="A96" t="s">
        <v>103</v>
      </c>
      <c r="B96" t="s">
        <v>203</v>
      </c>
      <c r="C96" t="s">
        <v>209</v>
      </c>
      <c r="D96" t="s">
        <v>216</v>
      </c>
      <c r="E96">
        <v>50</v>
      </c>
      <c r="F96">
        <v>17</v>
      </c>
      <c r="G96" t="s">
        <v>220</v>
      </c>
      <c r="H96" s="1">
        <v>101654</v>
      </c>
      <c r="I96" t="s">
        <v>225</v>
      </c>
    </row>
    <row r="97" spans="1:9" x14ac:dyDescent="0.3">
      <c r="A97" t="s">
        <v>104</v>
      </c>
      <c r="B97" t="s">
        <v>204</v>
      </c>
      <c r="C97" t="s">
        <v>213</v>
      </c>
      <c r="D97" t="s">
        <v>215</v>
      </c>
      <c r="E97">
        <v>55</v>
      </c>
      <c r="F97">
        <v>2</v>
      </c>
      <c r="G97" t="s">
        <v>217</v>
      </c>
      <c r="H97" s="1">
        <v>33936</v>
      </c>
      <c r="I97" t="s">
        <v>222</v>
      </c>
    </row>
    <row r="98" spans="1:9" x14ac:dyDescent="0.3">
      <c r="A98" t="s">
        <v>105</v>
      </c>
      <c r="B98" t="s">
        <v>205</v>
      </c>
      <c r="C98" t="s">
        <v>210</v>
      </c>
      <c r="D98" t="s">
        <v>216</v>
      </c>
      <c r="E98">
        <v>32</v>
      </c>
      <c r="F98">
        <v>8</v>
      </c>
      <c r="G98" t="s">
        <v>218</v>
      </c>
      <c r="H98" s="1">
        <v>78733</v>
      </c>
      <c r="I98" t="s">
        <v>225</v>
      </c>
    </row>
    <row r="99" spans="1:9" x14ac:dyDescent="0.3">
      <c r="A99" t="s">
        <v>106</v>
      </c>
      <c r="B99" t="s">
        <v>206</v>
      </c>
      <c r="C99" t="s">
        <v>210</v>
      </c>
      <c r="D99" t="s">
        <v>215</v>
      </c>
      <c r="E99">
        <v>32</v>
      </c>
      <c r="F99">
        <v>0</v>
      </c>
      <c r="G99" t="s">
        <v>218</v>
      </c>
      <c r="H99" s="1">
        <v>48765</v>
      </c>
      <c r="I99" t="s">
        <v>224</v>
      </c>
    </row>
    <row r="100" spans="1:9" x14ac:dyDescent="0.3">
      <c r="A100" t="s">
        <v>107</v>
      </c>
      <c r="B100" t="s">
        <v>207</v>
      </c>
      <c r="C100" t="s">
        <v>209</v>
      </c>
      <c r="D100" t="s">
        <v>216</v>
      </c>
      <c r="E100">
        <v>32</v>
      </c>
      <c r="F100">
        <v>7</v>
      </c>
      <c r="G100" t="s">
        <v>217</v>
      </c>
      <c r="H100" s="1">
        <v>62525</v>
      </c>
      <c r="I100" t="s">
        <v>225</v>
      </c>
    </row>
    <row r="101" spans="1:9" x14ac:dyDescent="0.3">
      <c r="A101" t="s">
        <v>108</v>
      </c>
      <c r="B101" t="s">
        <v>208</v>
      </c>
      <c r="C101" t="s">
        <v>211</v>
      </c>
      <c r="D101" t="s">
        <v>216</v>
      </c>
      <c r="E101">
        <v>22</v>
      </c>
      <c r="F101">
        <v>0</v>
      </c>
      <c r="G101" t="s">
        <v>218</v>
      </c>
      <c r="H101" s="1">
        <v>92358</v>
      </c>
      <c r="I101" t="s">
        <v>222</v>
      </c>
    </row>
  </sheetData>
  <conditionalFormatting sqref="E1:E1048576">
    <cfRule type="colorScale" priority="2">
      <colorScale>
        <cfvo type="formula" val="OR(Age&lt;18,Age&gt;65)"/>
        <cfvo type="formula" val="OR(Age&lt;18,Age&gt;65)"/>
        <color rgb="FFFF7128"/>
        <color rgb="FFFFEF9C"/>
      </colorScale>
    </cfRule>
    <cfRule type="colorScale" priority="3">
      <colorScale>
        <cfvo type="formula" val="OR(Age&lt;18, Age&gt;65)"/>
        <cfvo type="max"/>
        <color rgb="FFFF7128"/>
        <color rgb="FFFFEF9C"/>
      </colorScale>
    </cfRule>
    <cfRule type="colorScale" priority="4">
      <colorScale>
        <cfvo type="formula" val="OR(Age&lt;18, Age&gt;65)"/>
        <cfvo type="max"/>
        <color rgb="FFFF7128"/>
        <color rgb="FFFFEF9C"/>
      </colorScale>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Headcount</vt:lpstr>
      <vt:lpstr>Average salary by department</vt:lpstr>
      <vt:lpstr>Gender Ratio</vt:lpstr>
      <vt:lpstr>Performance distribution</vt:lpstr>
      <vt:lpstr>Department-wise headcount</vt:lpstr>
      <vt:lpstr>Slicer</vt:lpstr>
      <vt:lpstr>KPI Summary</vt:lpstr>
      <vt:lpstr>Dashboard</vt:lpstr>
      <vt:lpstr>HR_Data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Vani T</cp:lastModifiedBy>
  <cp:lastPrinted>2025-09-12T07:44:10Z</cp:lastPrinted>
  <dcterms:created xsi:type="dcterms:W3CDTF">2025-09-11T11:25:03Z</dcterms:created>
  <dcterms:modified xsi:type="dcterms:W3CDTF">2025-09-12T07:45:08Z</dcterms:modified>
</cp:coreProperties>
</file>