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o_Camper\Desktop\Bootcamp IA CAIXA\Excel\"/>
    </mc:Choice>
  </mc:AlternateContent>
  <xr:revisionPtr revIDLastSave="0" documentId="13_ncr:1_{41E92D88-F115-4CFC-977F-4CDCC8BC7E5D}" xr6:coauthVersionLast="47" xr6:coauthVersionMax="47" xr10:uidLastSave="{00000000-0000-0000-0000-000000000000}"/>
  <bookViews>
    <workbookView xWindow="-120" yWindow="-120" windowWidth="29040" windowHeight="15840" tabRatio="0" firstSheet="2" activeTab="2" xr2:uid="{193D2EBC-0854-49FB-9887-08F303A58BFD}"/>
  </bookViews>
  <sheets>
    <sheet name="Data" sheetId="1" state="hidden" r:id="rId1"/>
    <sheet name="Tabelas" sheetId="2" state="hidden" r:id="rId2"/>
    <sheet name="Dashboard" sheetId="3" r:id="rId3"/>
  </sheets>
  <definedNames>
    <definedName name="_xlnm._FilterDatabase" localSheetId="0" hidden="1">Data!$A$1:$H$45</definedName>
    <definedName name="SegmentaçãodeDados_CATEGORIA">#N/A</definedName>
    <definedName name="SegmentaçãodeDados_MÊS">#N/A</definedName>
  </definedNames>
  <calcPr calcId="181029"/>
  <pivotCaches>
    <pivotCache cacheId="5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  <c r="I32" i="2"/>
</calcChain>
</file>

<file path=xl/sharedStrings.xml><?xml version="1.0" encoding="utf-8"?>
<sst xmlns="http://schemas.openxmlformats.org/spreadsheetml/2006/main" count="288" uniqueCount="79">
  <si>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</si>
  <si>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</si>
  <si>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</si>
  <si>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</si>
  <si>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</si>
  <si>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</si>
  <si>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</si>
  <si>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</si>
  <si>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</si>
  <si>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</si>
  <si>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</si>
  <si>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</si>
  <si>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</si>
  <si>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</si>
  <si>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</si>
  <si>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</si>
  <si>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</si>
  <si>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</si>
  <si>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</si>
  <si>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</si>
  <si>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</si>
  <si>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</si>
  <si>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</si>
  <si>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</si>
  <si>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</si>
  <si>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</si>
  <si>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</si>
  <si>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</si>
  <si>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</si>
  <si>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</si>
  <si>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</si>
  <si>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</si>
  <si>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</si>
  <si>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</si>
  <si>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</si>
  <si>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</si>
  <si>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</si>
  <si>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</si>
  <si>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</si>
  <si>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</si>
  <si>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</si>
  <si>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</si>
  <si>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</si>
  <si>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</si>
  <si>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</si>
  <si>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</si>
  <si>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</si>
  <si>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</si>
  <si>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</si>
  <si>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</si>
  <si>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</si>
  <si>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</si>
  <si>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</si>
  <si>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</si>
  <si>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</si>
  <si>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</si>
  <si>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</si>
  <si>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</si>
  <si>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</si>
  <si>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</si>
  <si>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</si>
  <si>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</si>
  <si>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</si>
  <si>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</si>
  <si>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</si>
  <si>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</si>
  <si>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</si>
  <si>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</si>
  <si>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</si>
  <si>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</si>
  <si>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MOVIMENTAÇÃO</t>
  </si>
  <si>
    <t>REALIZADO</t>
  </si>
  <si>
    <t>Rótulos de Linha</t>
  </si>
  <si>
    <t>Total Geral</t>
  </si>
  <si>
    <t>Soma de VALOR</t>
  </si>
  <si>
    <t>Contagem de REALIZADO</t>
  </si>
  <si>
    <t>MÊS</t>
  </si>
  <si>
    <t>ENTRADAS - SAÍDAS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</si>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</sst>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462C6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5E93E8"/>
      <color rgb="FF2462C6"/>
      <color rgb="FF2667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[Dashboard_Finanças_Pessoais.xlsx]Tabelas!Tabela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549020207942204"/>
          <c:y val="3.4552839998585237E-2"/>
          <c:w val="0.82718044260644108"/>
          <c:h val="0.930894320002829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Tabelas!$M$4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FA-4056-8C70-1D050B3812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FA-4056-8C70-1D050B3812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FA-4056-8C70-1D050B3812A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FA-4056-8C70-1D050B3812A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FA-4056-8C70-1D050B3812A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FA-4056-8C70-1D050B3812A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FA-4056-8C70-1D050B3812A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FA-4056-8C70-1D050B3812A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BFA-4056-8C70-1D050B3812A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BFA-4056-8C70-1D050B3812A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BFA-4056-8C70-1D050B3812A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BFA-4056-8C70-1D050B3812A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BFA-4056-8C70-1D050B3812A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BFA-4056-8C70-1D050B3812A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BFA-4056-8C70-1D050B3812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Tabelas!$L$5:$L$20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Tabelas!$M$5:$M$20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BFA-4056-8C70-1D050B381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08462816"/>
        <c:axId val="808458016"/>
      </c:barChart>
      <c:valAx>
        <c:axId val="8084580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08462816"/>
        <c:crossBetween val="between"/>
      </c:valAx>
      <c:catAx>
        <c:axId val="808462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8458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[Dashboard_Finanças_Pessoais.xlsx]Tabelas!Tabela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72087240602404E-3"/>
              <c:y val="-9.6290828229804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5374099749387296E-3"/>
              <c:y val="1.52034120734908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Tabelas!$I$26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B5-4E93-882D-8E4875F1986C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B5-4E93-882D-8E4875F1986C}"/>
              </c:ext>
            </c:extLst>
          </c:dPt>
          <c:dLbls>
            <c:dLbl>
              <c:idx val="0"/>
              <c:layout>
                <c:manualLayout>
                  <c:x val="-6.472087240602404E-3"/>
                  <c:y val="-9.6290828229804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B5-4E93-882D-8E4875F1986C}"/>
                </c:ext>
              </c:extLst>
            </c:dLbl>
            <c:dLbl>
              <c:idx val="1"/>
              <c:layout>
                <c:manualLayout>
                  <c:x val="4.5374099749387296E-3"/>
                  <c:y val="1.52034120734908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B5-4E93-882D-8E4875F198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Tabelas!$H$27:$H$29</c:f>
              <c:strCache>
                <c:ptCount val="2"/>
                <c:pt idx="0">
                  <c:v>ENTRADA</c:v>
                </c:pt>
                <c:pt idx="1">
                  <c:v>SAÍDA</c:v>
                </c:pt>
              </c:strCache>
            </c:strRef>
          </c:cat>
          <c:val>
            <c:numRef>
              <c:f>Tabelas!$I$27:$I$29</c:f>
              <c:numCache>
                <c:formatCode>_("R$"* #,##0.00_);_("R$"* \(#,##0.00\);_("R$"* "-"??_);_(@_)</c:formatCode>
                <c:ptCount val="2"/>
                <c:pt idx="0">
                  <c:v>18500</c:v>
                </c:pt>
                <c:pt idx="1">
                  <c:v>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B5-4E93-882D-8E4875F1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8470828082018231E-2"/>
          <c:y val="2.8355934674832307E-2"/>
          <c:w val="0.14254636920384953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56596190466161E-2"/>
          <c:y val="4.6296296296296294E-2"/>
          <c:w val="0.9331434038095338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Tabelas!$I$31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Tabelas!$H$32</c:f>
              <c:strCache>
                <c:ptCount val="1"/>
                <c:pt idx="0">
                  <c:v>ENTRADAS - SAÍDAS</c:v>
                </c:pt>
              </c:strCache>
            </c:strRef>
          </c:cat>
          <c:val>
            <c:numRef>
              <c:f>Tabelas!$I$32</c:f>
              <c:numCache>
                <c:formatCode>"R$"\ #,##0.00</c:formatCode>
                <c:ptCount val="1"/>
                <c:pt idx="0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C-4DFB-A45C-C86C04739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814208"/>
        <c:axId val="671800768"/>
      </c:barChart>
      <c:catAx>
        <c:axId val="671814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1800768"/>
        <c:crosses val="autoZero"/>
        <c:auto val="1"/>
        <c:lblAlgn val="ctr"/>
        <c:lblOffset val="100"/>
        <c:noMultiLvlLbl val="0"/>
      </c:catAx>
      <c:valAx>
        <c:axId val="67180076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7181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2462C6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[Dashboard_Finanças_Pessoais.xlsx]Tabelas!Tabela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462C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0"/>
              <c:y val="-8.2857247010790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-1.5239296554071064E-3"/>
              <c:y val="-0.188317293671624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234230825313502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-2.7938387602492622E-17"/>
              <c:y val="-8.73592884222805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1.5239296554071064E-3"/>
              <c:y val="-0.105750218722659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1.5239296554070505E-3"/>
              <c:y val="-0.2433624963546223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0"/>
              <c:y val="-6.67173374161563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1.5239296554070505E-3"/>
              <c:y val="-5.34572761738116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0"/>
              <c:y val="-7.83552055993000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1.5239296554071064E-3"/>
              <c:y val="-8.74868766404199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0"/>
              <c:y val="-0.11037984835228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-1.1175355040997049E-16"/>
              <c:y val="-5.25823855351415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1.5239296554071064E-3"/>
              <c:y val="-6.22152960046660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0"/>
              <c:y val="-3.50667104111985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-1.1175355040997049E-16"/>
              <c:y val="-9.19889180519101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3.047859310814101E-3"/>
              <c:y val="-0.131021434820647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5400000" scaled="1"/>
          </a:gradFill>
          <a:ln>
            <a:noFill/>
          </a:ln>
          <a:effectLst/>
        </c:spPr>
        <c:dLbl>
          <c:idx val="0"/>
          <c:layout>
            <c:manualLayout>
              <c:x val="-1.1175355040997049E-16"/>
              <c:y val="-5.29560367454069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Tabelas!$I$4</c:f>
              <c:strCache>
                <c:ptCount val="1"/>
                <c:pt idx="0">
                  <c:v>Contagem de REALIZADO</c:v>
                </c:pt>
              </c:strCache>
            </c:strRef>
          </c:tx>
          <c:spPr>
            <a:solidFill>
              <a:srgbClr val="2462C6"/>
            </a:solidFill>
            <a:ln>
              <a:noFill/>
            </a:ln>
            <a:effectLst/>
          </c:spPr>
          <c:invertIfNegative val="0"/>
          <c:cat>
            <c:strRef>
              <c:f>Tabelas!$H$5:$H$22</c:f>
              <c:strCache>
                <c:ptCount val="17"/>
                <c:pt idx="0">
                  <c:v>Aniversário da mãe</c:v>
                </c:pt>
                <c:pt idx="1">
                  <c:v>Compra de novo celular</c:v>
                </c:pt>
                <c:pt idx="2">
                  <c:v>Compra de novo smartphone</c:v>
                </c:pt>
                <c:pt idx="3">
                  <c:v>Compra de roupas</c:v>
                </c:pt>
                <c:pt idx="4">
                  <c:v>Compra de roupas de inverno</c:v>
                </c:pt>
                <c:pt idx="5">
                  <c:v>Compras no supermercado</c:v>
                </c:pt>
                <c:pt idx="6">
                  <c:v>Cursos online</c:v>
                </c:pt>
                <c:pt idx="7">
                  <c:v>Jantar em restaurante italiano</c:v>
                </c:pt>
                <c:pt idx="8">
                  <c:v>Manutenção do computador</c:v>
                </c:pt>
                <c:pt idx="9">
                  <c:v>Material escolar</c:v>
                </c:pt>
                <c:pt idx="10">
                  <c:v>Plano de saúde</c:v>
                </c:pt>
                <c:pt idx="11">
                  <c:v>Presente de aniversário</c:v>
                </c:pt>
                <c:pt idx="12">
                  <c:v>Presentes para casamento</c:v>
                </c:pt>
                <c:pt idx="13">
                  <c:v>Remédios de farmácia</c:v>
                </c:pt>
                <c:pt idx="14">
                  <c:v>Reserva de hotel para fim de semana</c:v>
                </c:pt>
                <c:pt idx="15">
                  <c:v>Reserva de pousada</c:v>
                </c:pt>
                <c:pt idx="16">
                  <c:v>Salão de beleza</c:v>
                </c:pt>
              </c:strCache>
            </c:strRef>
          </c:cat>
          <c:val>
            <c:numRef>
              <c:f>Tabelas!$I$5:$I$22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1-44A0-B8D5-16D9F4A96D73}"/>
            </c:ext>
          </c:extLst>
        </c:ser>
        <c:ser>
          <c:idx val="1"/>
          <c:order val="1"/>
          <c:tx>
            <c:strRef>
              <c:f>Tabelas!$J$4</c:f>
              <c:strCache>
                <c:ptCount val="1"/>
                <c:pt idx="0">
                  <c:v>Soma de VALOR</c:v>
                </c:pt>
              </c:strCache>
            </c:strRef>
          </c:tx>
          <c:spPr>
            <a:gradFill>
              <a:gsLst>
                <a:gs pos="98000">
                  <a:schemeClr val="accent1">
                    <a:lumMod val="5000"/>
                    <a:lumOff val="95000"/>
                  </a:schemeClr>
                </a:gs>
                <a:gs pos="0">
                  <a:srgbClr val="2462C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81-44A0-B8D5-16D9F4A96D73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81-44A0-B8D5-16D9F4A96D73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81-44A0-B8D5-16D9F4A96D73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81-44A0-B8D5-16D9F4A96D73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81-44A0-B8D5-16D9F4A96D73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81-44A0-B8D5-16D9F4A96D73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81-44A0-B8D5-16D9F4A96D73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81-44A0-B8D5-16D9F4A96D73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81-44A0-B8D5-16D9F4A96D73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81-44A0-B8D5-16D9F4A96D73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81-44A0-B8D5-16D9F4A96D73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81-44A0-B8D5-16D9F4A96D73}"/>
              </c:ext>
            </c:extLst>
          </c:dPt>
          <c:dPt>
            <c:idx val="12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81-44A0-B8D5-16D9F4A96D73}"/>
              </c:ext>
            </c:extLst>
          </c:dPt>
          <c:dPt>
            <c:idx val="13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81-44A0-B8D5-16D9F4A96D73}"/>
              </c:ext>
            </c:extLst>
          </c:dPt>
          <c:dPt>
            <c:idx val="14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81-44A0-B8D5-16D9F4A96D73}"/>
              </c:ext>
            </c:extLst>
          </c:dPt>
          <c:dPt>
            <c:idx val="15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81-44A0-B8D5-16D9F4A96D73}"/>
              </c:ext>
            </c:extLst>
          </c:dPt>
          <c:dPt>
            <c:idx val="16"/>
            <c:invertIfNegative val="0"/>
            <c:bubble3D val="0"/>
            <c:spPr>
              <a:gradFill>
                <a:gsLst>
                  <a:gs pos="98000">
                    <a:schemeClr val="accent1">
                      <a:lumMod val="5000"/>
                      <a:lumOff val="95000"/>
                    </a:schemeClr>
                  </a:gs>
                  <a:gs pos="0">
                    <a:srgbClr val="2462C6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81-44A0-B8D5-16D9F4A96D73}"/>
              </c:ext>
            </c:extLst>
          </c:dPt>
          <c:dLbls>
            <c:dLbl>
              <c:idx val="0"/>
              <c:layout>
                <c:manualLayout>
                  <c:x val="0"/>
                  <c:y val="-8.28572470107903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81-44A0-B8D5-16D9F4A96D73}"/>
                </c:ext>
              </c:extLst>
            </c:dLbl>
            <c:dLbl>
              <c:idx val="1"/>
              <c:layout>
                <c:manualLayout>
                  <c:x val="-1.5239296554071064E-3"/>
                  <c:y val="-0.1883172936716243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81-44A0-B8D5-16D9F4A96D73}"/>
                </c:ext>
              </c:extLst>
            </c:dLbl>
            <c:dLbl>
              <c:idx val="2"/>
              <c:layout>
                <c:manualLayout>
                  <c:x val="0"/>
                  <c:y val="-0.2342308253135024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81-44A0-B8D5-16D9F4A96D73}"/>
                </c:ext>
              </c:extLst>
            </c:dLbl>
            <c:dLbl>
              <c:idx val="3"/>
              <c:layout>
                <c:manualLayout>
                  <c:x val="-2.7938387602492622E-17"/>
                  <c:y val="-8.735928842228059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81-44A0-B8D5-16D9F4A96D73}"/>
                </c:ext>
              </c:extLst>
            </c:dLbl>
            <c:dLbl>
              <c:idx val="4"/>
              <c:layout>
                <c:manualLayout>
                  <c:x val="1.5239296554071064E-3"/>
                  <c:y val="-0.105750218722659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81-44A0-B8D5-16D9F4A96D73}"/>
                </c:ext>
              </c:extLst>
            </c:dLbl>
            <c:dLbl>
              <c:idx val="5"/>
              <c:layout>
                <c:manualLayout>
                  <c:x val="1.5239296554070505E-3"/>
                  <c:y val="-0.2433624963546223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81-44A0-B8D5-16D9F4A96D73}"/>
                </c:ext>
              </c:extLst>
            </c:dLbl>
            <c:dLbl>
              <c:idx val="6"/>
              <c:layout>
                <c:manualLayout>
                  <c:x val="0"/>
                  <c:y val="-6.671733741615631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81-44A0-B8D5-16D9F4A96D73}"/>
                </c:ext>
              </c:extLst>
            </c:dLbl>
            <c:dLbl>
              <c:idx val="7"/>
              <c:layout>
                <c:manualLayout>
                  <c:x val="1.5239296554070505E-3"/>
                  <c:y val="-5.345727617381160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81-44A0-B8D5-16D9F4A96D73}"/>
                </c:ext>
              </c:extLst>
            </c:dLbl>
            <c:dLbl>
              <c:idx val="8"/>
              <c:layout>
                <c:manualLayout>
                  <c:x val="0"/>
                  <c:y val="-7.835520559930009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C81-44A0-B8D5-16D9F4A96D73}"/>
                </c:ext>
              </c:extLst>
            </c:dLbl>
            <c:dLbl>
              <c:idx val="9"/>
              <c:layout>
                <c:manualLayout>
                  <c:x val="1.5239296554071064E-3"/>
                  <c:y val="-8.748687664041998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C81-44A0-B8D5-16D9F4A96D73}"/>
                </c:ext>
              </c:extLst>
            </c:dLbl>
            <c:dLbl>
              <c:idx val="10"/>
              <c:layout>
                <c:manualLayout>
                  <c:x val="0"/>
                  <c:y val="-0.110379848352289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C81-44A0-B8D5-16D9F4A96D73}"/>
                </c:ext>
              </c:extLst>
            </c:dLbl>
            <c:dLbl>
              <c:idx val="11"/>
              <c:layout>
                <c:manualLayout>
                  <c:x val="-1.1175355040997049E-16"/>
                  <c:y val="-5.258238553514152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C81-44A0-B8D5-16D9F4A96D73}"/>
                </c:ext>
              </c:extLst>
            </c:dLbl>
            <c:dLbl>
              <c:idx val="12"/>
              <c:layout>
                <c:manualLayout>
                  <c:x val="1.5239296554071064E-3"/>
                  <c:y val="-6.22152960046660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C81-44A0-B8D5-16D9F4A96D73}"/>
                </c:ext>
              </c:extLst>
            </c:dLbl>
            <c:dLbl>
              <c:idx val="13"/>
              <c:layout>
                <c:manualLayout>
                  <c:x val="0"/>
                  <c:y val="-3.506671041119859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C81-44A0-B8D5-16D9F4A96D73}"/>
                </c:ext>
              </c:extLst>
            </c:dLbl>
            <c:dLbl>
              <c:idx val="14"/>
              <c:layout>
                <c:manualLayout>
                  <c:x val="-1.1175355040997049E-16"/>
                  <c:y val="-9.198891805191017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C81-44A0-B8D5-16D9F4A96D73}"/>
                </c:ext>
              </c:extLst>
            </c:dLbl>
            <c:dLbl>
              <c:idx val="15"/>
              <c:layout>
                <c:manualLayout>
                  <c:x val="3.047859310814101E-3"/>
                  <c:y val="-0.1310214348206474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C81-44A0-B8D5-16D9F4A96D73}"/>
                </c:ext>
              </c:extLst>
            </c:dLbl>
            <c:dLbl>
              <c:idx val="16"/>
              <c:layout>
                <c:manualLayout>
                  <c:x val="-1.1175355040997049E-16"/>
                  <c:y val="-5.29560367454069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C81-44A0-B8D5-16D9F4A96D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Tabelas!$H$5:$H$22</c:f>
              <c:strCache>
                <c:ptCount val="17"/>
                <c:pt idx="0">
                  <c:v>Aniversário da mãe</c:v>
                </c:pt>
                <c:pt idx="1">
                  <c:v>Compra de novo celular</c:v>
                </c:pt>
                <c:pt idx="2">
                  <c:v>Compra de novo smartphone</c:v>
                </c:pt>
                <c:pt idx="3">
                  <c:v>Compra de roupas</c:v>
                </c:pt>
                <c:pt idx="4">
                  <c:v>Compra de roupas de inverno</c:v>
                </c:pt>
                <c:pt idx="5">
                  <c:v>Compras no supermercado</c:v>
                </c:pt>
                <c:pt idx="6">
                  <c:v>Cursos online</c:v>
                </c:pt>
                <c:pt idx="7">
                  <c:v>Jantar em restaurante italiano</c:v>
                </c:pt>
                <c:pt idx="8">
                  <c:v>Manutenção do computador</c:v>
                </c:pt>
                <c:pt idx="9">
                  <c:v>Material escolar</c:v>
                </c:pt>
                <c:pt idx="10">
                  <c:v>Plano de saúde</c:v>
                </c:pt>
                <c:pt idx="11">
                  <c:v>Presente de aniversário</c:v>
                </c:pt>
                <c:pt idx="12">
                  <c:v>Presentes para casamento</c:v>
                </c:pt>
                <c:pt idx="13">
                  <c:v>Remédios de farmácia</c:v>
                </c:pt>
                <c:pt idx="14">
                  <c:v>Reserva de hotel para fim de semana</c:v>
                </c:pt>
                <c:pt idx="15">
                  <c:v>Reserva de pousada</c:v>
                </c:pt>
                <c:pt idx="16">
                  <c:v>Salão de beleza</c:v>
                </c:pt>
              </c:strCache>
            </c:strRef>
          </c:cat>
          <c:val>
            <c:numRef>
              <c:f>Tabelas!$J$5:$J$22</c:f>
              <c:numCache>
                <c:formatCode>_("R$"* #,##0.00_);_("R$"* \(#,##0.00\);_("R$"* "-"??_);_(@_)</c:formatCode>
                <c:ptCount val="17"/>
                <c:pt idx="0">
                  <c:v>400</c:v>
                </c:pt>
                <c:pt idx="1">
                  <c:v>1200</c:v>
                </c:pt>
                <c:pt idx="2">
                  <c:v>1500</c:v>
                </c:pt>
                <c:pt idx="3">
                  <c:v>500</c:v>
                </c:pt>
                <c:pt idx="4">
                  <c:v>600</c:v>
                </c:pt>
                <c:pt idx="5">
                  <c:v>1600</c:v>
                </c:pt>
                <c:pt idx="6">
                  <c:v>350</c:v>
                </c:pt>
                <c:pt idx="7">
                  <c:v>220</c:v>
                </c:pt>
                <c:pt idx="8">
                  <c:v>300</c:v>
                </c:pt>
                <c:pt idx="9">
                  <c:v>400</c:v>
                </c:pt>
                <c:pt idx="10">
                  <c:v>600</c:v>
                </c:pt>
                <c:pt idx="11">
                  <c:v>180</c:v>
                </c:pt>
                <c:pt idx="12">
                  <c:v>250</c:v>
                </c:pt>
                <c:pt idx="13">
                  <c:v>120</c:v>
                </c:pt>
                <c:pt idx="14">
                  <c:v>500</c:v>
                </c:pt>
                <c:pt idx="15">
                  <c:v>750</c:v>
                </c:pt>
                <c:pt idx="1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81-44A0-B8D5-16D9F4A96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6133840"/>
        <c:axId val="476135280"/>
      </c:barChart>
      <c:catAx>
        <c:axId val="4761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pt-BR"/>
          </a:p>
        </c:txPr>
        <c:crossAx val="476135280"/>
        <c:crosses val="autoZero"/>
        <c:auto val="1"/>
        <c:lblAlgn val="ctr"/>
        <c:lblOffset val="100"/>
        <c:noMultiLvlLbl val="0"/>
      </c:catAx>
      <c:valAx>
        <c:axId val="476135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613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130968</xdr:colOff>
      <xdr:row>1</xdr:row>
      <xdr:rowOff>571500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4C3499F2-CC2E-D207-A16E-C50091428854}"/>
            </a:ext>
          </a:extLst>
        </xdr:cNvPr>
        <xdr:cNvSpPr/>
      </xdr:nvSpPr>
      <xdr:spPr>
        <a:xfrm flipV="1">
          <a:off x="0" y="0"/>
          <a:ext cx="14930437" cy="1119188"/>
        </a:xfrm>
        <a:prstGeom prst="round2SameRect">
          <a:avLst/>
        </a:prstGeom>
        <a:solidFill>
          <a:srgbClr val="2462C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23813</xdr:colOff>
      <xdr:row>0</xdr:row>
      <xdr:rowOff>35718</xdr:rowOff>
    </xdr:from>
    <xdr:to>
      <xdr:col>23</xdr:col>
      <xdr:colOff>107156</xdr:colOff>
      <xdr:row>1</xdr:row>
      <xdr:rowOff>562394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84B2ACFA-EE87-53AF-61F0-0B2B7A8D05AF}"/>
            </a:ext>
          </a:extLst>
        </xdr:cNvPr>
        <xdr:cNvSpPr txBox="1"/>
      </xdr:nvSpPr>
      <xdr:spPr>
        <a:xfrm>
          <a:off x="1845469" y="35718"/>
          <a:ext cx="13061156" cy="1074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000" kern="1200"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CONTROLE</a:t>
          </a:r>
          <a:r>
            <a:rPr lang="pt-BR" sz="3000" kern="1200" baseline="0"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- FINANÇAS PESSOAIS</a:t>
          </a:r>
          <a:endParaRPr lang="pt-BR" sz="3000" kern="1200">
            <a:solidFill>
              <a:schemeClr val="bg1"/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9</xdr:col>
      <xdr:colOff>82358</xdr:colOff>
      <xdr:row>20</xdr:row>
      <xdr:rowOff>145678</xdr:rowOff>
    </xdr:from>
    <xdr:to>
      <xdr:col>23</xdr:col>
      <xdr:colOff>111242</xdr:colOff>
      <xdr:row>42</xdr:row>
      <xdr:rowOff>132228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CABFD1E-4CDF-322F-2F6D-19CEC0C1E0E1}"/>
            </a:ext>
          </a:extLst>
        </xdr:cNvPr>
        <xdr:cNvGrpSpPr/>
      </xdr:nvGrpSpPr>
      <xdr:grpSpPr>
        <a:xfrm>
          <a:off x="6773671" y="4741491"/>
          <a:ext cx="8279915" cy="4177550"/>
          <a:chOff x="5351928" y="4538386"/>
          <a:chExt cx="8251200" cy="4177550"/>
        </a:xfrm>
      </xdr:grpSpPr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776567AF-A268-41B8-A702-A259ED3E8DF7}"/>
              </a:ext>
            </a:extLst>
          </xdr:cNvPr>
          <xdr:cNvGraphicFramePr>
            <a:graphicFrameLocks/>
          </xdr:cNvGraphicFramePr>
        </xdr:nvGraphicFramePr>
        <xdr:xfrm>
          <a:off x="5356411" y="4672853"/>
          <a:ext cx="8236325" cy="40430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D370DEA7-E1B1-4A6D-BDD3-58A67C9264BC}"/>
              </a:ext>
            </a:extLst>
          </xdr:cNvPr>
          <xdr:cNvSpPr/>
        </xdr:nvSpPr>
        <xdr:spPr>
          <a:xfrm>
            <a:off x="5351928" y="4538386"/>
            <a:ext cx="8251200" cy="246529"/>
          </a:xfrm>
          <a:prstGeom prst="rect">
            <a:avLst/>
          </a:prstGeom>
          <a:solidFill>
            <a:srgbClr val="2462C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500" kern="1200">
                <a:latin typeface="Segoe UI Semibold" panose="020B0702040204020203" pitchFamily="34" charset="0"/>
                <a:cs typeface="Segoe UI Semibold" panose="020B0702040204020203" pitchFamily="34" charset="0"/>
              </a:rPr>
              <a:t>GASTOS POR CATEGORIA</a:t>
            </a:r>
          </a:p>
        </xdr:txBody>
      </xdr:sp>
    </xdr:grpSp>
    <xdr:clientData/>
  </xdr:twoCellAnchor>
  <xdr:twoCellAnchor>
    <xdr:from>
      <xdr:col>3</xdr:col>
      <xdr:colOff>309559</xdr:colOff>
      <xdr:row>3</xdr:row>
      <xdr:rowOff>34317</xdr:rowOff>
    </xdr:from>
    <xdr:to>
      <xdr:col>10</xdr:col>
      <xdr:colOff>285747</xdr:colOff>
      <xdr:row>18</xdr:row>
      <xdr:rowOff>176157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C0FFF00B-CBAE-2C04-4B00-069E7E360E5D}"/>
            </a:ext>
          </a:extLst>
        </xdr:cNvPr>
        <xdr:cNvGrpSpPr/>
      </xdr:nvGrpSpPr>
      <xdr:grpSpPr>
        <a:xfrm>
          <a:off x="2274090" y="1391630"/>
          <a:ext cx="5310188" cy="2999340"/>
          <a:chOff x="1952625" y="1034442"/>
          <a:chExt cx="5310188" cy="2999340"/>
        </a:xfrm>
      </xdr:grpSpPr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9D51B702-CBB8-48CD-9890-B5B43089E3E3}"/>
              </a:ext>
            </a:extLst>
          </xdr:cNvPr>
          <xdr:cNvGraphicFramePr>
            <a:graphicFrameLocks/>
          </xdr:cNvGraphicFramePr>
        </xdr:nvGraphicFramePr>
        <xdr:xfrm>
          <a:off x="1952625" y="1297782"/>
          <a:ext cx="5310188" cy="273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C7535F9F-1853-FF8F-6168-D2BA616FBB43}"/>
              </a:ext>
            </a:extLst>
          </xdr:cNvPr>
          <xdr:cNvSpPr/>
        </xdr:nvSpPr>
        <xdr:spPr>
          <a:xfrm>
            <a:off x="1952625" y="1273968"/>
            <a:ext cx="4320000" cy="2736000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874DEEE7-7FFC-4EA0-AA45-50740CCA8817}"/>
              </a:ext>
            </a:extLst>
          </xdr:cNvPr>
          <xdr:cNvSpPr/>
        </xdr:nvSpPr>
        <xdr:spPr>
          <a:xfrm>
            <a:off x="1955146" y="1034442"/>
            <a:ext cx="4320000" cy="246529"/>
          </a:xfrm>
          <a:prstGeom prst="rect">
            <a:avLst/>
          </a:prstGeom>
          <a:solidFill>
            <a:srgbClr val="2462C6"/>
          </a:solidFill>
          <a:ln>
            <a:solidFill>
              <a:srgbClr val="2462C6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500" kern="1200">
                <a:latin typeface="Segoe UI Semibold" panose="020B0702040204020203" pitchFamily="34" charset="0"/>
                <a:cs typeface="Segoe UI Semibold" panose="020B0702040204020203" pitchFamily="34" charset="0"/>
              </a:rPr>
              <a:t> ENTRADAS E SAÍDAS</a:t>
            </a:r>
          </a:p>
        </xdr:txBody>
      </xdr:sp>
    </xdr:grpSp>
    <xdr:clientData/>
  </xdr:twoCellAnchor>
  <xdr:twoCellAnchor>
    <xdr:from>
      <xdr:col>3</xdr:col>
      <xdr:colOff>309559</xdr:colOff>
      <xdr:row>20</xdr:row>
      <xdr:rowOff>127186</xdr:rowOff>
    </xdr:from>
    <xdr:to>
      <xdr:col>8</xdr:col>
      <xdr:colOff>510135</xdr:colOff>
      <xdr:row>42</xdr:row>
      <xdr:rowOff>130968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3BC2B333-0086-7D7C-8BD3-EBBA9D7B59D6}"/>
            </a:ext>
          </a:extLst>
        </xdr:cNvPr>
        <xdr:cNvGrpSpPr/>
      </xdr:nvGrpSpPr>
      <xdr:grpSpPr>
        <a:xfrm>
          <a:off x="2274090" y="4722999"/>
          <a:ext cx="4320139" cy="4194782"/>
          <a:chOff x="1952625" y="4365811"/>
          <a:chExt cx="4320139" cy="4194782"/>
        </a:xfrm>
      </xdr:grpSpPr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4D153776-FB33-4832-ABB8-AA86C59C0C11}"/>
              </a:ext>
            </a:extLst>
          </xdr:cNvPr>
          <xdr:cNvGraphicFramePr>
            <a:graphicFrameLocks/>
          </xdr:cNvGraphicFramePr>
        </xdr:nvGraphicFramePr>
        <xdr:xfrm>
          <a:off x="1952625" y="4619628"/>
          <a:ext cx="4320000" cy="39409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45007672-2D39-4ED5-BC93-E57FA9A84712}"/>
              </a:ext>
            </a:extLst>
          </xdr:cNvPr>
          <xdr:cNvSpPr/>
        </xdr:nvSpPr>
        <xdr:spPr>
          <a:xfrm>
            <a:off x="1952764" y="4365811"/>
            <a:ext cx="4320000" cy="246529"/>
          </a:xfrm>
          <a:prstGeom prst="rect">
            <a:avLst/>
          </a:prstGeom>
          <a:solidFill>
            <a:srgbClr val="2462C6"/>
          </a:solidFill>
          <a:ln>
            <a:solidFill>
              <a:srgbClr val="2462C6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500" kern="120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pt-BR" sz="1500" kern="1200">
                <a:solidFill>
                  <a:schemeClr val="tx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EQUILÍBRIO FINANCEIRO: </a:t>
            </a:r>
            <a:r>
              <a:rPr lang="pt-BR" sz="1500" kern="1200">
                <a:latin typeface="Segoe UI Semibold" panose="020B0702040204020203" pitchFamily="34" charset="0"/>
                <a:cs typeface="Segoe UI Semibold" panose="020B0702040204020203" pitchFamily="34" charset="0"/>
              </a:rPr>
              <a:t>ENTRADAS - SAÍDAS</a:t>
            </a:r>
          </a:p>
        </xdr:txBody>
      </xdr:sp>
    </xdr:grpSp>
    <xdr:clientData/>
  </xdr:twoCellAnchor>
  <xdr:twoCellAnchor editAs="oneCell">
    <xdr:from>
      <xdr:col>0</xdr:col>
      <xdr:colOff>59530</xdr:colOff>
      <xdr:row>5</xdr:row>
      <xdr:rowOff>154776</xdr:rowOff>
    </xdr:from>
    <xdr:to>
      <xdr:col>2</xdr:col>
      <xdr:colOff>547686</xdr:colOff>
      <xdr:row>12</xdr:row>
      <xdr:rowOff>23806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MÊS">
              <a:extLst>
                <a:ext uri="{FF2B5EF4-FFF2-40B4-BE49-F238E27FC236}">
                  <a16:creationId xmlns:a16="http://schemas.microsoft.com/office/drawing/2014/main" id="{14C97E44-49A4-432F-B3D0-E6EC01809A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0" y="1893089"/>
              <a:ext cx="1845469" cy="1202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26329</xdr:colOff>
      <xdr:row>3</xdr:row>
      <xdr:rowOff>22411</xdr:rowOff>
    </xdr:from>
    <xdr:to>
      <xdr:col>23</xdr:col>
      <xdr:colOff>178729</xdr:colOff>
      <xdr:row>18</xdr:row>
      <xdr:rowOff>156882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B1AE3CB6-A862-AC2C-4938-12B7BC8399A9}"/>
            </a:ext>
          </a:extLst>
        </xdr:cNvPr>
        <xdr:cNvGrpSpPr/>
      </xdr:nvGrpSpPr>
      <xdr:grpSpPr>
        <a:xfrm>
          <a:off x="6717642" y="1379724"/>
          <a:ext cx="8403431" cy="2991971"/>
          <a:chOff x="1721223" y="1075765"/>
          <a:chExt cx="8252572" cy="2991971"/>
        </a:xfrm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11DD9313-F12D-4B00-3064-B9566365A171}"/>
              </a:ext>
            </a:extLst>
          </xdr:cNvPr>
          <xdr:cNvSpPr/>
        </xdr:nvSpPr>
        <xdr:spPr>
          <a:xfrm>
            <a:off x="1781734" y="1075765"/>
            <a:ext cx="8113060" cy="2991971"/>
          </a:xfrm>
          <a:prstGeom prst="rect">
            <a:avLst/>
          </a:prstGeom>
          <a:noFill/>
          <a:ln>
            <a:solidFill>
              <a:srgbClr val="2462C6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xdr:txBody>
      </xdr:sp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99C6BD22-333F-7E1F-6BBA-CA2866B8F7BD}"/>
              </a:ext>
            </a:extLst>
          </xdr:cNvPr>
          <xdr:cNvGrpSpPr/>
        </xdr:nvGrpSpPr>
        <xdr:grpSpPr>
          <a:xfrm>
            <a:off x="1721223" y="1086971"/>
            <a:ext cx="8252572" cy="2943785"/>
            <a:chOff x="1721223" y="1086971"/>
            <a:chExt cx="8252572" cy="2943785"/>
          </a:xfrm>
        </xdr:grpSpPr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DB51CC0-3F83-4F79-A88B-54F69458216A}"/>
                </a:ext>
              </a:extLst>
            </xdr:cNvPr>
            <xdr:cNvGraphicFramePr>
              <a:graphicFrameLocks/>
            </xdr:cNvGraphicFramePr>
          </xdr:nvGraphicFramePr>
          <xdr:xfrm>
            <a:off x="1721223" y="1287556"/>
            <a:ext cx="825257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3" name="Retângulo 2">
              <a:extLst>
                <a:ext uri="{FF2B5EF4-FFF2-40B4-BE49-F238E27FC236}">
                  <a16:creationId xmlns:a16="http://schemas.microsoft.com/office/drawing/2014/main" id="{472CB8E8-E528-D258-DAB1-E4D9AA40DDE5}"/>
                </a:ext>
              </a:extLst>
            </xdr:cNvPr>
            <xdr:cNvSpPr/>
          </xdr:nvSpPr>
          <xdr:spPr>
            <a:xfrm>
              <a:off x="1787897" y="1086971"/>
              <a:ext cx="8129307" cy="246529"/>
            </a:xfrm>
            <a:prstGeom prst="rect">
              <a:avLst/>
            </a:prstGeom>
            <a:solidFill>
              <a:srgbClr val="2462C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500" kern="12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GASTOS PENDENTES</a:t>
              </a:r>
            </a:p>
          </xdr:txBody>
        </xdr:sp>
      </xdr:grpSp>
    </xdr:grpSp>
    <xdr:clientData/>
  </xdr:twoCellAnchor>
  <xdr:twoCellAnchor>
    <xdr:from>
      <xdr:col>0</xdr:col>
      <xdr:colOff>59532</xdr:colOff>
      <xdr:row>3</xdr:row>
      <xdr:rowOff>178592</xdr:rowOff>
    </xdr:from>
    <xdr:to>
      <xdr:col>2</xdr:col>
      <xdr:colOff>559594</xdr:colOff>
      <xdr:row>5</xdr:row>
      <xdr:rowOff>83343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76632ECF-2D3C-425A-BD67-C37A7DEF780B}"/>
            </a:ext>
          </a:extLst>
        </xdr:cNvPr>
        <xdr:cNvSpPr txBox="1"/>
      </xdr:nvSpPr>
      <xdr:spPr>
        <a:xfrm>
          <a:off x="59532" y="1535905"/>
          <a:ext cx="1857375" cy="2857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500" b="0" kern="1200">
              <a:solidFill>
                <a:sysClr val="windowText" lastClr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FILTRE</a:t>
          </a:r>
          <a:r>
            <a:rPr lang="pt-BR" sz="1500" b="0" kern="1200" baseline="0">
              <a:solidFill>
                <a:sysClr val="windowText" lastClr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POR:</a:t>
          </a:r>
          <a:endParaRPr lang="pt-BR" sz="1500" b="0" kern="1200">
            <a:solidFill>
              <a:sysClr val="windowText" lastClr="000000"/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 editAs="oneCell">
    <xdr:from>
      <xdr:col>0</xdr:col>
      <xdr:colOff>59531</xdr:colOff>
      <xdr:row>12</xdr:row>
      <xdr:rowOff>142880</xdr:rowOff>
    </xdr:from>
    <xdr:to>
      <xdr:col>2</xdr:col>
      <xdr:colOff>531018</xdr:colOff>
      <xdr:row>40</xdr:row>
      <xdr:rowOff>178594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CATEGORIA">
              <a:extLst>
                <a:ext uri="{FF2B5EF4-FFF2-40B4-BE49-F238E27FC236}">
                  <a16:creationId xmlns:a16="http://schemas.microsoft.com/office/drawing/2014/main" id="{422E3BBF-D33C-44AA-B002-69C003F222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" y="3214693"/>
              <a:ext cx="1828800" cy="53697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164306</xdr:colOff>
      <xdr:row>0</xdr:row>
      <xdr:rowOff>104775</xdr:rowOff>
    </xdr:from>
    <xdr:to>
      <xdr:col>4</xdr:col>
      <xdr:colOff>554833</xdr:colOff>
      <xdr:row>1</xdr:row>
      <xdr:rowOff>501557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CEB0BD52-FAD6-6DD9-A3B8-7899822D4FE1}"/>
            </a:ext>
          </a:extLst>
        </xdr:cNvPr>
        <xdr:cNvGrpSpPr/>
      </xdr:nvGrpSpPr>
      <xdr:grpSpPr>
        <a:xfrm>
          <a:off x="164306" y="104775"/>
          <a:ext cx="2962277" cy="944470"/>
          <a:chOff x="164306" y="104775"/>
          <a:chExt cx="2962277" cy="944470"/>
        </a:xfrm>
      </xdr:grpSpPr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C6CFD8DB-4DAB-45E9-81F1-52A338D51F27}"/>
              </a:ext>
            </a:extLst>
          </xdr:cNvPr>
          <xdr:cNvSpPr txBox="1"/>
        </xdr:nvSpPr>
        <xdr:spPr>
          <a:xfrm>
            <a:off x="164306" y="104775"/>
            <a:ext cx="1978819" cy="942976"/>
          </a:xfrm>
          <a:prstGeom prst="rect">
            <a:avLst/>
          </a:prstGeom>
          <a:gradFill flip="none" rotWithShape="1">
            <a:gsLst>
              <a:gs pos="21000">
                <a:srgbClr val="5E93E8"/>
              </a:gs>
              <a:gs pos="90000">
                <a:schemeClr val="accent1">
                  <a:lumMod val="5000"/>
                  <a:lumOff val="95000"/>
                </a:schemeClr>
              </a:gs>
              <a:gs pos="0">
                <a:srgbClr val="2462C6"/>
              </a:gs>
            </a:gsLst>
            <a:lin ang="0" scaled="1"/>
            <a:tileRect/>
          </a:gra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pt-BR" sz="1500" b="0" kern="1200">
                <a:solidFill>
                  <a:schemeClr val="accent1">
                    <a:lumMod val="7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rPr>
              <a:t>EQUILIBRE</a:t>
            </a:r>
            <a:r>
              <a:rPr lang="pt-BR" sz="1500" b="0" kern="1200" baseline="0">
                <a:solidFill>
                  <a:schemeClr val="accent1">
                    <a:lumMod val="7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rPr>
              <a:t>  </a:t>
            </a:r>
          </a:p>
          <a:p>
            <a:pPr algn="r"/>
            <a:r>
              <a:rPr lang="pt-BR" sz="1500" b="0" kern="1200" baseline="0">
                <a:solidFill>
                  <a:schemeClr val="accent1">
                    <a:lumMod val="7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rPr>
              <a:t>SUAS </a:t>
            </a:r>
          </a:p>
          <a:p>
            <a:pPr algn="r"/>
            <a:r>
              <a:rPr lang="pt-BR" sz="1500" b="0" kern="1200" baseline="0">
                <a:solidFill>
                  <a:schemeClr val="accent1">
                    <a:lumMod val="7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rPr>
              <a:t>FINANÇAS</a:t>
            </a:r>
            <a:endParaRPr lang="pt-BR" sz="1500" b="0" kern="1200">
              <a:solidFill>
                <a:schemeClr val="accent1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Semibold" panose="020B0702040204020203" pitchFamily="34" charset="0"/>
            </a:endParaRPr>
          </a:p>
        </xdr:txBody>
      </xdr:sp>
      <xdr:pic>
        <xdr:nvPicPr>
          <xdr:cNvPr id="22" name="Imagem 21" descr="gráfico crescente, ícone de gráfico de barras em fundo ...">
            <a:extLst>
              <a:ext uri="{FF2B5EF4-FFF2-40B4-BE49-F238E27FC236}">
                <a16:creationId xmlns:a16="http://schemas.microsoft.com/office/drawing/2014/main" id="{D777547C-3570-BB07-AF60-649910620C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43125" y="107162"/>
            <a:ext cx="983458" cy="9420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ro_Camper" refreshedDate="45687.78647939815" createdVersion="8" refreshedVersion="8" minRefreshableVersion="3" recordCount="44" xr:uid="{F9EE4B37-9BF9-40BC-8747-303186266170}">
  <cacheSource type="worksheet">
    <worksheetSource ref="A1:H45" sheet="Data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4">
      <sharedItems containsSemiMixedTypes="0" containsString="0" containsNumber="1" containsInteger="1" minValue="80" maxValue="5000"/>
    </cacheField>
    <cacheField name="MOVIMENTAÇÃO" numFmtId="0">
      <sharedItems/>
    </cacheField>
    <cacheField name="REALIZADO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5655840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x v="0"/>
    <n v="5000"/>
    <s v="Transferência"/>
    <x v="0"/>
  </r>
  <r>
    <d v="2024-08-01T00:00:00"/>
    <x v="0"/>
    <x v="1"/>
    <x v="1"/>
    <x v="1"/>
    <n v="550"/>
    <s v="Débito Automático"/>
    <x v="1"/>
  </r>
  <r>
    <d v="2024-08-03T00:00:00"/>
    <x v="0"/>
    <x v="1"/>
    <x v="2"/>
    <x v="2"/>
    <n v="300"/>
    <s v="Cartão de Crédito"/>
    <x v="2"/>
  </r>
  <r>
    <d v="2024-08-05T00:00:00"/>
    <x v="0"/>
    <x v="1"/>
    <x v="3"/>
    <x v="3"/>
    <n v="120"/>
    <s v="Cartão de Crédito"/>
    <x v="2"/>
  </r>
  <r>
    <d v="2024-08-07T00:00:00"/>
    <x v="0"/>
    <x v="1"/>
    <x v="4"/>
    <x v="4"/>
    <n v="250"/>
    <s v="Transferência"/>
    <x v="2"/>
  </r>
  <r>
    <d v="2024-08-10T00:00:00"/>
    <x v="0"/>
    <x v="1"/>
    <x v="5"/>
    <x v="5"/>
    <n v="400"/>
    <s v="Débito Automático"/>
    <x v="1"/>
  </r>
  <r>
    <d v="2024-08-12T00:00:00"/>
    <x v="0"/>
    <x v="1"/>
    <x v="6"/>
    <x v="6"/>
    <n v="600"/>
    <s v="Cartão de Crédito"/>
    <x v="1"/>
  </r>
  <r>
    <d v="2024-08-15T00:00:00"/>
    <x v="0"/>
    <x v="0"/>
    <x v="7"/>
    <x v="7"/>
    <n v="800"/>
    <s v="Transferência"/>
    <x v="0"/>
  </r>
  <r>
    <d v="2024-08-15T00:00:00"/>
    <x v="0"/>
    <x v="1"/>
    <x v="8"/>
    <x v="8"/>
    <n v="150"/>
    <s v="Transferência"/>
    <x v="2"/>
  </r>
  <r>
    <d v="2024-08-18T00:00:00"/>
    <x v="0"/>
    <x v="1"/>
    <x v="9"/>
    <x v="9"/>
    <n v="1200"/>
    <s v="Cartão de Crédito"/>
    <x v="1"/>
  </r>
  <r>
    <d v="2024-08-20T00:00:00"/>
    <x v="0"/>
    <x v="1"/>
    <x v="10"/>
    <x v="10"/>
    <n v="450"/>
    <s v="Débito Automático"/>
    <x v="2"/>
  </r>
  <r>
    <d v="2024-08-22T00:00:00"/>
    <x v="0"/>
    <x v="1"/>
    <x v="11"/>
    <x v="11"/>
    <n v="180"/>
    <s v="Transferência"/>
    <x v="1"/>
  </r>
  <r>
    <d v="2024-08-24T00:00:00"/>
    <x v="0"/>
    <x v="1"/>
    <x v="12"/>
    <x v="12"/>
    <n v="80"/>
    <s v="Débito Automático"/>
    <x v="2"/>
  </r>
  <r>
    <d v="2024-08-28T00:00:00"/>
    <x v="0"/>
    <x v="1"/>
    <x v="13"/>
    <x v="13"/>
    <n v="200"/>
    <s v="Débito Automático"/>
    <x v="2"/>
  </r>
  <r>
    <d v="2024-08-30T00:00:00"/>
    <x v="0"/>
    <x v="1"/>
    <x v="14"/>
    <x v="14"/>
    <n v="750"/>
    <s v="Transferência"/>
    <x v="1"/>
  </r>
  <r>
    <d v="2024-08-31T00:00:00"/>
    <x v="0"/>
    <x v="1"/>
    <x v="15"/>
    <x v="15"/>
    <n v="350"/>
    <s v="Cartão de Crédito"/>
    <x v="2"/>
  </r>
  <r>
    <d v="2024-09-01T00:00:00"/>
    <x v="1"/>
    <x v="0"/>
    <x v="0"/>
    <x v="0"/>
    <n v="5000"/>
    <s v="Transferência"/>
    <x v="0"/>
  </r>
  <r>
    <d v="2024-09-02T00:00:00"/>
    <x v="1"/>
    <x v="1"/>
    <x v="1"/>
    <x v="1"/>
    <n v="450"/>
    <s v="Débito Automático"/>
    <x v="1"/>
  </r>
  <r>
    <d v="2024-09-05T00:00:00"/>
    <x v="1"/>
    <x v="1"/>
    <x v="2"/>
    <x v="2"/>
    <n v="300"/>
    <s v="Débito Automático"/>
    <x v="2"/>
  </r>
  <r>
    <d v="2024-09-08T00:00:00"/>
    <x v="1"/>
    <x v="1"/>
    <x v="3"/>
    <x v="16"/>
    <n v="200"/>
    <s v="Transferência"/>
    <x v="2"/>
  </r>
  <r>
    <d v="2024-09-11T00:00:00"/>
    <x v="1"/>
    <x v="1"/>
    <x v="4"/>
    <x v="17"/>
    <n v="600"/>
    <s v="Débito Automático"/>
    <x v="1"/>
  </r>
  <r>
    <d v="2024-09-14T00:00:00"/>
    <x v="1"/>
    <x v="1"/>
    <x v="5"/>
    <x v="5"/>
    <n v="350"/>
    <s v="Transferência"/>
    <x v="2"/>
  </r>
  <r>
    <d v="2024-09-17T00:00:00"/>
    <x v="1"/>
    <x v="1"/>
    <x v="6"/>
    <x v="18"/>
    <n v="500"/>
    <s v="Cartão de Crédito"/>
    <x v="1"/>
  </r>
  <r>
    <d v="2024-09-20T00:00:00"/>
    <x v="1"/>
    <x v="0"/>
    <x v="16"/>
    <x v="19"/>
    <n v="1200"/>
    <s v="Transferência"/>
    <x v="0"/>
  </r>
  <r>
    <d v="2024-09-20T00:00:00"/>
    <x v="1"/>
    <x v="1"/>
    <x v="8"/>
    <x v="20"/>
    <n v="800"/>
    <s v="Transferência"/>
    <x v="2"/>
  </r>
  <r>
    <d v="2024-09-23T00:00:00"/>
    <x v="1"/>
    <x v="1"/>
    <x v="9"/>
    <x v="21"/>
    <n v="1500"/>
    <s v="Cartão de Crédito"/>
    <x v="1"/>
  </r>
  <r>
    <d v="2024-09-26T00:00:00"/>
    <x v="1"/>
    <x v="1"/>
    <x v="17"/>
    <x v="22"/>
    <n v="250"/>
    <s v="Débito Automático"/>
    <x v="2"/>
  </r>
  <r>
    <d v="2024-09-29T00:00:00"/>
    <x v="1"/>
    <x v="1"/>
    <x v="11"/>
    <x v="23"/>
    <n v="400"/>
    <s v="Cartão de Crédito"/>
    <x v="1"/>
  </r>
  <r>
    <d v="2024-10-01T00:00:00"/>
    <x v="2"/>
    <x v="0"/>
    <x v="0"/>
    <x v="0"/>
    <n v="5000"/>
    <s v="Transferência"/>
    <x v="0"/>
  </r>
  <r>
    <d v="2024-10-01T00:00:00"/>
    <x v="2"/>
    <x v="1"/>
    <x v="1"/>
    <x v="1"/>
    <n v="600"/>
    <s v="Débito Automático"/>
    <x v="1"/>
  </r>
  <r>
    <d v="2024-10-03T00:00:00"/>
    <x v="2"/>
    <x v="1"/>
    <x v="2"/>
    <x v="24"/>
    <n v="200"/>
    <s v="Cartão de Crédito"/>
    <x v="2"/>
  </r>
  <r>
    <d v="2024-10-05T00:00:00"/>
    <x v="2"/>
    <x v="1"/>
    <x v="3"/>
    <x v="25"/>
    <n v="180"/>
    <s v="Transferência"/>
    <x v="2"/>
  </r>
  <r>
    <d v="2024-10-08T00:00:00"/>
    <x v="2"/>
    <x v="1"/>
    <x v="4"/>
    <x v="26"/>
    <n v="120"/>
    <s v="Débito Automático"/>
    <x v="1"/>
  </r>
  <r>
    <d v="2024-10-10T00:00:00"/>
    <x v="2"/>
    <x v="1"/>
    <x v="5"/>
    <x v="27"/>
    <n v="350"/>
    <s v="Cartão de Crédito"/>
    <x v="1"/>
  </r>
  <r>
    <d v="2024-10-13T00:00:00"/>
    <x v="2"/>
    <x v="1"/>
    <x v="6"/>
    <x v="28"/>
    <n v="400"/>
    <s v="Transferência"/>
    <x v="2"/>
  </r>
  <r>
    <d v="2024-10-15T00:00:00"/>
    <x v="2"/>
    <x v="1"/>
    <x v="8"/>
    <x v="29"/>
    <n v="450"/>
    <s v="Débito Automático"/>
    <x v="2"/>
  </r>
  <r>
    <d v="2024-10-18T00:00:00"/>
    <x v="2"/>
    <x v="0"/>
    <x v="18"/>
    <x v="30"/>
    <n v="1500"/>
    <s v="Transferência"/>
    <x v="0"/>
  </r>
  <r>
    <d v="2024-10-18T00:00:00"/>
    <x v="2"/>
    <x v="1"/>
    <x v="9"/>
    <x v="31"/>
    <n v="300"/>
    <s v="Cartão de Crédito"/>
    <x v="1"/>
  </r>
  <r>
    <d v="2024-10-20T00:00:00"/>
    <x v="2"/>
    <x v="1"/>
    <x v="10"/>
    <x v="32"/>
    <n v="800"/>
    <s v="Transferência"/>
    <x v="2"/>
  </r>
  <r>
    <d v="2024-10-22T00:00:00"/>
    <x v="2"/>
    <x v="1"/>
    <x v="11"/>
    <x v="33"/>
    <n v="250"/>
    <s v="Cartão de Crédito"/>
    <x v="1"/>
  </r>
  <r>
    <d v="2024-10-24T00:00:00"/>
    <x v="2"/>
    <x v="1"/>
    <x v="13"/>
    <x v="34"/>
    <n v="150"/>
    <s v="Débito Automático"/>
    <x v="2"/>
  </r>
  <r>
    <d v="2024-10-26T00:00:00"/>
    <x v="2"/>
    <x v="1"/>
    <x v="12"/>
    <x v="35"/>
    <n v="250"/>
    <s v="Transferência"/>
    <x v="1"/>
  </r>
  <r>
    <d v="2024-10-30T00:00:00"/>
    <x v="2"/>
    <x v="1"/>
    <x v="15"/>
    <x v="36"/>
    <n v="220"/>
    <s v="Transferência"/>
    <x v="1"/>
  </r>
  <r>
    <d v="2024-10-31T00:00:00"/>
    <x v="2"/>
    <x v="1"/>
    <x v="14"/>
    <x v="37"/>
    <n v="500"/>
    <s v="Cartão de 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6249E-5684-4155-BC03-04ECD3F9698F}" name="Tabela dinâmica4" cacheId="5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H26:I29" firstHeaderRow="1" firstDataRow="1" firstDataCol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oma de VALOR" fld="5" baseField="0" baseItem="0" numFmtId="44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D770D-5776-4251-8294-97D2A9042D6F}" name="Tabela dinâmica1" cacheId="5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4:E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80B71-13EF-4A0B-96CD-F9240FB59FA9}" name="Tabela dinâmica3" cacheId="5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L4:M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6"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1F1CB-AF9F-421A-8344-B057CB0FC267}" name="Tabela dinâmica2" cacheId="5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H4:J22" firstHeaderRow="0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showAll="0"/>
    <pivotField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axis="axisRow"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44" showAll="0"/>
    <pivotField showAll="0"/>
    <pivotField axis="axisPage" dataField="1" showAll="0" countASubtotal="1">
      <items count="4">
        <item x="2"/>
        <item x="1"/>
        <item x="0"/>
        <item t="countA"/>
      </items>
    </pivotField>
  </pivotFields>
  <rowFields count="1">
    <field x="4"/>
  </rowFields>
  <rowItems count="18">
    <i>
      <x/>
    </i>
    <i>
      <x v="3"/>
    </i>
    <i>
      <x v="4"/>
    </i>
    <i>
      <x v="5"/>
    </i>
    <i>
      <x v="6"/>
    </i>
    <i>
      <x v="7"/>
    </i>
    <i>
      <x v="11"/>
    </i>
    <i>
      <x v="16"/>
    </i>
    <i>
      <x v="19"/>
    </i>
    <i>
      <x v="21"/>
    </i>
    <i>
      <x v="23"/>
    </i>
    <i>
      <x v="24"/>
    </i>
    <i>
      <x v="25"/>
    </i>
    <i>
      <x v="28"/>
    </i>
    <i>
      <x v="30"/>
    </i>
    <i>
      <x v="31"/>
    </i>
    <i>
      <x v="33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ntagem de REALIZADO" fld="7" subtotal="count" baseField="0" baseItem="0"/>
    <dataField name="Soma de VALOR" fld="5" baseField="0" baseItem="0" numFmtId="44"/>
  </dataFields>
  <chartFormats count="19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1"/>
          </reference>
          <reference field="4" count="1" selected="0">
            <x v="1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1"/>
          </reference>
          <reference field="4" count="1" selected="0">
            <x v="16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1"/>
          </reference>
          <reference field="4" count="1" selected="0">
            <x v="19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1"/>
          </reference>
          <reference field="4" count="1" selected="0">
            <x v="2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1"/>
          </reference>
          <reference field="4" count="1" selected="0">
            <x v="2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2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1"/>
          </reference>
          <reference field="4" count="1" selected="0">
            <x v="2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1"/>
          </reference>
          <reference field="4" count="1" selected="0">
            <x v="28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1"/>
          </reference>
          <reference field="4" count="1" selected="0">
            <x v="3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1"/>
          </reference>
          <reference field="4" count="1" selected="0">
            <x v="3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1"/>
          </reference>
          <reference field="4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A0FF7C3-D8A0-4248-8820-0CA3CF7D0B5D}" sourceName="MÊS">
  <pivotTables>
    <pivotTable tabId="2" name="Tabela dinâmica2"/>
    <pivotTable tabId="2" name="Tabela dinâmica1"/>
    <pivotTable tabId="2" name="Tabela dinâmica3"/>
    <pivotTable tabId="2" name="Tabela dinâmica4"/>
  </pivotTables>
  <data>
    <tabular pivotCacheId="1565584002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4F839D0A-F034-4138-BAF2-7F2464C99116}" sourceName="CATEGORIA">
  <pivotTables>
    <pivotTable tabId="2" name="Tabela dinâmica2"/>
    <pivotTable tabId="2" name="Tabela dinâmica1"/>
    <pivotTable tabId="2" name="Tabela dinâmica4"/>
    <pivotTable tabId="2" name="Tabela dinâmica3"/>
  </pivotTables>
  <data>
    <tabular pivotCacheId="1565584002">
      <items count="19">
        <i x="1" s="1"/>
        <i x="12" s="1"/>
        <i x="5" s="1"/>
        <i x="9" s="1"/>
        <i x="16" s="1"/>
        <i x="15" s="1"/>
        <i x="7" s="1"/>
        <i x="3" s="1"/>
        <i x="13" s="1"/>
        <i x="11" s="1"/>
        <i x="0" s="1"/>
        <i x="4" s="1"/>
        <i x="8" s="1"/>
        <i x="2" s="1"/>
        <i x="17" s="1"/>
        <i x="10" s="1"/>
        <i x="18" s="1"/>
        <i x="6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E2F9992-EA7B-439D-9E1E-DF964679A4C3}" cache="SegmentaçãodeDados_MÊS" caption="MÊS" rowHeight="241300"/>
  <slicer name="CATEGORIA" xr10:uid="{DFB191FE-D178-4E6F-99D3-C8F341E2A4ED}" cache="SegmentaçãodeDados_CATEGORIA" caption="CATEGORIA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67991-7C65-4310-A88E-22825C224D1C}">
  <dimension ref="A1:H45"/>
  <sheetViews>
    <sheetView zoomScaleNormal="100" workbookViewId="0">
      <selection activeCell="D1" sqref="D1"/>
    </sheetView>
  </sheetViews>
  <sheetFormatPr defaultColWidth="11.28515625" defaultRowHeight="15" x14ac:dyDescent="0.25"/>
  <cols>
    <col min="1" max="1" width="11.140625" bestFit="1" customWidth="1"/>
    <col min="2" max="2" width="10.7109375" customWidth="1"/>
    <col min="3" max="3" width="9.42578125" bestFit="1" customWidth="1"/>
    <col min="4" max="4" width="20.85546875" bestFit="1" customWidth="1"/>
    <col min="5" max="5" width="34.42578125" bestFit="1" customWidth="1"/>
    <col min="6" max="6" width="11.5703125" bestFit="1" customWidth="1"/>
    <col min="7" max="7" width="18" bestFit="1" customWidth="1"/>
    <col min="8" max="8" width="10.85546875" bestFit="1" customWidth="1"/>
  </cols>
  <sheetData>
    <row r="1" spans="1:8" x14ac:dyDescent="0.25">
      <c r="A1" s="4" t="s">
        <v>65</v>
      </c>
      <c r="B1" s="4" t="s">
        <v>76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</row>
    <row r="2" spans="1:8" x14ac:dyDescent="0.25">
      <c r="A2" s="1">
        <v>45505</v>
      </c>
      <c r="B2" s="12">
        <f>MONTH(A2)</f>
        <v>8</v>
      </c>
      <c r="C2" s="2" t="s">
        <v>0</v>
      </c>
      <c r="D2" s="2" t="s">
        <v>1</v>
      </c>
      <c r="E2" s="2" t="s">
        <v>2</v>
      </c>
      <c r="F2" s="3">
        <v>5000</v>
      </c>
      <c r="G2" s="2" t="s">
        <v>3</v>
      </c>
      <c r="H2" s="2" t="s">
        <v>4</v>
      </c>
    </row>
    <row r="3" spans="1:8" x14ac:dyDescent="0.25">
      <c r="A3" s="1">
        <v>45505</v>
      </c>
      <c r="B3" s="12">
        <f t="shared" ref="B3:B45" si="0">MONTH(A3)</f>
        <v>8</v>
      </c>
      <c r="C3" s="2" t="s">
        <v>5</v>
      </c>
      <c r="D3" s="2" t="s">
        <v>6</v>
      </c>
      <c r="E3" s="2" t="s">
        <v>7</v>
      </c>
      <c r="F3" s="3">
        <v>550</v>
      </c>
      <c r="G3" s="2" t="s">
        <v>8</v>
      </c>
      <c r="H3" s="2" t="s">
        <v>9</v>
      </c>
    </row>
    <row r="4" spans="1:8" x14ac:dyDescent="0.25">
      <c r="A4" s="1">
        <v>45507</v>
      </c>
      <c r="B4" s="12">
        <f t="shared" si="0"/>
        <v>8</v>
      </c>
      <c r="C4" s="2" t="s">
        <v>5</v>
      </c>
      <c r="D4" s="2" t="s">
        <v>10</v>
      </c>
      <c r="E4" s="2" t="s">
        <v>11</v>
      </c>
      <c r="F4" s="3">
        <v>300</v>
      </c>
      <c r="G4" s="2" t="s">
        <v>12</v>
      </c>
      <c r="H4" s="2" t="s">
        <v>13</v>
      </c>
    </row>
    <row r="5" spans="1:8" x14ac:dyDescent="0.25">
      <c r="A5" s="1">
        <v>45509</v>
      </c>
      <c r="B5" s="12">
        <f t="shared" si="0"/>
        <v>8</v>
      </c>
      <c r="C5" s="2" t="s">
        <v>5</v>
      </c>
      <c r="D5" s="2" t="s">
        <v>14</v>
      </c>
      <c r="E5" s="2" t="s">
        <v>15</v>
      </c>
      <c r="F5" s="3">
        <v>120</v>
      </c>
      <c r="G5" s="2" t="s">
        <v>12</v>
      </c>
      <c r="H5" s="2" t="s">
        <v>13</v>
      </c>
    </row>
    <row r="6" spans="1:8" x14ac:dyDescent="0.25">
      <c r="A6" s="1">
        <v>45511</v>
      </c>
      <c r="B6" s="12">
        <f t="shared" si="0"/>
        <v>8</v>
      </c>
      <c r="C6" s="2" t="s">
        <v>5</v>
      </c>
      <c r="D6" s="2" t="s">
        <v>16</v>
      </c>
      <c r="E6" s="2" t="s">
        <v>17</v>
      </c>
      <c r="F6" s="3">
        <v>250</v>
      </c>
      <c r="G6" s="2" t="s">
        <v>3</v>
      </c>
      <c r="H6" s="2" t="s">
        <v>13</v>
      </c>
    </row>
    <row r="7" spans="1:8" x14ac:dyDescent="0.25">
      <c r="A7" s="1">
        <v>45514</v>
      </c>
      <c r="B7" s="12">
        <f t="shared" si="0"/>
        <v>8</v>
      </c>
      <c r="C7" s="2" t="s">
        <v>5</v>
      </c>
      <c r="D7" s="2" t="s">
        <v>18</v>
      </c>
      <c r="E7" s="2" t="s">
        <v>19</v>
      </c>
      <c r="F7" s="3">
        <v>400</v>
      </c>
      <c r="G7" s="2" t="s">
        <v>8</v>
      </c>
      <c r="H7" s="2" t="s">
        <v>9</v>
      </c>
    </row>
    <row r="8" spans="1:8" x14ac:dyDescent="0.25">
      <c r="A8" s="1">
        <v>45516</v>
      </c>
      <c r="B8" s="12">
        <f t="shared" si="0"/>
        <v>8</v>
      </c>
      <c r="C8" s="2" t="s">
        <v>5</v>
      </c>
      <c r="D8" s="2" t="s">
        <v>20</v>
      </c>
      <c r="E8" s="2" t="s">
        <v>21</v>
      </c>
      <c r="F8" s="3">
        <v>600</v>
      </c>
      <c r="G8" s="2" t="s">
        <v>12</v>
      </c>
      <c r="H8" s="2" t="s">
        <v>9</v>
      </c>
    </row>
    <row r="9" spans="1:8" x14ac:dyDescent="0.25">
      <c r="A9" s="1">
        <v>45519</v>
      </c>
      <c r="B9" s="12">
        <f t="shared" si="0"/>
        <v>8</v>
      </c>
      <c r="C9" s="2" t="s">
        <v>0</v>
      </c>
      <c r="D9" s="2" t="s">
        <v>22</v>
      </c>
      <c r="E9" s="2" t="s">
        <v>23</v>
      </c>
      <c r="F9" s="3">
        <v>800</v>
      </c>
      <c r="G9" s="2" t="s">
        <v>3</v>
      </c>
      <c r="H9" s="2" t="s">
        <v>4</v>
      </c>
    </row>
    <row r="10" spans="1:8" x14ac:dyDescent="0.25">
      <c r="A10" s="1">
        <v>45519</v>
      </c>
      <c r="B10" s="12">
        <f t="shared" si="0"/>
        <v>8</v>
      </c>
      <c r="C10" s="2" t="s">
        <v>5</v>
      </c>
      <c r="D10" s="2" t="s">
        <v>24</v>
      </c>
      <c r="E10" s="2" t="s">
        <v>25</v>
      </c>
      <c r="F10" s="3">
        <v>150</v>
      </c>
      <c r="G10" s="2" t="s">
        <v>3</v>
      </c>
      <c r="H10" s="2" t="s">
        <v>13</v>
      </c>
    </row>
    <row r="11" spans="1:8" x14ac:dyDescent="0.25">
      <c r="A11" s="1">
        <v>45522</v>
      </c>
      <c r="B11" s="12">
        <f t="shared" si="0"/>
        <v>8</v>
      </c>
      <c r="C11" s="2" t="s">
        <v>5</v>
      </c>
      <c r="D11" s="2" t="s">
        <v>26</v>
      </c>
      <c r="E11" s="2" t="s">
        <v>27</v>
      </c>
      <c r="F11" s="3">
        <v>1200</v>
      </c>
      <c r="G11" s="2" t="s">
        <v>12</v>
      </c>
      <c r="H11" s="2" t="s">
        <v>9</v>
      </c>
    </row>
    <row r="12" spans="1:8" x14ac:dyDescent="0.25">
      <c r="A12" s="1">
        <v>45524</v>
      </c>
      <c r="B12" s="12">
        <f t="shared" si="0"/>
        <v>8</v>
      </c>
      <c r="C12" s="2" t="s">
        <v>5</v>
      </c>
      <c r="D12" s="2" t="s">
        <v>28</v>
      </c>
      <c r="E12" s="2" t="s">
        <v>29</v>
      </c>
      <c r="F12" s="3">
        <v>450</v>
      </c>
      <c r="G12" s="2" t="s">
        <v>8</v>
      </c>
      <c r="H12" s="2" t="s">
        <v>13</v>
      </c>
    </row>
    <row r="13" spans="1:8" x14ac:dyDescent="0.25">
      <c r="A13" s="1">
        <v>45526</v>
      </c>
      <c r="B13" s="12">
        <f t="shared" si="0"/>
        <v>8</v>
      </c>
      <c r="C13" s="2" t="s">
        <v>5</v>
      </c>
      <c r="D13" s="2" t="s">
        <v>30</v>
      </c>
      <c r="E13" s="2" t="s">
        <v>31</v>
      </c>
      <c r="F13" s="3">
        <v>180</v>
      </c>
      <c r="G13" s="2" t="s">
        <v>3</v>
      </c>
      <c r="H13" s="2" t="s">
        <v>9</v>
      </c>
    </row>
    <row r="14" spans="1:8" x14ac:dyDescent="0.25">
      <c r="A14" s="1">
        <v>45528</v>
      </c>
      <c r="B14" s="12">
        <f t="shared" si="0"/>
        <v>8</v>
      </c>
      <c r="C14" s="2" t="s">
        <v>5</v>
      </c>
      <c r="D14" s="2" t="s">
        <v>32</v>
      </c>
      <c r="E14" s="2" t="s">
        <v>33</v>
      </c>
      <c r="F14" s="3">
        <v>80</v>
      </c>
      <c r="G14" s="2" t="s">
        <v>8</v>
      </c>
      <c r="H14" s="2" t="s">
        <v>13</v>
      </c>
    </row>
    <row r="15" spans="1:8" x14ac:dyDescent="0.25">
      <c r="A15" s="1">
        <v>45532</v>
      </c>
      <c r="B15" s="12">
        <f t="shared" si="0"/>
        <v>8</v>
      </c>
      <c r="C15" s="2" t="s">
        <v>5</v>
      </c>
      <c r="D15" s="2" t="s">
        <v>34</v>
      </c>
      <c r="E15" s="2" t="s">
        <v>35</v>
      </c>
      <c r="F15" s="3">
        <v>200</v>
      </c>
      <c r="G15" s="2" t="s">
        <v>8</v>
      </c>
      <c r="H15" s="2" t="s">
        <v>13</v>
      </c>
    </row>
    <row r="16" spans="1:8" x14ac:dyDescent="0.25">
      <c r="A16" s="1">
        <v>45534</v>
      </c>
      <c r="B16" s="12">
        <f t="shared" si="0"/>
        <v>8</v>
      </c>
      <c r="C16" s="2" t="s">
        <v>5</v>
      </c>
      <c r="D16" s="2" t="s">
        <v>36</v>
      </c>
      <c r="E16" s="2" t="s">
        <v>37</v>
      </c>
      <c r="F16" s="3">
        <v>750</v>
      </c>
      <c r="G16" s="2" t="s">
        <v>3</v>
      </c>
      <c r="H16" s="2" t="s">
        <v>9</v>
      </c>
    </row>
    <row r="17" spans="1:8" x14ac:dyDescent="0.25">
      <c r="A17" s="1">
        <v>45535</v>
      </c>
      <c r="B17" s="12">
        <f t="shared" si="0"/>
        <v>8</v>
      </c>
      <c r="C17" s="2" t="s">
        <v>5</v>
      </c>
      <c r="D17" s="2" t="s">
        <v>38</v>
      </c>
      <c r="E17" s="2" t="s">
        <v>39</v>
      </c>
      <c r="F17" s="3">
        <v>350</v>
      </c>
      <c r="G17" s="2" t="s">
        <v>12</v>
      </c>
      <c r="H17" s="2" t="s">
        <v>13</v>
      </c>
    </row>
    <row r="18" spans="1:8" x14ac:dyDescent="0.25">
      <c r="A18" s="1">
        <v>45536</v>
      </c>
      <c r="B18" s="12">
        <f t="shared" si="0"/>
        <v>9</v>
      </c>
      <c r="C18" s="2" t="s">
        <v>0</v>
      </c>
      <c r="D18" s="2" t="s">
        <v>1</v>
      </c>
      <c r="E18" s="2" t="s">
        <v>2</v>
      </c>
      <c r="F18" s="3">
        <v>5000</v>
      </c>
      <c r="G18" s="2" t="s">
        <v>3</v>
      </c>
      <c r="H18" s="2" t="s">
        <v>4</v>
      </c>
    </row>
    <row r="19" spans="1:8" x14ac:dyDescent="0.25">
      <c r="A19" s="1">
        <v>45537</v>
      </c>
      <c r="B19" s="12">
        <f t="shared" si="0"/>
        <v>9</v>
      </c>
      <c r="C19" s="2" t="s">
        <v>5</v>
      </c>
      <c r="D19" s="2" t="s">
        <v>6</v>
      </c>
      <c r="E19" s="3" t="s">
        <v>7</v>
      </c>
      <c r="F19" s="3">
        <v>450</v>
      </c>
      <c r="G19" s="2" t="s">
        <v>8</v>
      </c>
      <c r="H19" s="2" t="s">
        <v>9</v>
      </c>
    </row>
    <row r="20" spans="1:8" x14ac:dyDescent="0.25">
      <c r="A20" s="1">
        <v>45540</v>
      </c>
      <c r="B20" s="12">
        <f t="shared" si="0"/>
        <v>9</v>
      </c>
      <c r="C20" s="2" t="s">
        <v>5</v>
      </c>
      <c r="D20" s="2" t="s">
        <v>10</v>
      </c>
      <c r="E20" s="3" t="s">
        <v>11</v>
      </c>
      <c r="F20" s="3">
        <v>300</v>
      </c>
      <c r="G20" s="2" t="s">
        <v>8</v>
      </c>
      <c r="H20" s="2" t="s">
        <v>13</v>
      </c>
    </row>
    <row r="21" spans="1:8" x14ac:dyDescent="0.25">
      <c r="A21" s="1">
        <v>45543</v>
      </c>
      <c r="B21" s="12">
        <f t="shared" si="0"/>
        <v>9</v>
      </c>
      <c r="C21" s="2" t="s">
        <v>5</v>
      </c>
      <c r="D21" s="2" t="s">
        <v>14</v>
      </c>
      <c r="E21" s="3" t="s">
        <v>40</v>
      </c>
      <c r="F21" s="3">
        <v>200</v>
      </c>
      <c r="G21" s="2" t="s">
        <v>3</v>
      </c>
      <c r="H21" s="2" t="s">
        <v>13</v>
      </c>
    </row>
    <row r="22" spans="1:8" x14ac:dyDescent="0.25">
      <c r="A22" s="1">
        <v>45546</v>
      </c>
      <c r="B22" s="12">
        <f t="shared" si="0"/>
        <v>9</v>
      </c>
      <c r="C22" s="2" t="s">
        <v>5</v>
      </c>
      <c r="D22" s="2" t="s">
        <v>16</v>
      </c>
      <c r="E22" s="3" t="s">
        <v>41</v>
      </c>
      <c r="F22" s="3">
        <v>600</v>
      </c>
      <c r="G22" s="2" t="s">
        <v>8</v>
      </c>
      <c r="H22" s="2" t="s">
        <v>9</v>
      </c>
    </row>
    <row r="23" spans="1:8" x14ac:dyDescent="0.25">
      <c r="A23" s="1">
        <v>45549</v>
      </c>
      <c r="B23" s="12">
        <f t="shared" si="0"/>
        <v>9</v>
      </c>
      <c r="C23" s="2" t="s">
        <v>5</v>
      </c>
      <c r="D23" s="2" t="s">
        <v>18</v>
      </c>
      <c r="E23" s="3" t="s">
        <v>19</v>
      </c>
      <c r="F23" s="3">
        <v>350</v>
      </c>
      <c r="G23" s="2" t="s">
        <v>3</v>
      </c>
      <c r="H23" s="2" t="s">
        <v>13</v>
      </c>
    </row>
    <row r="24" spans="1:8" x14ac:dyDescent="0.25">
      <c r="A24" s="1">
        <v>45552</v>
      </c>
      <c r="B24" s="12">
        <f t="shared" si="0"/>
        <v>9</v>
      </c>
      <c r="C24" s="2" t="s">
        <v>5</v>
      </c>
      <c r="D24" s="2" t="s">
        <v>20</v>
      </c>
      <c r="E24" s="3" t="s">
        <v>42</v>
      </c>
      <c r="F24" s="3">
        <v>500</v>
      </c>
      <c r="G24" s="2" t="s">
        <v>12</v>
      </c>
      <c r="H24" s="2" t="s">
        <v>9</v>
      </c>
    </row>
    <row r="25" spans="1:8" x14ac:dyDescent="0.25">
      <c r="A25" s="1">
        <v>45555</v>
      </c>
      <c r="B25" s="12">
        <f t="shared" si="0"/>
        <v>9</v>
      </c>
      <c r="C25" s="2" t="s">
        <v>0</v>
      </c>
      <c r="D25" s="2" t="s">
        <v>43</v>
      </c>
      <c r="E25" s="2" t="s">
        <v>44</v>
      </c>
      <c r="F25" s="3">
        <v>1200</v>
      </c>
      <c r="G25" s="2" t="s">
        <v>3</v>
      </c>
      <c r="H25" s="2" t="s">
        <v>4</v>
      </c>
    </row>
    <row r="26" spans="1:8" x14ac:dyDescent="0.25">
      <c r="A26" s="1">
        <v>45555</v>
      </c>
      <c r="B26" s="12">
        <f t="shared" si="0"/>
        <v>9</v>
      </c>
      <c r="C26" s="2" t="s">
        <v>5</v>
      </c>
      <c r="D26" s="2" t="s">
        <v>24</v>
      </c>
      <c r="E26" s="3" t="s">
        <v>45</v>
      </c>
      <c r="F26" s="3">
        <v>800</v>
      </c>
      <c r="G26" s="2" t="s">
        <v>3</v>
      </c>
      <c r="H26" s="2" t="s">
        <v>13</v>
      </c>
    </row>
    <row r="27" spans="1:8" x14ac:dyDescent="0.25">
      <c r="A27" s="1">
        <v>45558</v>
      </c>
      <c r="B27" s="12">
        <f t="shared" si="0"/>
        <v>9</v>
      </c>
      <c r="C27" s="2" t="s">
        <v>5</v>
      </c>
      <c r="D27" s="2" t="s">
        <v>26</v>
      </c>
      <c r="E27" s="3" t="s">
        <v>46</v>
      </c>
      <c r="F27" s="3">
        <v>1500</v>
      </c>
      <c r="G27" s="2" t="s">
        <v>12</v>
      </c>
      <c r="H27" s="2" t="s">
        <v>9</v>
      </c>
    </row>
    <row r="28" spans="1:8" x14ac:dyDescent="0.25">
      <c r="A28" s="1">
        <v>45561</v>
      </c>
      <c r="B28" s="12">
        <f t="shared" si="0"/>
        <v>9</v>
      </c>
      <c r="C28" s="2" t="s">
        <v>5</v>
      </c>
      <c r="D28" s="2" t="s">
        <v>47</v>
      </c>
      <c r="E28" s="3" t="s">
        <v>48</v>
      </c>
      <c r="F28" s="3">
        <v>250</v>
      </c>
      <c r="G28" s="2" t="s">
        <v>8</v>
      </c>
      <c r="H28" s="2" t="s">
        <v>13</v>
      </c>
    </row>
    <row r="29" spans="1:8" x14ac:dyDescent="0.25">
      <c r="A29" s="1">
        <v>45564</v>
      </c>
      <c r="B29" s="12">
        <f t="shared" si="0"/>
        <v>9</v>
      </c>
      <c r="C29" s="2" t="s">
        <v>5</v>
      </c>
      <c r="D29" s="2" t="s">
        <v>30</v>
      </c>
      <c r="E29" s="3" t="s">
        <v>49</v>
      </c>
      <c r="F29" s="3">
        <v>400</v>
      </c>
      <c r="G29" s="2" t="s">
        <v>12</v>
      </c>
      <c r="H29" s="2" t="s">
        <v>9</v>
      </c>
    </row>
    <row r="30" spans="1:8" x14ac:dyDescent="0.25">
      <c r="A30" s="1">
        <v>45566</v>
      </c>
      <c r="B30" s="12">
        <f t="shared" si="0"/>
        <v>10</v>
      </c>
      <c r="C30" s="2" t="s">
        <v>0</v>
      </c>
      <c r="D30" s="2" t="s">
        <v>1</v>
      </c>
      <c r="E30" s="2" t="s">
        <v>2</v>
      </c>
      <c r="F30" s="3">
        <v>5000</v>
      </c>
      <c r="G30" s="2" t="s">
        <v>3</v>
      </c>
      <c r="H30" s="2" t="s">
        <v>4</v>
      </c>
    </row>
    <row r="31" spans="1:8" x14ac:dyDescent="0.25">
      <c r="A31" s="1">
        <v>45566</v>
      </c>
      <c r="B31" s="12">
        <f t="shared" si="0"/>
        <v>10</v>
      </c>
      <c r="C31" s="2" t="s">
        <v>5</v>
      </c>
      <c r="D31" s="2" t="s">
        <v>6</v>
      </c>
      <c r="E31" s="2" t="s">
        <v>7</v>
      </c>
      <c r="F31" s="3">
        <v>600</v>
      </c>
      <c r="G31" s="2" t="s">
        <v>8</v>
      </c>
      <c r="H31" s="2" t="s">
        <v>9</v>
      </c>
    </row>
    <row r="32" spans="1:8" x14ac:dyDescent="0.25">
      <c r="A32" s="1">
        <v>45568</v>
      </c>
      <c r="B32" s="12">
        <f t="shared" si="0"/>
        <v>10</v>
      </c>
      <c r="C32" s="2" t="s">
        <v>5</v>
      </c>
      <c r="D32" s="2" t="s">
        <v>10</v>
      </c>
      <c r="E32" s="2" t="s">
        <v>50</v>
      </c>
      <c r="F32" s="3">
        <v>200</v>
      </c>
      <c r="G32" s="2" t="s">
        <v>12</v>
      </c>
      <c r="H32" s="2" t="s">
        <v>13</v>
      </c>
    </row>
    <row r="33" spans="1:8" x14ac:dyDescent="0.25">
      <c r="A33" s="1">
        <v>45570</v>
      </c>
      <c r="B33" s="12">
        <f t="shared" si="0"/>
        <v>10</v>
      </c>
      <c r="C33" s="2" t="s">
        <v>5</v>
      </c>
      <c r="D33" s="2" t="s">
        <v>14</v>
      </c>
      <c r="E33" s="2" t="s">
        <v>51</v>
      </c>
      <c r="F33" s="3">
        <v>180</v>
      </c>
      <c r="G33" s="2" t="s">
        <v>3</v>
      </c>
      <c r="H33" s="2" t="s">
        <v>13</v>
      </c>
    </row>
    <row r="34" spans="1:8" x14ac:dyDescent="0.25">
      <c r="A34" s="1">
        <v>45573</v>
      </c>
      <c r="B34" s="12">
        <f t="shared" si="0"/>
        <v>10</v>
      </c>
      <c r="C34" s="2" t="s">
        <v>5</v>
      </c>
      <c r="D34" s="2" t="s">
        <v>16</v>
      </c>
      <c r="E34" s="2" t="s">
        <v>52</v>
      </c>
      <c r="F34" s="3">
        <v>120</v>
      </c>
      <c r="G34" s="2" t="s">
        <v>8</v>
      </c>
      <c r="H34" s="2" t="s">
        <v>9</v>
      </c>
    </row>
    <row r="35" spans="1:8" x14ac:dyDescent="0.25">
      <c r="A35" s="1">
        <v>45575</v>
      </c>
      <c r="B35" s="12">
        <f t="shared" si="0"/>
        <v>10</v>
      </c>
      <c r="C35" s="2" t="s">
        <v>5</v>
      </c>
      <c r="D35" s="2" t="s">
        <v>18</v>
      </c>
      <c r="E35" s="2" t="s">
        <v>53</v>
      </c>
      <c r="F35" s="3">
        <v>350</v>
      </c>
      <c r="G35" s="2" t="s">
        <v>12</v>
      </c>
      <c r="H35" s="2" t="s">
        <v>9</v>
      </c>
    </row>
    <row r="36" spans="1:8" x14ac:dyDescent="0.25">
      <c r="A36" s="1">
        <v>45578</v>
      </c>
      <c r="B36" s="12">
        <f t="shared" si="0"/>
        <v>10</v>
      </c>
      <c r="C36" s="2" t="s">
        <v>5</v>
      </c>
      <c r="D36" s="2" t="s">
        <v>20</v>
      </c>
      <c r="E36" s="2" t="s">
        <v>54</v>
      </c>
      <c r="F36" s="3">
        <v>400</v>
      </c>
      <c r="G36" s="2" t="s">
        <v>3</v>
      </c>
      <c r="H36" s="2" t="s">
        <v>13</v>
      </c>
    </row>
    <row r="37" spans="1:8" x14ac:dyDescent="0.25">
      <c r="A37" s="1">
        <v>45580</v>
      </c>
      <c r="B37" s="12">
        <f t="shared" si="0"/>
        <v>10</v>
      </c>
      <c r="C37" s="2" t="s">
        <v>5</v>
      </c>
      <c r="D37" s="2" t="s">
        <v>24</v>
      </c>
      <c r="E37" s="2" t="s">
        <v>55</v>
      </c>
      <c r="F37" s="3">
        <v>450</v>
      </c>
      <c r="G37" s="2" t="s">
        <v>8</v>
      </c>
      <c r="H37" s="2" t="s">
        <v>13</v>
      </c>
    </row>
    <row r="38" spans="1:8" x14ac:dyDescent="0.25">
      <c r="A38" s="1">
        <v>45583</v>
      </c>
      <c r="B38" s="12">
        <f t="shared" si="0"/>
        <v>10</v>
      </c>
      <c r="C38" s="2" t="s">
        <v>0</v>
      </c>
      <c r="D38" s="2" t="s">
        <v>56</v>
      </c>
      <c r="E38" s="2" t="s">
        <v>57</v>
      </c>
      <c r="F38" s="3">
        <v>1500</v>
      </c>
      <c r="G38" s="2" t="s">
        <v>3</v>
      </c>
      <c r="H38" s="2" t="s">
        <v>4</v>
      </c>
    </row>
    <row r="39" spans="1:8" x14ac:dyDescent="0.25">
      <c r="A39" s="1">
        <v>45583</v>
      </c>
      <c r="B39" s="12">
        <f t="shared" si="0"/>
        <v>10</v>
      </c>
      <c r="C39" s="2" t="s">
        <v>5</v>
      </c>
      <c r="D39" s="2" t="s">
        <v>26</v>
      </c>
      <c r="E39" s="2" t="s">
        <v>58</v>
      </c>
      <c r="F39" s="3">
        <v>300</v>
      </c>
      <c r="G39" s="2" t="s">
        <v>12</v>
      </c>
      <c r="H39" s="2" t="s">
        <v>9</v>
      </c>
    </row>
    <row r="40" spans="1:8" x14ac:dyDescent="0.25">
      <c r="A40" s="1">
        <v>45585</v>
      </c>
      <c r="B40" s="12">
        <f t="shared" si="0"/>
        <v>10</v>
      </c>
      <c r="C40" s="2" t="s">
        <v>5</v>
      </c>
      <c r="D40" s="2" t="s">
        <v>28</v>
      </c>
      <c r="E40" s="2" t="s">
        <v>59</v>
      </c>
      <c r="F40" s="3">
        <v>800</v>
      </c>
      <c r="G40" s="2" t="s">
        <v>3</v>
      </c>
      <c r="H40" s="2" t="s">
        <v>13</v>
      </c>
    </row>
    <row r="41" spans="1:8" x14ac:dyDescent="0.25">
      <c r="A41" s="1">
        <v>45587</v>
      </c>
      <c r="B41" s="12">
        <f t="shared" si="0"/>
        <v>10</v>
      </c>
      <c r="C41" s="2" t="s">
        <v>5</v>
      </c>
      <c r="D41" s="2" t="s">
        <v>30</v>
      </c>
      <c r="E41" s="2" t="s">
        <v>60</v>
      </c>
      <c r="F41" s="3">
        <v>250</v>
      </c>
      <c r="G41" s="2" t="s">
        <v>12</v>
      </c>
      <c r="H41" s="2" t="s">
        <v>9</v>
      </c>
    </row>
    <row r="42" spans="1:8" x14ac:dyDescent="0.25">
      <c r="A42" s="1">
        <v>45589</v>
      </c>
      <c r="B42" s="12">
        <f t="shared" si="0"/>
        <v>10</v>
      </c>
      <c r="C42" s="2" t="s">
        <v>5</v>
      </c>
      <c r="D42" s="2" t="s">
        <v>34</v>
      </c>
      <c r="E42" s="2" t="s">
        <v>61</v>
      </c>
      <c r="F42" s="3">
        <v>150</v>
      </c>
      <c r="G42" s="2" t="s">
        <v>8</v>
      </c>
      <c r="H42" s="2" t="s">
        <v>13</v>
      </c>
    </row>
    <row r="43" spans="1:8" x14ac:dyDescent="0.25">
      <c r="A43" s="1">
        <v>45591</v>
      </c>
      <c r="B43" s="12">
        <f t="shared" si="0"/>
        <v>10</v>
      </c>
      <c r="C43" s="2" t="s">
        <v>5</v>
      </c>
      <c r="D43" s="2" t="s">
        <v>32</v>
      </c>
      <c r="E43" s="2" t="s">
        <v>62</v>
      </c>
      <c r="F43" s="3">
        <v>250</v>
      </c>
      <c r="G43" s="2" t="s">
        <v>3</v>
      </c>
      <c r="H43" s="2" t="s">
        <v>9</v>
      </c>
    </row>
    <row r="44" spans="1:8" x14ac:dyDescent="0.25">
      <c r="A44" s="1">
        <v>45595</v>
      </c>
      <c r="B44" s="12">
        <f t="shared" si="0"/>
        <v>10</v>
      </c>
      <c r="C44" s="2" t="s">
        <v>5</v>
      </c>
      <c r="D44" s="2" t="s">
        <v>38</v>
      </c>
      <c r="E44" s="2" t="s">
        <v>63</v>
      </c>
      <c r="F44" s="3">
        <v>220</v>
      </c>
      <c r="G44" s="2" t="s">
        <v>3</v>
      </c>
      <c r="H44" s="2" t="s">
        <v>9</v>
      </c>
    </row>
    <row r="45" spans="1:8" x14ac:dyDescent="0.25">
      <c r="A45" s="1">
        <v>45596</v>
      </c>
      <c r="B45" s="12">
        <f t="shared" si="0"/>
        <v>10</v>
      </c>
      <c r="C45" s="2" t="s">
        <v>5</v>
      </c>
      <c r="D45" s="2" t="s">
        <v>36</v>
      </c>
      <c r="E45" s="2" t="s">
        <v>64</v>
      </c>
      <c r="F45" s="3">
        <v>500</v>
      </c>
      <c r="G45" s="2" t="s">
        <v>12</v>
      </c>
      <c r="H45" s="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9DA2-F466-404C-A5D3-F8D9B860F1CD}">
  <dimension ref="D2:M32"/>
  <sheetViews>
    <sheetView topLeftCell="F1" workbookViewId="0">
      <selection activeCell="T26" sqref="T26"/>
    </sheetView>
  </sheetViews>
  <sheetFormatPr defaultRowHeight="15" x14ac:dyDescent="0.25"/>
  <cols>
    <col min="4" max="4" width="18" bestFit="1" customWidth="1"/>
    <col min="5" max="5" width="15.140625" bestFit="1" customWidth="1"/>
    <col min="8" max="8" width="18" bestFit="1" customWidth="1"/>
    <col min="9" max="10" width="15.140625" bestFit="1" customWidth="1"/>
    <col min="11" max="11" width="9.28515625" bestFit="1" customWidth="1"/>
    <col min="12" max="12" width="20.85546875" bestFit="1" customWidth="1"/>
    <col min="13" max="13" width="15.140625" bestFit="1" customWidth="1"/>
  </cols>
  <sheetData>
    <row r="2" spans="4:13" x14ac:dyDescent="0.25">
      <c r="D2" s="5" t="s">
        <v>66</v>
      </c>
      <c r="E2" t="s">
        <v>0</v>
      </c>
      <c r="H2" s="5" t="s">
        <v>71</v>
      </c>
      <c r="I2" t="s">
        <v>9</v>
      </c>
      <c r="L2" s="5" t="s">
        <v>66</v>
      </c>
      <c r="M2" t="s">
        <v>5</v>
      </c>
    </row>
    <row r="4" spans="4:13" x14ac:dyDescent="0.25">
      <c r="D4" s="5" t="s">
        <v>72</v>
      </c>
      <c r="E4" t="s">
        <v>74</v>
      </c>
      <c r="H4" s="5" t="s">
        <v>72</v>
      </c>
      <c r="I4" t="s">
        <v>75</v>
      </c>
      <c r="J4" t="s">
        <v>74</v>
      </c>
      <c r="L4" s="5" t="s">
        <v>72</v>
      </c>
      <c r="M4" t="s">
        <v>74</v>
      </c>
    </row>
    <row r="5" spans="4:13" x14ac:dyDescent="0.25">
      <c r="D5" s="6" t="s">
        <v>43</v>
      </c>
      <c r="E5" s="7">
        <v>1200</v>
      </c>
      <c r="H5" s="6" t="s">
        <v>49</v>
      </c>
      <c r="I5" s="13">
        <v>1</v>
      </c>
      <c r="J5" s="7">
        <v>400</v>
      </c>
      <c r="L5" s="6" t="s">
        <v>6</v>
      </c>
      <c r="M5" s="7">
        <v>1600</v>
      </c>
    </row>
    <row r="6" spans="4:13" x14ac:dyDescent="0.25">
      <c r="D6" s="6" t="s">
        <v>22</v>
      </c>
      <c r="E6" s="7">
        <v>800</v>
      </c>
      <c r="H6" s="6" t="s">
        <v>27</v>
      </c>
      <c r="I6" s="13">
        <v>1</v>
      </c>
      <c r="J6" s="7">
        <v>1200</v>
      </c>
      <c r="L6" s="6" t="s">
        <v>32</v>
      </c>
      <c r="M6" s="7">
        <v>330</v>
      </c>
    </row>
    <row r="7" spans="4:13" x14ac:dyDescent="0.25">
      <c r="D7" s="6" t="s">
        <v>1</v>
      </c>
      <c r="E7" s="7">
        <v>15000</v>
      </c>
      <c r="H7" s="6" t="s">
        <v>46</v>
      </c>
      <c r="I7" s="13">
        <v>1</v>
      </c>
      <c r="J7" s="7">
        <v>1500</v>
      </c>
      <c r="L7" s="6" t="s">
        <v>18</v>
      </c>
      <c r="M7" s="7">
        <v>1100</v>
      </c>
    </row>
    <row r="8" spans="4:13" x14ac:dyDescent="0.25">
      <c r="D8" s="6" t="s">
        <v>56</v>
      </c>
      <c r="E8" s="7">
        <v>1500</v>
      </c>
      <c r="H8" s="6" t="s">
        <v>42</v>
      </c>
      <c r="I8" s="13">
        <v>1</v>
      </c>
      <c r="J8" s="7">
        <v>500</v>
      </c>
      <c r="L8" s="6" t="s">
        <v>26</v>
      </c>
      <c r="M8" s="7">
        <v>3000</v>
      </c>
    </row>
    <row r="9" spans="4:13" x14ac:dyDescent="0.25">
      <c r="D9" s="6" t="s">
        <v>73</v>
      </c>
      <c r="E9" s="7">
        <v>18500</v>
      </c>
      <c r="H9" s="6" t="s">
        <v>21</v>
      </c>
      <c r="I9" s="13">
        <v>1</v>
      </c>
      <c r="J9" s="7">
        <v>600</v>
      </c>
      <c r="L9" s="6" t="s">
        <v>38</v>
      </c>
      <c r="M9" s="7">
        <v>570</v>
      </c>
    </row>
    <row r="10" spans="4:13" x14ac:dyDescent="0.25">
      <c r="H10" s="6" t="s">
        <v>7</v>
      </c>
      <c r="I10" s="13">
        <v>3</v>
      </c>
      <c r="J10" s="7">
        <v>1600</v>
      </c>
      <c r="L10" s="6" t="s">
        <v>14</v>
      </c>
      <c r="M10" s="7">
        <v>500</v>
      </c>
    </row>
    <row r="11" spans="4:13" x14ac:dyDescent="0.25">
      <c r="H11" s="6" t="s">
        <v>53</v>
      </c>
      <c r="I11" s="13">
        <v>1</v>
      </c>
      <c r="J11" s="7">
        <v>350</v>
      </c>
      <c r="L11" s="6" t="s">
        <v>34</v>
      </c>
      <c r="M11" s="7">
        <v>350</v>
      </c>
    </row>
    <row r="12" spans="4:13" x14ac:dyDescent="0.25">
      <c r="H12" s="6" t="s">
        <v>63</v>
      </c>
      <c r="I12" s="13">
        <v>1</v>
      </c>
      <c r="J12" s="7">
        <v>220</v>
      </c>
      <c r="L12" s="6" t="s">
        <v>30</v>
      </c>
      <c r="M12" s="7">
        <v>830</v>
      </c>
    </row>
    <row r="13" spans="4:13" x14ac:dyDescent="0.25">
      <c r="H13" s="6" t="s">
        <v>58</v>
      </c>
      <c r="I13" s="13">
        <v>1</v>
      </c>
      <c r="J13" s="7">
        <v>300</v>
      </c>
      <c r="L13" s="6" t="s">
        <v>16</v>
      </c>
      <c r="M13" s="7">
        <v>970</v>
      </c>
    </row>
    <row r="14" spans="4:13" x14ac:dyDescent="0.25">
      <c r="H14" s="6" t="s">
        <v>19</v>
      </c>
      <c r="I14" s="13">
        <v>1</v>
      </c>
      <c r="J14" s="7">
        <v>400</v>
      </c>
      <c r="L14" s="6" t="s">
        <v>24</v>
      </c>
      <c r="M14" s="7">
        <v>1400</v>
      </c>
    </row>
    <row r="15" spans="4:13" x14ac:dyDescent="0.25">
      <c r="H15" s="6" t="s">
        <v>41</v>
      </c>
      <c r="I15" s="13">
        <v>1</v>
      </c>
      <c r="J15" s="7">
        <v>600</v>
      </c>
      <c r="L15" s="6" t="s">
        <v>10</v>
      </c>
      <c r="M15" s="7">
        <v>800</v>
      </c>
    </row>
    <row r="16" spans="4:13" x14ac:dyDescent="0.25">
      <c r="H16" s="6" t="s">
        <v>31</v>
      </c>
      <c r="I16" s="13">
        <v>1</v>
      </c>
      <c r="J16" s="7">
        <v>180</v>
      </c>
      <c r="L16" s="6" t="s">
        <v>47</v>
      </c>
      <c r="M16" s="7">
        <v>250</v>
      </c>
    </row>
    <row r="17" spans="8:13" x14ac:dyDescent="0.25">
      <c r="H17" s="6" t="s">
        <v>60</v>
      </c>
      <c r="I17" s="13">
        <v>1</v>
      </c>
      <c r="J17" s="7">
        <v>250</v>
      </c>
      <c r="L17" s="6" t="s">
        <v>28</v>
      </c>
      <c r="M17" s="7">
        <v>1250</v>
      </c>
    </row>
    <row r="18" spans="8:13" x14ac:dyDescent="0.25">
      <c r="H18" s="6" t="s">
        <v>52</v>
      </c>
      <c r="I18" s="13">
        <v>1</v>
      </c>
      <c r="J18" s="7">
        <v>120</v>
      </c>
      <c r="L18" s="6" t="s">
        <v>20</v>
      </c>
      <c r="M18" s="7">
        <v>1500</v>
      </c>
    </row>
    <row r="19" spans="8:13" x14ac:dyDescent="0.25">
      <c r="H19" s="6" t="s">
        <v>64</v>
      </c>
      <c r="I19" s="13">
        <v>1</v>
      </c>
      <c r="J19" s="7">
        <v>500</v>
      </c>
      <c r="L19" s="6" t="s">
        <v>36</v>
      </c>
      <c r="M19" s="7">
        <v>1250</v>
      </c>
    </row>
    <row r="20" spans="8:13" x14ac:dyDescent="0.25">
      <c r="H20" s="6" t="s">
        <v>37</v>
      </c>
      <c r="I20" s="13">
        <v>1</v>
      </c>
      <c r="J20" s="7">
        <v>750</v>
      </c>
      <c r="L20" s="6" t="s">
        <v>73</v>
      </c>
      <c r="M20" s="7">
        <v>15700</v>
      </c>
    </row>
    <row r="21" spans="8:13" x14ac:dyDescent="0.25">
      <c r="H21" s="6" t="s">
        <v>62</v>
      </c>
      <c r="I21" s="13">
        <v>1</v>
      </c>
      <c r="J21" s="7">
        <v>250</v>
      </c>
    </row>
    <row r="22" spans="8:13" x14ac:dyDescent="0.25">
      <c r="H22" s="6" t="s">
        <v>73</v>
      </c>
      <c r="I22" s="13">
        <v>19</v>
      </c>
      <c r="J22" s="7">
        <v>9720</v>
      </c>
    </row>
    <row r="26" spans="8:13" x14ac:dyDescent="0.25">
      <c r="H26" s="5" t="s">
        <v>72</v>
      </c>
      <c r="I26" t="s">
        <v>74</v>
      </c>
    </row>
    <row r="27" spans="8:13" x14ac:dyDescent="0.25">
      <c r="H27" s="6" t="s">
        <v>0</v>
      </c>
      <c r="I27" s="7">
        <v>18500</v>
      </c>
    </row>
    <row r="28" spans="8:13" x14ac:dyDescent="0.25">
      <c r="H28" s="6" t="s">
        <v>5</v>
      </c>
      <c r="I28" s="7">
        <v>15700</v>
      </c>
    </row>
    <row r="29" spans="8:13" x14ac:dyDescent="0.25">
      <c r="H29" s="6" t="s">
        <v>73</v>
      </c>
      <c r="I29" s="7">
        <v>34200</v>
      </c>
    </row>
    <row r="31" spans="8:13" x14ac:dyDescent="0.25">
      <c r="H31" s="10" t="s">
        <v>77</v>
      </c>
      <c r="I31" s="11" t="s">
        <v>78</v>
      </c>
    </row>
    <row r="32" spans="8:13" x14ac:dyDescent="0.25">
      <c r="H32" s="6" t="s">
        <v>77</v>
      </c>
      <c r="I32" s="9">
        <f>GETPIVOTDATA("VALOR",$H$26,"TIPO","ENTRADA")-GETPIVOTDATA("VALOR",$H$26,"TIPO","SAÍDA")</f>
        <v>2800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0602-031C-4204-B90C-6125B2C39627}">
  <dimension ref="A1:C2"/>
  <sheetViews>
    <sheetView showGridLines="0" showRowColHeaders="0" tabSelected="1" zoomScale="80" zoomScaleNormal="80" workbookViewId="0">
      <selection activeCell="AB29" sqref="AB29"/>
    </sheetView>
  </sheetViews>
  <sheetFormatPr defaultRowHeight="15" x14ac:dyDescent="0.25"/>
  <cols>
    <col min="1" max="1" width="9.140625" style="8"/>
    <col min="2" max="2" width="11.28515625" style="8" customWidth="1"/>
    <col min="3" max="3" width="9.140625" style="8" customWidth="1"/>
    <col min="7" max="7" width="25.28515625" customWidth="1"/>
    <col min="22" max="22" width="11.7109375" customWidth="1"/>
    <col min="23" max="23" width="2.7109375" customWidth="1"/>
  </cols>
  <sheetData>
    <row r="1" ht="43.5" customHeight="1" x14ac:dyDescent="0.25"/>
    <row r="2" ht="48.7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Tabelas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Biro_Camper</dc:creator>
  <cp:lastModifiedBy>Biro_Camper</cp:lastModifiedBy>
  <dcterms:created xsi:type="dcterms:W3CDTF">2025-01-17T22:05:49Z</dcterms:created>
  <dcterms:modified xsi:type="dcterms:W3CDTF">2025-01-30T22:36:30Z</dcterms:modified>
</cp:coreProperties>
</file>