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nda\Documen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O73" i="1"/>
  <c r="O71" i="1"/>
  <c r="O70" i="1"/>
  <c r="O69" i="1"/>
  <c r="O67" i="1"/>
  <c r="O66" i="1"/>
  <c r="O65" i="1"/>
  <c r="O64" i="1"/>
  <c r="O63" i="1"/>
  <c r="O60" i="1"/>
  <c r="O59" i="1"/>
  <c r="O58" i="1"/>
  <c r="O57" i="1"/>
  <c r="O54" i="1"/>
  <c r="O53" i="1"/>
  <c r="O52" i="1"/>
  <c r="O51" i="1"/>
  <c r="O49" i="1"/>
  <c r="O47" i="1"/>
  <c r="O46" i="1"/>
  <c r="O45" i="1"/>
  <c r="O42" i="1"/>
  <c r="O41" i="1"/>
  <c r="O40" i="1"/>
  <c r="O39" i="1"/>
  <c r="O37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13" i="1"/>
  <c r="O12" i="1"/>
  <c r="O11" i="1"/>
  <c r="O10" i="1"/>
  <c r="O18" i="1"/>
  <c r="O17" i="1"/>
  <c r="O16" i="1"/>
  <c r="O15" i="1"/>
  <c r="M75" i="1"/>
  <c r="M69" i="1"/>
  <c r="M63" i="1"/>
  <c r="M57" i="1"/>
  <c r="M51" i="1"/>
  <c r="M45" i="1"/>
  <c r="M39" i="1"/>
  <c r="M33" i="1"/>
  <c r="M27" i="1"/>
  <c r="M21" i="1"/>
  <c r="M15" i="1"/>
  <c r="M71" i="1"/>
  <c r="M70" i="1"/>
  <c r="M67" i="1"/>
  <c r="M66" i="1"/>
  <c r="M65" i="1"/>
  <c r="M64" i="1"/>
  <c r="M60" i="1"/>
  <c r="M59" i="1"/>
  <c r="M58" i="1"/>
  <c r="M54" i="1"/>
  <c r="M53" i="1"/>
  <c r="M52" i="1"/>
  <c r="M49" i="1"/>
  <c r="M48" i="1"/>
  <c r="M47" i="1"/>
  <c r="M46" i="1"/>
  <c r="M42" i="1"/>
  <c r="M41" i="1"/>
  <c r="M40" i="1"/>
  <c r="M37" i="1"/>
  <c r="M36" i="1"/>
  <c r="M35" i="1"/>
  <c r="M32" i="1"/>
  <c r="M31" i="1"/>
  <c r="M30" i="1"/>
  <c r="M29" i="1"/>
  <c r="M28" i="1"/>
  <c r="M24" i="1"/>
  <c r="M23" i="1"/>
  <c r="M22" i="1"/>
  <c r="M18" i="1"/>
  <c r="M17" i="1"/>
  <c r="M16" i="1"/>
  <c r="M13" i="1"/>
  <c r="M12" i="1"/>
  <c r="M11" i="1"/>
  <c r="M10" i="1"/>
  <c r="C17" i="1"/>
  <c r="G15" i="1"/>
  <c r="G14" i="1"/>
  <c r="D16" i="1"/>
  <c r="D15" i="1"/>
  <c r="D14" i="1"/>
  <c r="G10" i="1"/>
  <c r="G9" i="1"/>
  <c r="D11" i="1"/>
  <c r="D10" i="1"/>
  <c r="D9" i="1"/>
  <c r="D6" i="1"/>
</calcChain>
</file>

<file path=xl/sharedStrings.xml><?xml version="1.0" encoding="utf-8"?>
<sst xmlns="http://schemas.openxmlformats.org/spreadsheetml/2006/main" count="87" uniqueCount="26">
  <si>
    <t>Pertanyaan Umum</t>
  </si>
  <si>
    <t>Ya</t>
  </si>
  <si>
    <t xml:space="preserve">Tidak </t>
  </si>
  <si>
    <t xml:space="preserve">1. </t>
  </si>
  <si>
    <t xml:space="preserve">Ya </t>
  </si>
  <si>
    <t>Persentase</t>
  </si>
  <si>
    <t>2.</t>
  </si>
  <si>
    <t>Tidak</t>
  </si>
  <si>
    <t xml:space="preserve">Persentase </t>
  </si>
  <si>
    <t>3.</t>
  </si>
  <si>
    <t>Pertanyaan khusus</t>
  </si>
  <si>
    <t>SS</t>
  </si>
  <si>
    <t>S</t>
  </si>
  <si>
    <t>KS</t>
  </si>
  <si>
    <t>TS</t>
  </si>
  <si>
    <t>STS</t>
  </si>
  <si>
    <t xml:space="preserve">2. </t>
  </si>
  <si>
    <t>4.</t>
  </si>
  <si>
    <t>5.</t>
  </si>
  <si>
    <t>6.</t>
  </si>
  <si>
    <t>7.</t>
  </si>
  <si>
    <t>8.</t>
  </si>
  <si>
    <t>9.</t>
  </si>
  <si>
    <t xml:space="preserve">10. </t>
  </si>
  <si>
    <t>11.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</si>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</sst>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9" fontId="2" fillId="0" borderId="0" xfId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7" workbookViewId="0">
      <selection activeCell="G9" sqref="G9"/>
    </sheetView>
  </sheetViews>
  <sheetFormatPr defaultRowHeight="14.4" x14ac:dyDescent="0.3"/>
  <cols>
    <col min="1" max="1" width="10.88671875" customWidth="1"/>
  </cols>
  <sheetData>
    <row r="1" spans="1:15" x14ac:dyDescent="0.3">
      <c r="A1" t="s">
        <v>0</v>
      </c>
      <c r="J1" t="s">
        <v>10</v>
      </c>
    </row>
    <row r="3" spans="1:15" x14ac:dyDescent="0.3">
      <c r="A3" t="s">
        <v>1</v>
      </c>
      <c r="B3">
        <v>2</v>
      </c>
      <c r="J3" t="s">
        <v>11</v>
      </c>
      <c r="K3">
        <v>5</v>
      </c>
    </row>
    <row r="4" spans="1:15" x14ac:dyDescent="0.3">
      <c r="A4" t="s">
        <v>2</v>
      </c>
      <c r="B4">
        <v>1</v>
      </c>
      <c r="J4" t="s">
        <v>12</v>
      </c>
      <c r="K4">
        <v>4</v>
      </c>
    </row>
    <row r="5" spans="1:15" x14ac:dyDescent="0.3">
      <c r="J5" t="s">
        <v>13</v>
      </c>
      <c r="K5">
        <v>3</v>
      </c>
    </row>
    <row r="6" spans="1:15" x14ac:dyDescent="0.3">
      <c r="A6" t="s">
        <v>3</v>
      </c>
      <c r="B6" t="s">
        <v>4</v>
      </c>
      <c r="C6">
        <v>50</v>
      </c>
      <c r="D6">
        <f>C6*B3</f>
        <v>100</v>
      </c>
      <c r="J6" t="s">
        <v>14</v>
      </c>
      <c r="K6">
        <v>2</v>
      </c>
    </row>
    <row r="7" spans="1:15" x14ac:dyDescent="0.3">
      <c r="A7" t="s">
        <v>5</v>
      </c>
      <c r="C7" s="1">
        <v>1</v>
      </c>
      <c r="J7" t="s">
        <v>15</v>
      </c>
      <c r="K7">
        <v>1</v>
      </c>
    </row>
    <row r="9" spans="1:15" x14ac:dyDescent="0.3">
      <c r="A9" t="s">
        <v>6</v>
      </c>
      <c r="B9" t="s">
        <v>1</v>
      </c>
      <c r="C9">
        <v>43</v>
      </c>
      <c r="D9">
        <f>C9*B3</f>
        <v>86</v>
      </c>
      <c r="E9">
        <v>100</v>
      </c>
      <c r="G9" s="2">
        <f>C9/50*100%</f>
        <v>0.86</v>
      </c>
    </row>
    <row r="10" spans="1:15" x14ac:dyDescent="0.3">
      <c r="A10" t="s">
        <v>25</v>
      </c>
      <c r="B10" t="s">
        <v>7</v>
      </c>
      <c r="C10">
        <v>7</v>
      </c>
      <c r="D10">
        <f>C10*B4</f>
        <v>7</v>
      </c>
      <c r="E10">
        <v>50</v>
      </c>
      <c r="G10" s="2">
        <f>C10/50*100%</f>
        <v>0.14000000000000001</v>
      </c>
      <c r="J10" t="s">
        <v>3</v>
      </c>
      <c r="K10" t="s">
        <v>11</v>
      </c>
      <c r="L10">
        <v>4</v>
      </c>
      <c r="M10">
        <f>(L10*K3)</f>
        <v>20</v>
      </c>
      <c r="O10" s="2">
        <f>L10/50*100%</f>
        <v>0.08</v>
      </c>
    </row>
    <row r="11" spans="1:15" x14ac:dyDescent="0.3">
      <c r="D11">
        <f>SUM(D9:D10)</f>
        <v>93</v>
      </c>
      <c r="K11" t="s">
        <v>12</v>
      </c>
      <c r="L11">
        <v>35</v>
      </c>
      <c r="M11">
        <f>(L11*K4)</f>
        <v>140</v>
      </c>
      <c r="O11" s="2">
        <f>L11/50*100%</f>
        <v>0.7</v>
      </c>
    </row>
    <row r="12" spans="1:15" x14ac:dyDescent="0.3">
      <c r="A12" t="s">
        <v>8</v>
      </c>
      <c r="C12" s="1">
        <v>0.93</v>
      </c>
      <c r="K12" t="s">
        <v>13</v>
      </c>
      <c r="L12">
        <v>10</v>
      </c>
      <c r="M12">
        <f>(L12*K5)</f>
        <v>30</v>
      </c>
      <c r="O12" s="2">
        <f>L12/50*100%</f>
        <v>0.2</v>
      </c>
    </row>
    <row r="13" spans="1:15" x14ac:dyDescent="0.3">
      <c r="K13" t="s">
        <v>14</v>
      </c>
      <c r="L13">
        <v>1</v>
      </c>
      <c r="M13">
        <f>(L13*K6)</f>
        <v>2</v>
      </c>
      <c r="O13" s="2">
        <f>L13/50*100%</f>
        <v>0.02</v>
      </c>
    </row>
    <row r="14" spans="1:15" x14ac:dyDescent="0.3">
      <c r="A14" t="s">
        <v>9</v>
      </c>
      <c r="B14" t="s">
        <v>1</v>
      </c>
      <c r="C14">
        <v>42</v>
      </c>
      <c r="D14">
        <f>C14*B3</f>
        <v>84</v>
      </c>
      <c r="E14">
        <v>100</v>
      </c>
      <c r="G14" s="2">
        <f>C14/50*100%</f>
        <v>0.84</v>
      </c>
      <c r="K14" t="s">
        <v>15</v>
      </c>
      <c r="L14">
        <v>0</v>
      </c>
      <c r="M14">
        <v>0</v>
      </c>
      <c r="O14" s="2">
        <v>0</v>
      </c>
    </row>
    <row r="15" spans="1:15" x14ac:dyDescent="0.3">
      <c r="B15" t="s">
        <v>7</v>
      </c>
      <c r="C15">
        <v>8</v>
      </c>
      <c r="D15">
        <f>C15*B4</f>
        <v>8</v>
      </c>
      <c r="E15">
        <v>50</v>
      </c>
      <c r="G15" s="2">
        <f>C15/50*100%</f>
        <v>0.16</v>
      </c>
      <c r="M15" s="3">
        <f>SUM(M10:M14)</f>
        <v>192</v>
      </c>
      <c r="O15" s="4">
        <f>M15/250*100%</f>
        <v>0.76800000000000002</v>
      </c>
    </row>
    <row r="16" spans="1:15" x14ac:dyDescent="0.3">
      <c r="D16">
        <f>SUM(D14:D15)</f>
        <v>92</v>
      </c>
      <c r="J16" t="s">
        <v>16</v>
      </c>
      <c r="K16" t="s">
        <v>11</v>
      </c>
      <c r="L16">
        <v>6</v>
      </c>
      <c r="M16">
        <f>L16*K3</f>
        <v>30</v>
      </c>
      <c r="O16" s="2">
        <f>L16/50*100%</f>
        <v>0.12</v>
      </c>
    </row>
    <row r="17" spans="1:15" x14ac:dyDescent="0.3">
      <c r="A17" t="s">
        <v>5</v>
      </c>
      <c r="C17" s="2">
        <f>D16/E14*100%</f>
        <v>0.92</v>
      </c>
      <c r="K17" t="s">
        <v>12</v>
      </c>
      <c r="L17">
        <v>39</v>
      </c>
      <c r="M17">
        <f>L17*K4</f>
        <v>156</v>
      </c>
      <c r="O17" s="2">
        <f>L17/50*100%</f>
        <v>0.78</v>
      </c>
    </row>
    <row r="18" spans="1:15" x14ac:dyDescent="0.3">
      <c r="K18" t="s">
        <v>13</v>
      </c>
      <c r="L18">
        <v>5</v>
      </c>
      <c r="M18">
        <f>L18*K5</f>
        <v>15</v>
      </c>
      <c r="O18" s="2">
        <f>L18/50*100%</f>
        <v>0.1</v>
      </c>
    </row>
    <row r="19" spans="1:15" x14ac:dyDescent="0.3">
      <c r="K19" t="s">
        <v>14</v>
      </c>
      <c r="L19">
        <v>0</v>
      </c>
      <c r="M19">
        <v>0</v>
      </c>
      <c r="O19" s="1">
        <v>0</v>
      </c>
    </row>
    <row r="20" spans="1:15" x14ac:dyDescent="0.3">
      <c r="K20" t="s">
        <v>15</v>
      </c>
      <c r="L20">
        <v>0</v>
      </c>
      <c r="M20">
        <v>0</v>
      </c>
      <c r="O20" s="1">
        <v>0</v>
      </c>
    </row>
    <row r="21" spans="1:15" x14ac:dyDescent="0.3">
      <c r="M21" s="3">
        <f>SUM(M16:M20)</f>
        <v>201</v>
      </c>
      <c r="O21" s="4">
        <f>M21/250*100%</f>
        <v>0.80400000000000005</v>
      </c>
    </row>
    <row r="22" spans="1:15" x14ac:dyDescent="0.3">
      <c r="J22" t="s">
        <v>9</v>
      </c>
      <c r="K22" t="s">
        <v>11</v>
      </c>
      <c r="L22">
        <v>5</v>
      </c>
      <c r="M22">
        <f>L22*K3</f>
        <v>25</v>
      </c>
      <c r="O22" s="2">
        <f>L22/50*100%</f>
        <v>0.1</v>
      </c>
    </row>
    <row r="23" spans="1:15" x14ac:dyDescent="0.3">
      <c r="K23" t="s">
        <v>12</v>
      </c>
      <c r="L23">
        <v>29</v>
      </c>
      <c r="M23">
        <f>L23*K4</f>
        <v>116</v>
      </c>
      <c r="O23" s="2">
        <f>L23/50*100%</f>
        <v>0.57999999999999996</v>
      </c>
    </row>
    <row r="24" spans="1:15" x14ac:dyDescent="0.3">
      <c r="K24" t="s">
        <v>13</v>
      </c>
      <c r="L24">
        <v>14</v>
      </c>
      <c r="M24">
        <f>L24*K5</f>
        <v>42</v>
      </c>
      <c r="O24" s="2">
        <f>L24/50*100%</f>
        <v>0.28000000000000003</v>
      </c>
    </row>
    <row r="25" spans="1:15" x14ac:dyDescent="0.3">
      <c r="K25" t="s">
        <v>14</v>
      </c>
      <c r="L25">
        <v>1</v>
      </c>
      <c r="M25">
        <v>2</v>
      </c>
      <c r="O25" s="2">
        <f>L25/50*100%</f>
        <v>0.02</v>
      </c>
    </row>
    <row r="26" spans="1:15" x14ac:dyDescent="0.3">
      <c r="K26" t="s">
        <v>15</v>
      </c>
      <c r="L26">
        <v>1</v>
      </c>
      <c r="M26">
        <v>1</v>
      </c>
      <c r="O26" s="2">
        <f>L26/50*100%</f>
        <v>0.02</v>
      </c>
    </row>
    <row r="27" spans="1:15" x14ac:dyDescent="0.3">
      <c r="M27" s="3">
        <f>SUM(M22:M26)</f>
        <v>186</v>
      </c>
      <c r="O27" s="4">
        <f>M27/250*100%</f>
        <v>0.74399999999999999</v>
      </c>
    </row>
    <row r="28" spans="1:15" x14ac:dyDescent="0.3">
      <c r="J28" t="s">
        <v>17</v>
      </c>
      <c r="K28" t="s">
        <v>11</v>
      </c>
      <c r="L28">
        <v>3</v>
      </c>
      <c r="M28">
        <f>L28*K3</f>
        <v>15</v>
      </c>
      <c r="O28" s="2">
        <f>L28/50*100%</f>
        <v>0.06</v>
      </c>
    </row>
    <row r="29" spans="1:15" x14ac:dyDescent="0.3">
      <c r="K29" t="s">
        <v>12</v>
      </c>
      <c r="L29">
        <v>24</v>
      </c>
      <c r="M29">
        <f>L29*K4</f>
        <v>96</v>
      </c>
      <c r="O29" s="2">
        <f>L29/50*100%</f>
        <v>0.48</v>
      </c>
    </row>
    <row r="30" spans="1:15" x14ac:dyDescent="0.3">
      <c r="K30" t="s">
        <v>13</v>
      </c>
      <c r="L30">
        <v>17</v>
      </c>
      <c r="M30">
        <f>L30*K5</f>
        <v>51</v>
      </c>
      <c r="O30" s="2">
        <f>L30/50*100%</f>
        <v>0.34</v>
      </c>
    </row>
    <row r="31" spans="1:15" x14ac:dyDescent="0.3">
      <c r="K31" t="s">
        <v>14</v>
      </c>
      <c r="L31">
        <v>5</v>
      </c>
      <c r="M31">
        <f>L31*K6</f>
        <v>10</v>
      </c>
      <c r="O31" s="2">
        <f>L31/50*100%</f>
        <v>0.1</v>
      </c>
    </row>
    <row r="32" spans="1:15" x14ac:dyDescent="0.3">
      <c r="K32" t="s">
        <v>15</v>
      </c>
      <c r="L32">
        <v>1</v>
      </c>
      <c r="M32">
        <f>L32*K7</f>
        <v>1</v>
      </c>
      <c r="O32" s="2">
        <f>L32/50*100%</f>
        <v>0.02</v>
      </c>
    </row>
    <row r="33" spans="10:15" x14ac:dyDescent="0.3">
      <c r="M33" s="3">
        <f>SUM(M28:M32)</f>
        <v>173</v>
      </c>
      <c r="O33" s="4">
        <f>M33/250*100%</f>
        <v>0.69199999999999995</v>
      </c>
    </row>
    <row r="34" spans="10:15" x14ac:dyDescent="0.3">
      <c r="J34" t="s">
        <v>18</v>
      </c>
      <c r="K34" t="s">
        <v>11</v>
      </c>
      <c r="L34">
        <v>0</v>
      </c>
      <c r="M34">
        <v>0</v>
      </c>
      <c r="O34" s="1">
        <v>0</v>
      </c>
    </row>
    <row r="35" spans="10:15" x14ac:dyDescent="0.3">
      <c r="K35" t="s">
        <v>12</v>
      </c>
      <c r="L35">
        <v>26</v>
      </c>
      <c r="M35">
        <f>L35*K4</f>
        <v>104</v>
      </c>
      <c r="O35" s="2">
        <f>L35/50*100%</f>
        <v>0.52</v>
      </c>
    </row>
    <row r="36" spans="10:15" x14ac:dyDescent="0.3">
      <c r="K36" t="s">
        <v>13</v>
      </c>
      <c r="L36">
        <v>19</v>
      </c>
      <c r="M36">
        <f>L36*3</f>
        <v>57</v>
      </c>
      <c r="O36" s="2">
        <f>L36/50*100%</f>
        <v>0.38</v>
      </c>
    </row>
    <row r="37" spans="10:15" x14ac:dyDescent="0.3">
      <c r="K37" t="s">
        <v>14</v>
      </c>
      <c r="L37">
        <v>5</v>
      </c>
      <c r="M37">
        <f>L37*2</f>
        <v>10</v>
      </c>
      <c r="O37" s="2">
        <f>L37/50*100%</f>
        <v>0.1</v>
      </c>
    </row>
    <row r="38" spans="10:15" x14ac:dyDescent="0.3">
      <c r="K38" t="s">
        <v>15</v>
      </c>
      <c r="L38">
        <v>0</v>
      </c>
      <c r="M38">
        <v>0</v>
      </c>
      <c r="O38" s="1">
        <v>0</v>
      </c>
    </row>
    <row r="39" spans="10:15" x14ac:dyDescent="0.3">
      <c r="M39" s="3">
        <f>SUM(M34:M38)</f>
        <v>171</v>
      </c>
      <c r="O39" s="4">
        <f>M39/250*100%</f>
        <v>0.68400000000000005</v>
      </c>
    </row>
    <row r="40" spans="10:15" x14ac:dyDescent="0.3">
      <c r="J40" t="s">
        <v>19</v>
      </c>
      <c r="K40" t="s">
        <v>11</v>
      </c>
      <c r="L40">
        <v>6</v>
      </c>
      <c r="M40">
        <f>L40*5</f>
        <v>30</v>
      </c>
      <c r="O40" s="2">
        <f>L40/50*100%</f>
        <v>0.12</v>
      </c>
    </row>
    <row r="41" spans="10:15" x14ac:dyDescent="0.3">
      <c r="K41" t="s">
        <v>12</v>
      </c>
      <c r="L41">
        <v>41</v>
      </c>
      <c r="M41">
        <f>L41*4</f>
        <v>164</v>
      </c>
      <c r="O41" s="2">
        <f>L41/50*100%</f>
        <v>0.82</v>
      </c>
    </row>
    <row r="42" spans="10:15" x14ac:dyDescent="0.3">
      <c r="K42" t="s">
        <v>13</v>
      </c>
      <c r="L42">
        <v>2</v>
      </c>
      <c r="M42">
        <f>L42*3</f>
        <v>6</v>
      </c>
      <c r="O42" s="2">
        <f>L42/50*100%</f>
        <v>0.04</v>
      </c>
    </row>
    <row r="43" spans="10:15" x14ac:dyDescent="0.3">
      <c r="K43" t="s">
        <v>14</v>
      </c>
      <c r="L43">
        <v>0</v>
      </c>
      <c r="M43">
        <v>0</v>
      </c>
      <c r="O43" s="1">
        <v>0</v>
      </c>
    </row>
    <row r="44" spans="10:15" x14ac:dyDescent="0.3">
      <c r="K44" t="s">
        <v>15</v>
      </c>
      <c r="L44">
        <v>0</v>
      </c>
      <c r="M44">
        <v>0</v>
      </c>
      <c r="O44" s="1">
        <v>0</v>
      </c>
    </row>
    <row r="45" spans="10:15" x14ac:dyDescent="0.3">
      <c r="M45" s="3">
        <f>SUM(M40:M44)</f>
        <v>200</v>
      </c>
      <c r="O45" s="2">
        <f>M45/250*100%</f>
        <v>0.8</v>
      </c>
    </row>
    <row r="46" spans="10:15" x14ac:dyDescent="0.3">
      <c r="J46" t="s">
        <v>20</v>
      </c>
      <c r="K46" t="s">
        <v>11</v>
      </c>
      <c r="L46">
        <v>11</v>
      </c>
      <c r="M46">
        <f>L46*5</f>
        <v>55</v>
      </c>
      <c r="O46" s="2">
        <f>L46/50*100%</f>
        <v>0.22</v>
      </c>
    </row>
    <row r="47" spans="10:15" x14ac:dyDescent="0.3">
      <c r="K47" t="s">
        <v>12</v>
      </c>
      <c r="L47">
        <v>38</v>
      </c>
      <c r="M47">
        <f>L47*4</f>
        <v>152</v>
      </c>
      <c r="O47" s="2">
        <f>L47/50*100%</f>
        <v>0.76</v>
      </c>
    </row>
    <row r="48" spans="10:15" x14ac:dyDescent="0.3">
      <c r="K48" t="s">
        <v>13</v>
      </c>
      <c r="L48">
        <v>0</v>
      </c>
      <c r="M48">
        <f>L48*3</f>
        <v>0</v>
      </c>
      <c r="O48" s="1">
        <v>0</v>
      </c>
    </row>
    <row r="49" spans="10:15" x14ac:dyDescent="0.3">
      <c r="K49" t="s">
        <v>14</v>
      </c>
      <c r="L49">
        <v>1</v>
      </c>
      <c r="M49">
        <f>L49*2</f>
        <v>2</v>
      </c>
      <c r="O49" s="2">
        <f>L49/50*100%</f>
        <v>0.02</v>
      </c>
    </row>
    <row r="50" spans="10:15" x14ac:dyDescent="0.3">
      <c r="K50" t="s">
        <v>15</v>
      </c>
      <c r="L50">
        <v>0</v>
      </c>
      <c r="M50">
        <v>0</v>
      </c>
      <c r="O50" s="1">
        <v>0</v>
      </c>
    </row>
    <row r="51" spans="10:15" x14ac:dyDescent="0.3">
      <c r="M51" s="3">
        <f>SUM(M46:M50)</f>
        <v>209</v>
      </c>
      <c r="O51" s="4">
        <f>M51/250*100%</f>
        <v>0.83599999999999997</v>
      </c>
    </row>
    <row r="52" spans="10:15" x14ac:dyDescent="0.3">
      <c r="J52" t="s">
        <v>21</v>
      </c>
      <c r="K52" t="s">
        <v>11</v>
      </c>
      <c r="L52">
        <v>14</v>
      </c>
      <c r="M52">
        <f>L52*5</f>
        <v>70</v>
      </c>
      <c r="O52" s="2">
        <f>L52/50*100%</f>
        <v>0.28000000000000003</v>
      </c>
    </row>
    <row r="53" spans="10:15" x14ac:dyDescent="0.3">
      <c r="K53" t="s">
        <v>12</v>
      </c>
      <c r="L53">
        <v>35</v>
      </c>
      <c r="M53">
        <f>L53*4</f>
        <v>140</v>
      </c>
      <c r="O53" s="2">
        <f>L53/50*100%</f>
        <v>0.7</v>
      </c>
    </row>
    <row r="54" spans="10:15" x14ac:dyDescent="0.3">
      <c r="K54" t="s">
        <v>13</v>
      </c>
      <c r="L54">
        <v>1</v>
      </c>
      <c r="M54">
        <f>L54*3</f>
        <v>3</v>
      </c>
      <c r="O54" s="2">
        <f>L54/50*100%</f>
        <v>0.02</v>
      </c>
    </row>
    <row r="55" spans="10:15" x14ac:dyDescent="0.3">
      <c r="K55" t="s">
        <v>14</v>
      </c>
      <c r="L55">
        <v>0</v>
      </c>
      <c r="M55">
        <v>0</v>
      </c>
      <c r="O55" s="1">
        <v>0</v>
      </c>
    </row>
    <row r="56" spans="10:15" x14ac:dyDescent="0.3">
      <c r="K56" t="s">
        <v>15</v>
      </c>
      <c r="L56">
        <v>0</v>
      </c>
      <c r="M56">
        <v>0</v>
      </c>
      <c r="O56" s="1">
        <v>0</v>
      </c>
    </row>
    <row r="57" spans="10:15" x14ac:dyDescent="0.3">
      <c r="M57" s="3">
        <f>SUM(M52:M56)</f>
        <v>213</v>
      </c>
      <c r="O57" s="4">
        <f>M57/250*100%</f>
        <v>0.85199999999999998</v>
      </c>
    </row>
    <row r="58" spans="10:15" x14ac:dyDescent="0.3">
      <c r="J58" t="s">
        <v>22</v>
      </c>
      <c r="K58" t="s">
        <v>11</v>
      </c>
      <c r="L58">
        <v>2</v>
      </c>
      <c r="M58">
        <f>L58*5</f>
        <v>10</v>
      </c>
      <c r="O58" s="2">
        <f>L58/50*100%</f>
        <v>0.04</v>
      </c>
    </row>
    <row r="59" spans="10:15" x14ac:dyDescent="0.3">
      <c r="K59" t="s">
        <v>12</v>
      </c>
      <c r="L59">
        <v>40</v>
      </c>
      <c r="M59">
        <f>L59*4</f>
        <v>160</v>
      </c>
      <c r="O59" s="2">
        <f>L59/50*100%</f>
        <v>0.8</v>
      </c>
    </row>
    <row r="60" spans="10:15" x14ac:dyDescent="0.3">
      <c r="K60" t="s">
        <v>13</v>
      </c>
      <c r="L60">
        <v>8</v>
      </c>
      <c r="M60">
        <f>L60*3</f>
        <v>24</v>
      </c>
      <c r="O60" s="2">
        <f>L60/50*100%</f>
        <v>0.16</v>
      </c>
    </row>
    <row r="61" spans="10:15" x14ac:dyDescent="0.3">
      <c r="K61" t="s">
        <v>14</v>
      </c>
      <c r="L61">
        <v>0</v>
      </c>
      <c r="M61">
        <v>0</v>
      </c>
      <c r="O61" s="1">
        <v>0</v>
      </c>
    </row>
    <row r="62" spans="10:15" x14ac:dyDescent="0.3">
      <c r="K62" t="s">
        <v>15</v>
      </c>
      <c r="L62">
        <v>0</v>
      </c>
      <c r="M62">
        <v>0</v>
      </c>
      <c r="O62" s="1">
        <v>0</v>
      </c>
    </row>
    <row r="63" spans="10:15" x14ac:dyDescent="0.3">
      <c r="M63" s="3">
        <f>SUM(M58:M62)</f>
        <v>194</v>
      </c>
      <c r="O63" s="4">
        <f>M63/250*100%</f>
        <v>0.77600000000000002</v>
      </c>
    </row>
    <row r="64" spans="10:15" x14ac:dyDescent="0.3">
      <c r="J64" t="s">
        <v>23</v>
      </c>
      <c r="K64" t="s">
        <v>11</v>
      </c>
      <c r="L64">
        <v>3</v>
      </c>
      <c r="M64">
        <f>L64*5</f>
        <v>15</v>
      </c>
      <c r="O64" s="2">
        <f>L64/50*100%</f>
        <v>0.06</v>
      </c>
    </row>
    <row r="65" spans="10:15" x14ac:dyDescent="0.3">
      <c r="K65" t="s">
        <v>12</v>
      </c>
      <c r="L65">
        <v>34</v>
      </c>
      <c r="M65">
        <f>L65*4</f>
        <v>136</v>
      </c>
      <c r="O65" s="2">
        <f>L65/50*100%</f>
        <v>0.68</v>
      </c>
    </row>
    <row r="66" spans="10:15" x14ac:dyDescent="0.3">
      <c r="K66" t="s">
        <v>13</v>
      </c>
      <c r="L66">
        <v>9</v>
      </c>
      <c r="M66">
        <f>L66*3</f>
        <v>27</v>
      </c>
      <c r="O66" s="2">
        <f>L66/50*100%</f>
        <v>0.18</v>
      </c>
    </row>
    <row r="67" spans="10:15" x14ac:dyDescent="0.3">
      <c r="K67" t="s">
        <v>14</v>
      </c>
      <c r="L67">
        <v>4</v>
      </c>
      <c r="M67">
        <f>L67*2</f>
        <v>8</v>
      </c>
      <c r="O67" s="2">
        <f>L67/50*100%</f>
        <v>0.08</v>
      </c>
    </row>
    <row r="68" spans="10:15" x14ac:dyDescent="0.3">
      <c r="K68" t="s">
        <v>15</v>
      </c>
      <c r="L68">
        <v>0</v>
      </c>
      <c r="M68">
        <v>0</v>
      </c>
      <c r="O68" s="1">
        <v>0</v>
      </c>
    </row>
    <row r="69" spans="10:15" x14ac:dyDescent="0.3">
      <c r="M69" s="3">
        <f>SUM(M64:M68)</f>
        <v>186</v>
      </c>
      <c r="O69" s="5">
        <f>M69/250*100%</f>
        <v>0.74399999999999999</v>
      </c>
    </row>
    <row r="70" spans="10:15" x14ac:dyDescent="0.3">
      <c r="J70" t="s">
        <v>24</v>
      </c>
      <c r="K70" t="s">
        <v>11</v>
      </c>
      <c r="L70">
        <v>14</v>
      </c>
      <c r="M70">
        <f>L70*5</f>
        <v>70</v>
      </c>
      <c r="O70" s="2">
        <f>L70/50*100%</f>
        <v>0.28000000000000003</v>
      </c>
    </row>
    <row r="71" spans="10:15" x14ac:dyDescent="0.3">
      <c r="K71" t="s">
        <v>12</v>
      </c>
      <c r="L71">
        <v>35</v>
      </c>
      <c r="M71">
        <f>L71*4</f>
        <v>140</v>
      </c>
      <c r="O71" s="2">
        <f>L71/50*100%</f>
        <v>0.7</v>
      </c>
    </row>
    <row r="72" spans="10:15" x14ac:dyDescent="0.3">
      <c r="K72" t="s">
        <v>13</v>
      </c>
      <c r="L72">
        <v>0</v>
      </c>
      <c r="M72">
        <v>0</v>
      </c>
      <c r="O72" s="2">
        <v>0</v>
      </c>
    </row>
    <row r="73" spans="10:15" x14ac:dyDescent="0.3">
      <c r="K73" t="s">
        <v>14</v>
      </c>
      <c r="L73">
        <v>1</v>
      </c>
      <c r="M73">
        <v>2</v>
      </c>
      <c r="O73" s="2">
        <f>L73/50*100%</f>
        <v>0.02</v>
      </c>
    </row>
    <row r="74" spans="10:15" x14ac:dyDescent="0.3">
      <c r="K74" t="s">
        <v>15</v>
      </c>
      <c r="L74">
        <v>0</v>
      </c>
      <c r="M74">
        <v>0</v>
      </c>
      <c r="O74" s="1">
        <v>0</v>
      </c>
    </row>
    <row r="75" spans="10:15" x14ac:dyDescent="0.3">
      <c r="M75" s="3">
        <f>SUM(M70:M74)</f>
        <v>212</v>
      </c>
      <c r="O75" s="4">
        <f>M75/250*100%</f>
        <v>0.84799999999999998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2017-05-23T11:52:01Z</dcterms:created>
  <dcterms:modified xsi:type="dcterms:W3CDTF">2017-05-23T14:20:51Z</dcterms:modified>
</cp:coreProperties>
</file>