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<sst xmlns="http://schemas.openxmlformats.org/spreadsheetml/2006/main" count="1469" uniqueCount="325">
  <si>
    <t>id_cliente</t>
  </si>
  <si>
    <t>avaliacao</t>
  </si>
  <si>
    <t>cnpj_cpf</t>
  </si>
  <si>
    <t>estado_civil</t>
  </si>
  <si>
    <t>historico_cliente</t>
  </si>
  <si>
    <t>historico_negociacao</t>
  </si>
  <si>
    <t>Hist?ico de Renegocia?es</t>
  </si>
  <si>
    <t>Risco Produtivo</t>
  </si>
  <si>
    <t>Patrimonio Total</t>
  </si>
  <si>
    <t>Valor Solicitado</t>
  </si>
  <si>
    <t>Prazo de Duração</t>
  </si>
  <si>
    <t>Divida Inc</t>
  </si>
  <si>
    <t>Área Produtiva</t>
  </si>
  <si>
    <t>Área Total</t>
  </si>
  <si>
    <t>Numero Propriedades</t>
  </si>
  <si>
    <t>Capacidade Armazenamento</t>
  </si>
  <si>
    <t>Taxa Arrendamento</t>
  </si>
  <si>
    <t>Hectare Arrendado</t>
  </si>
  <si>
    <t>Área não Produtiva</t>
  </si>
  <si>
    <t>Tempo Experiencia</t>
  </si>
  <si>
    <t>Hectare Propriedade</t>
  </si>
  <si>
    <t>UF</t>
  </si>
  <si>
    <t>CIDADE</t>
  </si>
  <si>
    <t>DT_NASCIMENTO</t>
  </si>
  <si>
    <t>RESTRICAO</t>
  </si>
  <si>
    <t>IRRIGACAO</t>
  </si>
  <si>
    <t>TEMP_EXPERIENCIA</t>
  </si>
  <si>
    <t>CLIENTE_DESDE</t>
  </si>
  <si>
    <t>VALOR_SEGURO</t>
  </si>
  <si>
    <t>Preencher</t>
  </si>
  <si>
    <t>10.400.431/0001-07</t>
  </si>
  <si>
    <t>casado</t>
  </si>
  <si>
    <t>3 anos</t>
  </si>
  <si>
    <t>sim</t>
  </si>
  <si>
    <t>Baixo</t>
  </si>
  <si>
    <t>0.667478007993919</t>
  </si>
  <si>
    <t>nan</t>
  </si>
  <si>
    <t>BA</t>
  </si>
  <si>
    <t>SORRISO</t>
  </si>
  <si>
    <t>1986.07.03</t>
  </si>
  <si>
    <t>S</t>
  </si>
  <si>
    <t>N</t>
  </si>
  <si>
    <t>2011.12.21</t>
  </si>
  <si>
    <t>85.563.842/0001-04</t>
  </si>
  <si>
    <t>solteiro</t>
  </si>
  <si>
    <t>4 anos</t>
  </si>
  <si>
    <t>não</t>
  </si>
  <si>
    <t>Alto</t>
  </si>
  <si>
    <t>0.7166526541662</t>
  </si>
  <si>
    <t>38.0</t>
  </si>
  <si>
    <t>FLORIANOPOLIS</t>
  </si>
  <si>
    <t>1967.07.02</t>
  </si>
  <si>
    <t>99.478.316/0001-50</t>
  </si>
  <si>
    <t xml:space="preserve">divorciado </t>
  </si>
  <si>
    <t>5 anos</t>
  </si>
  <si>
    <t>algumas vezes</t>
  </si>
  <si>
    <t>PR</t>
  </si>
  <si>
    <t>FAGUNDES VARELA</t>
  </si>
  <si>
    <t>1967.07.01</t>
  </si>
  <si>
    <t>10.400.431/0001-10</t>
  </si>
  <si>
    <t>1 ano</t>
  </si>
  <si>
    <t>0.527166526541662</t>
  </si>
  <si>
    <t>49.0</t>
  </si>
  <si>
    <t>MT</t>
  </si>
  <si>
    <t>MARACAJU</t>
  </si>
  <si>
    <t>1967.07.00</t>
  </si>
  <si>
    <t>10.400.431/0001-11</t>
  </si>
  <si>
    <t>2 anos</t>
  </si>
  <si>
    <t>medio</t>
  </si>
  <si>
    <t>31.0</t>
  </si>
  <si>
    <t>SP</t>
  </si>
  <si>
    <t>SANTANA DE PARNAIBA</t>
  </si>
  <si>
    <t>32.712.726/0001-43</t>
  </si>
  <si>
    <t>0.5166526541662</t>
  </si>
  <si>
    <t>SAO PAULO</t>
  </si>
  <si>
    <t>10.400.431/0001-13</t>
  </si>
  <si>
    <t>0.0597921346535536</t>
  </si>
  <si>
    <t>48.0</t>
  </si>
  <si>
    <t>MG</t>
  </si>
  <si>
    <t>SANTA JULIANA</t>
  </si>
  <si>
    <t>1967.07.03</t>
  </si>
  <si>
    <t>10.400.431/0001-14</t>
  </si>
  <si>
    <t>1967.07.04</t>
  </si>
  <si>
    <t>10.400.431/0001-15</t>
  </si>
  <si>
    <t>0.12033494919175503</t>
  </si>
  <si>
    <t>41.0</t>
  </si>
  <si>
    <t>MARACAI</t>
  </si>
  <si>
    <t>1967.07.05</t>
  </si>
  <si>
    <t>349.733.380-87</t>
  </si>
  <si>
    <t>0.4952810212394053</t>
  </si>
  <si>
    <t>CASCAVEL</t>
  </si>
  <si>
    <t>1967.07.06</t>
  </si>
  <si>
    <t>007.984.020-59</t>
  </si>
  <si>
    <t>0.7303729983371575</t>
  </si>
  <si>
    <t>SC</t>
  </si>
  <si>
    <t>ARAQUARI</t>
  </si>
  <si>
    <t>1967.07.07</t>
  </si>
  <si>
    <t>03.400.431/0001-17</t>
  </si>
  <si>
    <t>0.8642385261028837</t>
  </si>
  <si>
    <t>FORMOSA DO RIO PRETO</t>
  </si>
  <si>
    <t>1988.01.07</t>
  </si>
  <si>
    <t>03.400.431/0001-18</t>
  </si>
  <si>
    <t>0.41561956707485903</t>
  </si>
  <si>
    <t>UBERABA</t>
  </si>
  <si>
    <t>1988.01.08</t>
  </si>
  <si>
    <t>00.321.387/0001-88</t>
  </si>
  <si>
    <t>SAO DESIDERIO</t>
  </si>
  <si>
    <t>1973.04.21</t>
  </si>
  <si>
    <t>790.133.480-09</t>
  </si>
  <si>
    <t>NOVA MUTUM</t>
  </si>
  <si>
    <t>1973.04.22</t>
  </si>
  <si>
    <t>47.400.431/0001-15</t>
  </si>
  <si>
    <t>1973.04.23</t>
  </si>
  <si>
    <t>34.318.480/0001-55</t>
  </si>
  <si>
    <t>6 anos</t>
  </si>
  <si>
    <t>1973.04.24</t>
  </si>
  <si>
    <t>47.400.431/0001-17</t>
  </si>
  <si>
    <t>7 anos</t>
  </si>
  <si>
    <t>RS</t>
  </si>
  <si>
    <t>1973.04.25</t>
  </si>
  <si>
    <t>86.211.401/0001-06</t>
  </si>
  <si>
    <t>8 anos</t>
  </si>
  <si>
    <t>0.527166541662</t>
  </si>
  <si>
    <t>SOLEDADE</t>
  </si>
  <si>
    <t>1936.12.17</t>
  </si>
  <si>
    <t>946.297.280-07</t>
  </si>
  <si>
    <t>9 anos</t>
  </si>
  <si>
    <t>GO</t>
  </si>
  <si>
    <t>RIO VERDE</t>
  </si>
  <si>
    <t>004.359.410-70</t>
  </si>
  <si>
    <t>10 anos</t>
  </si>
  <si>
    <t>LUCAS DO RIO VERDE</t>
  </si>
  <si>
    <t>47.400.431/0001-21</t>
  </si>
  <si>
    <t>11 anos</t>
  </si>
  <si>
    <t>BORRAZOPOLIS</t>
  </si>
  <si>
    <t>12.423.151/0001-05</t>
  </si>
  <si>
    <t>TO</t>
  </si>
  <si>
    <t>TUPIRAMA</t>
  </si>
  <si>
    <t>1970.09.29</t>
  </si>
  <si>
    <t>587.244.156-25</t>
  </si>
  <si>
    <t>0.0034415261950307974</t>
  </si>
  <si>
    <t>0.988166526441647</t>
  </si>
  <si>
    <t>BOA VISTA DO CADEADO</t>
  </si>
  <si>
    <t>1972.07.02</t>
  </si>
  <si>
    <t>12.423.151/0001-07</t>
  </si>
  <si>
    <t>0.5072894522250155</t>
  </si>
  <si>
    <t>12.423.151/0001-08</t>
  </si>
  <si>
    <t>VIANOPOLIS</t>
  </si>
  <si>
    <t>12.423.151/0001-09</t>
  </si>
  <si>
    <t>MS</t>
  </si>
  <si>
    <t>PONTA PORA</t>
  </si>
  <si>
    <t>1961.03.03</t>
  </si>
  <si>
    <t>12.423.151/0001-10</t>
  </si>
  <si>
    <t>0.5271666541662</t>
  </si>
  <si>
    <t>SANTA RITA DO TRIVELATO</t>
  </si>
  <si>
    <t>1974.07.29</t>
  </si>
  <si>
    <t>12.423.151/0001-11</t>
  </si>
  <si>
    <t>SANTOS</t>
  </si>
  <si>
    <t>12.423.151/0001-12</t>
  </si>
  <si>
    <t>ARAXA</t>
  </si>
  <si>
    <t>83.400.431/0001-15</t>
  </si>
  <si>
    <t>83.400.431/0001-16</t>
  </si>
  <si>
    <t>EUGENIO DE CASTRO</t>
  </si>
  <si>
    <t>83.400.431/0001-17</t>
  </si>
  <si>
    <t>AGUA CLARA</t>
  </si>
  <si>
    <t>1976.11.05</t>
  </si>
  <si>
    <t>83.400.431/0001-18</t>
  </si>
  <si>
    <t>PEIXE</t>
  </si>
  <si>
    <t>83.400.431/0001-19</t>
  </si>
  <si>
    <t>DOM PEDRITO</t>
  </si>
  <si>
    <t>1956.09.12</t>
  </si>
  <si>
    <t>83.400.431/0001-20</t>
  </si>
  <si>
    <t>1950.09.13</t>
  </si>
  <si>
    <t>83.400.431/0001-21</t>
  </si>
  <si>
    <t>DOURADOS</t>
  </si>
  <si>
    <t>1950.09.14</t>
  </si>
  <si>
    <t>67.068.532/0001-31</t>
  </si>
  <si>
    <t>1 anos</t>
  </si>
  <si>
    <t>UBERLANDIA</t>
  </si>
  <si>
    <t>1946.09.15</t>
  </si>
  <si>
    <t>80.646.828/0001-50</t>
  </si>
  <si>
    <t>0.9881626441647</t>
  </si>
  <si>
    <t>BARREIRAS</t>
  </si>
  <si>
    <t>1946.09.16</t>
  </si>
  <si>
    <t>87.380.832/0001-69</t>
  </si>
  <si>
    <t>1946.09.17</t>
  </si>
  <si>
    <t>65.784.475/0001-61</t>
  </si>
  <si>
    <t>PONTA GROSSA</t>
  </si>
  <si>
    <t>1946.09.18</t>
  </si>
  <si>
    <t>05.400.431/0001-16</t>
  </si>
  <si>
    <t>ITAPIRATINS</t>
  </si>
  <si>
    <t>1966.05.27</t>
  </si>
  <si>
    <t>641.601.510-27</t>
  </si>
  <si>
    <t>RIACHAO DAS NEVES</t>
  </si>
  <si>
    <t>1954.11.07</t>
  </si>
  <si>
    <t>459.313.155-35</t>
  </si>
  <si>
    <t>1972.12.03</t>
  </si>
  <si>
    <t>696.249.685-00</t>
  </si>
  <si>
    <t>0.588166556441611</t>
  </si>
  <si>
    <t>CONCEICAO DO RIO VERDE</t>
  </si>
  <si>
    <t>1969.06.02</t>
  </si>
  <si>
    <t>05.400.431/0001-20</t>
  </si>
  <si>
    <t>CASTRO</t>
  </si>
  <si>
    <t>1968.11.15</t>
  </si>
  <si>
    <t>676.915.045-00</t>
  </si>
  <si>
    <t>05.400.431/0001-22</t>
  </si>
  <si>
    <t>0.788166556441611</t>
  </si>
  <si>
    <t>PI</t>
  </si>
  <si>
    <t>BAIXA GRANDE DO RIBEIRO</t>
  </si>
  <si>
    <t>1988.02.05</t>
  </si>
  <si>
    <t>05.400.431/0001-23</t>
  </si>
  <si>
    <t>1988.02.06</t>
  </si>
  <si>
    <t>05.400.431/0001-24</t>
  </si>
  <si>
    <t>0.5881665561611</t>
  </si>
  <si>
    <t>1988.02.07</t>
  </si>
  <si>
    <t>893.157.278-60</t>
  </si>
  <si>
    <t>DIANOPOLIS</t>
  </si>
  <si>
    <t>1988.02.08</t>
  </si>
  <si>
    <t>058.631.938-75</t>
  </si>
  <si>
    <t>SANTANA DO ITARARE</t>
  </si>
  <si>
    <t>59.156.907/0001-63</t>
  </si>
  <si>
    <t>59.156.907/0001-64</t>
  </si>
  <si>
    <t>59.156.907/0001-65</t>
  </si>
  <si>
    <t>CAMPO GRANDE</t>
  </si>
  <si>
    <t>1974.02.12</t>
  </si>
  <si>
    <t>59.156.907/0001-66</t>
  </si>
  <si>
    <t>0.5881556441611</t>
  </si>
  <si>
    <t>BOA ESPERANCA</t>
  </si>
  <si>
    <t>352.563.908-21</t>
  </si>
  <si>
    <t>TAPURAH</t>
  </si>
  <si>
    <t>1944.05.03</t>
  </si>
  <si>
    <t>088.494.288-04</t>
  </si>
  <si>
    <t>0.5881666441611</t>
  </si>
  <si>
    <t>CRUZ ALTA</t>
  </si>
  <si>
    <t>59.156.907/0001-69</t>
  </si>
  <si>
    <t>CAMPO VERDE</t>
  </si>
  <si>
    <t>59.156.907/0001-70</t>
  </si>
  <si>
    <t>PEDRO AFONSO</t>
  </si>
  <si>
    <t>208.949.688-66</t>
  </si>
  <si>
    <t>MA</t>
  </si>
  <si>
    <t>LORETO</t>
  </si>
  <si>
    <t>1980.10.07</t>
  </si>
  <si>
    <t>59.156.907/0001-72</t>
  </si>
  <si>
    <t>URUCUI</t>
  </si>
  <si>
    <t>1980.10.08</t>
  </si>
  <si>
    <t>423.592.638-11</t>
  </si>
  <si>
    <t>MARINGA</t>
  </si>
  <si>
    <t>1980.10.09</t>
  </si>
  <si>
    <t>208.918.308-04</t>
  </si>
  <si>
    <t>1980.10.10</t>
  </si>
  <si>
    <t>07.400.431/0001-16</t>
  </si>
  <si>
    <t>1980.10.11</t>
  </si>
  <si>
    <t>07.400.431/0001-17</t>
  </si>
  <si>
    <t>ALTO TAQUARI</t>
  </si>
  <si>
    <t>1959.05.24</t>
  </si>
  <si>
    <t>629.906.938-40</t>
  </si>
  <si>
    <t>CE</t>
  </si>
  <si>
    <t>FORTALEZA</t>
  </si>
  <si>
    <t>07.400.431/0001-19</t>
  </si>
  <si>
    <t>07.400.431/0001-20</t>
  </si>
  <si>
    <t>599.806.878-51</t>
  </si>
  <si>
    <t>1970.11.11</t>
  </si>
  <si>
    <t>07.400.431/0001-22</t>
  </si>
  <si>
    <t>1977.10.23</t>
  </si>
  <si>
    <t>07.400.431/0001-23</t>
  </si>
  <si>
    <t>0.7166556441611</t>
  </si>
  <si>
    <t>1970.02.02</t>
  </si>
  <si>
    <t>303.308.380-32</t>
  </si>
  <si>
    <t>0.228166556441610</t>
  </si>
  <si>
    <t>1970.02.03</t>
  </si>
  <si>
    <t>303.308.380-33</t>
  </si>
  <si>
    <t>303.308.380-34</t>
  </si>
  <si>
    <t>22.400.431/0001-16</t>
  </si>
  <si>
    <t>0.2281666441610</t>
  </si>
  <si>
    <t>CHIAPETA</t>
  </si>
  <si>
    <t>1996.08.30</t>
  </si>
  <si>
    <t>22.400.431/0001-17</t>
  </si>
  <si>
    <t>1996.08.01</t>
  </si>
  <si>
    <t>22.400.431/0001-18</t>
  </si>
  <si>
    <t>1996.08.02</t>
  </si>
  <si>
    <t>0 anos</t>
  </si>
  <si>
    <t>1996.08.03</t>
  </si>
  <si>
    <t>22.400.431/0001-20</t>
  </si>
  <si>
    <t>22.400.431/0001-21</t>
  </si>
  <si>
    <t>CAMPOS DE JULIO</t>
  </si>
  <si>
    <t>22.400.431/0001-22</t>
  </si>
  <si>
    <t>QUERENCIA</t>
  </si>
  <si>
    <t>22.400.431/0001-23</t>
  </si>
  <si>
    <t>CAPAO DO LEAO</t>
  </si>
  <si>
    <t>1945.10.18</t>
  </si>
  <si>
    <t>22.400.431/0001-24</t>
  </si>
  <si>
    <t>RIBEIRAO PRETO</t>
  </si>
  <si>
    <t>25.400.431/0001-15</t>
  </si>
  <si>
    <t>PALMAS</t>
  </si>
  <si>
    <t>25.400.431/0001-16</t>
  </si>
  <si>
    <t>VARZEA GRANDE</t>
  </si>
  <si>
    <t>25.400.431/0001-17</t>
  </si>
  <si>
    <t>SAO FRANCISCO DO SUL</t>
  </si>
  <si>
    <t>25.400.431/0001-18</t>
  </si>
  <si>
    <t>0.8166556441610</t>
  </si>
  <si>
    <t>JATAI</t>
  </si>
  <si>
    <t>1980.06.05</t>
  </si>
  <si>
    <t>25.400.431/0001-19</t>
  </si>
  <si>
    <t>CHAPADAO DO CEU</t>
  </si>
  <si>
    <t>25.400.431/0001-20</t>
  </si>
  <si>
    <t>25.400.431/0001-21</t>
  </si>
  <si>
    <t>0.2281665564410</t>
  </si>
  <si>
    <t>ARAGUACEMA</t>
  </si>
  <si>
    <t>1949.01.04</t>
  </si>
  <si>
    <t>218.892.638-26</t>
  </si>
  <si>
    <t>BOM JESUS</t>
  </si>
  <si>
    <t>25.400.431/0001-23</t>
  </si>
  <si>
    <t>CORRENTINA</t>
  </si>
  <si>
    <t>1955.03.19</t>
  </si>
  <si>
    <t>816.044.988-70</t>
  </si>
  <si>
    <t>1955.03.20</t>
  </si>
  <si>
    <t>936.967.284-20</t>
  </si>
  <si>
    <t>019.375.418-51</t>
  </si>
  <si>
    <t>00.400.431/0001-17</t>
  </si>
  <si>
    <t>0.18166556441610</t>
  </si>
  <si>
    <t>00.400.431/0001-18</t>
  </si>
  <si>
    <t>SANTA VITORIA DO PALMAR</t>
  </si>
  <si>
    <t>CAMPOS LINDOS</t>
  </si>
  <si>
    <t>1990.10.21</t>
  </si>
  <si>
    <t>1984.10.22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</si>
</sst>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6"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9"/>
      <name val="Calibri"/>
      <charset val="1"/>
      <scheme val="minor"/>
    </font>
    <font>
      <sz val="10"/>
      <color theme="1" tint="0.149998474074526"/>
      <name val="Calibri"/>
      <charset val="134"/>
      <scheme val="minor"/>
    </font>
    <font>
      <sz val="9"/>
      <color rgb="FF333333"/>
      <name val="Consolas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3" borderId="1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176" fontId="0" fillId="0" borderId="0" xfId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76" fontId="4" fillId="0" borderId="0" xfId="1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right"/>
    </xf>
    <xf numFmtId="176" fontId="5" fillId="0" borderId="0" xfId="1" applyFont="1" applyFill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176" fontId="2" fillId="0" borderId="0" xfId="1" applyFont="1" applyBorder="1">
      <alignment vertical="center"/>
    </xf>
    <xf numFmtId="0" fontId="6" fillId="0" borderId="0" xfId="0" applyFont="1" applyAlignment="1">
      <alignment horizontal="center" vertical="center" wrapText="1"/>
    </xf>
    <xf numFmtId="176" fontId="3" fillId="0" borderId="0" xfId="1" applyFont="1" applyFill="1" applyBorder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4"/>
  <sheetViews>
    <sheetView tabSelected="1" topLeftCell="N1" workbookViewId="0">
      <selection activeCell="Y11" sqref="Y11"/>
    </sheetView>
  </sheetViews>
  <sheetFormatPr defaultColWidth="9.14285714285714" defaultRowHeight="12.75"/>
  <cols>
    <col min="3" max="4" width="17.8571428571429" customWidth="1"/>
    <col min="6" max="6" width="27.8571428571429" customWidth="1"/>
    <col min="9" max="9" width="16.5714285714286" style="3" customWidth="1"/>
    <col min="10" max="10" width="14.4285714285714" customWidth="1"/>
    <col min="11" max="11" width="4.71428571428571" customWidth="1"/>
    <col min="12" max="12" width="20.2857142857143" customWidth="1"/>
    <col min="13" max="13" width="9.14285714285714" style="4"/>
    <col min="16" max="16" width="9.85714285714286" style="4" customWidth="1"/>
    <col min="17" max="17" width="17.7142857142857" style="4" customWidth="1"/>
    <col min="19" max="20" width="9.14285714285714" style="5"/>
    <col min="29" max="29" width="12.2857142857143" style="3" customWidth="1"/>
  </cols>
  <sheetData>
    <row r="1" s="1" customFormat="1" ht="36" customHeight="1" spans="1:30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9" t="s">
        <v>8</v>
      </c>
      <c r="J1" s="10" t="s">
        <v>9</v>
      </c>
      <c r="K1" s="11" t="s">
        <v>10</v>
      </c>
      <c r="L1" s="10" t="s">
        <v>11</v>
      </c>
      <c r="M1" s="11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20" t="s">
        <v>28</v>
      </c>
      <c r="AD1" s="7"/>
    </row>
    <row r="2" s="2" customFormat="1" spans="1:30">
      <c r="A2" s="8">
        <v>1002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33</v>
      </c>
      <c r="H2" s="8" t="s">
        <v>34</v>
      </c>
      <c r="I2" s="12">
        <v>20162089</v>
      </c>
      <c r="J2" s="13">
        <v>46800154</v>
      </c>
      <c r="K2" s="10">
        <v>19</v>
      </c>
      <c r="L2" s="10" t="s">
        <v>35</v>
      </c>
      <c r="M2" s="14">
        <v>172</v>
      </c>
      <c r="N2" s="10">
        <v>184</v>
      </c>
      <c r="O2" s="10">
        <v>6</v>
      </c>
      <c r="P2" s="10">
        <v>480</v>
      </c>
      <c r="Q2" s="10"/>
      <c r="R2" s="10" t="s">
        <v>36</v>
      </c>
      <c r="S2" s="19">
        <v>52</v>
      </c>
      <c r="T2" s="19">
        <v>6</v>
      </c>
      <c r="U2" s="10">
        <v>213</v>
      </c>
      <c r="V2" s="8" t="s">
        <v>37</v>
      </c>
      <c r="W2" s="8" t="s">
        <v>38</v>
      </c>
      <c r="X2" s="8" t="s">
        <v>39</v>
      </c>
      <c r="Y2" s="8" t="s">
        <v>40</v>
      </c>
      <c r="Z2" s="8" t="s">
        <v>41</v>
      </c>
      <c r="AA2" s="8"/>
      <c r="AB2" s="8" t="s">
        <v>42</v>
      </c>
      <c r="AC2" s="18"/>
      <c r="AD2" s="8"/>
    </row>
    <row r="3" s="2" customFormat="1" spans="1:30">
      <c r="A3" s="8">
        <v>1003</v>
      </c>
      <c r="B3" s="8" t="s">
        <v>29</v>
      </c>
      <c r="C3" s="8" t="s">
        <v>43</v>
      </c>
      <c r="D3" s="8" t="s">
        <v>44</v>
      </c>
      <c r="E3" s="8" t="s">
        <v>45</v>
      </c>
      <c r="F3" s="8" t="s">
        <v>46</v>
      </c>
      <c r="G3" s="8" t="s">
        <v>46</v>
      </c>
      <c r="H3" s="8" t="s">
        <v>47</v>
      </c>
      <c r="I3" s="12">
        <v>50162089</v>
      </c>
      <c r="J3" s="13">
        <v>46800155</v>
      </c>
      <c r="K3" s="10">
        <v>21</v>
      </c>
      <c r="L3" s="10" t="s">
        <v>35</v>
      </c>
      <c r="M3" s="14">
        <v>169</v>
      </c>
      <c r="N3" s="10">
        <v>182</v>
      </c>
      <c r="O3" s="10">
        <v>4</v>
      </c>
      <c r="P3" s="10">
        <v>552</v>
      </c>
      <c r="Q3" s="10" t="s">
        <v>48</v>
      </c>
      <c r="R3" s="10" t="s">
        <v>49</v>
      </c>
      <c r="S3" s="19">
        <v>43</v>
      </c>
      <c r="T3" s="19">
        <v>18</v>
      </c>
      <c r="U3" s="10">
        <v>260</v>
      </c>
      <c r="V3" s="8" t="s">
        <v>37</v>
      </c>
      <c r="W3" s="8" t="s">
        <v>50</v>
      </c>
      <c r="X3" s="8" t="s">
        <v>51</v>
      </c>
      <c r="Y3" s="8" t="s">
        <v>41</v>
      </c>
      <c r="Z3" s="8" t="s">
        <v>41</v>
      </c>
      <c r="AA3" s="8"/>
      <c r="AB3" s="8" t="s">
        <v>42</v>
      </c>
      <c r="AC3" s="18">
        <v>59338266</v>
      </c>
      <c r="AD3" s="8"/>
    </row>
    <row r="4" s="2" customFormat="1" spans="1:30">
      <c r="A4" s="8">
        <v>1004</v>
      </c>
      <c r="B4" s="8" t="s">
        <v>29</v>
      </c>
      <c r="C4" s="8" t="s">
        <v>52</v>
      </c>
      <c r="D4" s="8" t="s">
        <v>53</v>
      </c>
      <c r="E4" s="8" t="s">
        <v>54</v>
      </c>
      <c r="F4" s="8" t="s">
        <v>55</v>
      </c>
      <c r="G4" s="8" t="s">
        <v>55</v>
      </c>
      <c r="H4" s="8" t="s">
        <v>34</v>
      </c>
      <c r="I4" s="12">
        <v>601620122</v>
      </c>
      <c r="J4" s="13">
        <v>80374361</v>
      </c>
      <c r="K4" s="10">
        <v>14</v>
      </c>
      <c r="L4" s="10" t="s">
        <v>35</v>
      </c>
      <c r="M4" s="14">
        <v>92</v>
      </c>
      <c r="N4" s="10">
        <v>113</v>
      </c>
      <c r="O4" s="10">
        <v>3</v>
      </c>
      <c r="P4" s="10">
        <v>596</v>
      </c>
      <c r="Q4" s="10"/>
      <c r="R4" s="10" t="s">
        <v>36</v>
      </c>
      <c r="S4" s="19">
        <v>47</v>
      </c>
      <c r="T4" s="19">
        <v>9</v>
      </c>
      <c r="U4" s="10">
        <v>166</v>
      </c>
      <c r="V4" s="8" t="s">
        <v>56</v>
      </c>
      <c r="W4" s="8" t="s">
        <v>57</v>
      </c>
      <c r="X4" s="8" t="s">
        <v>58</v>
      </c>
      <c r="Y4" s="8" t="s">
        <v>41</v>
      </c>
      <c r="Z4" s="8" t="s">
        <v>41</v>
      </c>
      <c r="AA4" s="8"/>
      <c r="AB4" s="8" t="s">
        <v>42</v>
      </c>
      <c r="AC4" s="18">
        <v>50048259</v>
      </c>
      <c r="AD4" s="8"/>
    </row>
    <row r="5" s="2" customFormat="1" spans="1:30">
      <c r="A5" s="8">
        <v>1005</v>
      </c>
      <c r="B5" s="8" t="s">
        <v>29</v>
      </c>
      <c r="C5" s="8" t="s">
        <v>59</v>
      </c>
      <c r="D5" s="8" t="s">
        <v>53</v>
      </c>
      <c r="E5" s="8" t="s">
        <v>60</v>
      </c>
      <c r="F5" s="8" t="s">
        <v>55</v>
      </c>
      <c r="G5" s="8" t="s">
        <v>55</v>
      </c>
      <c r="H5" s="8" t="s">
        <v>47</v>
      </c>
      <c r="I5" s="12">
        <v>90152091</v>
      </c>
      <c r="J5" s="13">
        <v>80374362</v>
      </c>
      <c r="K5" s="10">
        <v>20</v>
      </c>
      <c r="L5" s="10" t="s">
        <v>35</v>
      </c>
      <c r="M5" s="14">
        <v>180</v>
      </c>
      <c r="N5" s="10">
        <v>122</v>
      </c>
      <c r="O5" s="10">
        <v>4</v>
      </c>
      <c r="P5" s="10">
        <v>525</v>
      </c>
      <c r="Q5" s="10" t="s">
        <v>61</v>
      </c>
      <c r="R5" s="10" t="s">
        <v>62</v>
      </c>
      <c r="S5" s="19"/>
      <c r="T5" s="19">
        <v>21</v>
      </c>
      <c r="U5" s="10">
        <v>211</v>
      </c>
      <c r="V5" s="8" t="s">
        <v>63</v>
      </c>
      <c r="W5" s="8" t="s">
        <v>64</v>
      </c>
      <c r="X5" s="8" t="s">
        <v>65</v>
      </c>
      <c r="Y5" s="8" t="s">
        <v>41</v>
      </c>
      <c r="Z5" s="8" t="s">
        <v>41</v>
      </c>
      <c r="AA5" s="8"/>
      <c r="AB5" s="8" t="s">
        <v>42</v>
      </c>
      <c r="AC5" s="18">
        <v>67349102</v>
      </c>
      <c r="AD5" s="8"/>
    </row>
    <row r="6" s="2" customFormat="1" spans="1:30">
      <c r="A6" s="8">
        <v>1006</v>
      </c>
      <c r="B6" s="8" t="s">
        <v>29</v>
      </c>
      <c r="C6" s="8" t="s">
        <v>66</v>
      </c>
      <c r="D6" s="8" t="s">
        <v>44</v>
      </c>
      <c r="E6" s="8" t="s">
        <v>67</v>
      </c>
      <c r="F6" s="8" t="s">
        <v>46</v>
      </c>
      <c r="G6" s="8" t="s">
        <v>46</v>
      </c>
      <c r="H6" s="8" t="s">
        <v>68</v>
      </c>
      <c r="I6" s="12">
        <v>76858110</v>
      </c>
      <c r="J6" s="13">
        <v>58410991</v>
      </c>
      <c r="K6" s="10">
        <v>22</v>
      </c>
      <c r="L6" s="10" t="s">
        <v>35</v>
      </c>
      <c r="M6" s="14">
        <v>154</v>
      </c>
      <c r="N6" s="10">
        <v>110</v>
      </c>
      <c r="O6" s="10">
        <v>2</v>
      </c>
      <c r="P6" s="10">
        <v>512</v>
      </c>
      <c r="Q6" s="10" t="s">
        <v>61</v>
      </c>
      <c r="R6" s="10" t="s">
        <v>69</v>
      </c>
      <c r="S6" s="19">
        <v>45</v>
      </c>
      <c r="T6" s="19">
        <v>16</v>
      </c>
      <c r="U6" s="10">
        <v>215</v>
      </c>
      <c r="V6" s="8" t="s">
        <v>70</v>
      </c>
      <c r="W6" s="8" t="s">
        <v>71</v>
      </c>
      <c r="X6" s="8" t="s">
        <v>58</v>
      </c>
      <c r="Y6" s="8" t="s">
        <v>40</v>
      </c>
      <c r="Z6" s="8" t="s">
        <v>41</v>
      </c>
      <c r="AA6" s="8"/>
      <c r="AB6" s="8" t="s">
        <v>42</v>
      </c>
      <c r="AC6" s="18"/>
      <c r="AD6" s="8"/>
    </row>
    <row r="7" s="2" customFormat="1" spans="1:30">
      <c r="A7" s="8">
        <v>1007</v>
      </c>
      <c r="B7" s="8" t="s">
        <v>29</v>
      </c>
      <c r="C7" s="8" t="s">
        <v>72</v>
      </c>
      <c r="D7" s="8" t="s">
        <v>44</v>
      </c>
      <c r="E7" s="8" t="s">
        <v>32</v>
      </c>
      <c r="F7" s="8" t="s">
        <v>33</v>
      </c>
      <c r="G7" s="8" t="s">
        <v>33</v>
      </c>
      <c r="H7" s="8" t="s">
        <v>34</v>
      </c>
      <c r="I7" s="12">
        <v>86858111</v>
      </c>
      <c r="J7" s="13">
        <v>198703436</v>
      </c>
      <c r="K7" s="10">
        <v>13</v>
      </c>
      <c r="L7" s="10" t="s">
        <v>35</v>
      </c>
      <c r="M7" s="10">
        <v>196</v>
      </c>
      <c r="N7" s="10">
        <v>225</v>
      </c>
      <c r="O7" s="10">
        <v>5</v>
      </c>
      <c r="P7" s="10">
        <v>458</v>
      </c>
      <c r="Q7" s="10" t="s">
        <v>73</v>
      </c>
      <c r="R7" s="10" t="s">
        <v>49</v>
      </c>
      <c r="S7" s="19">
        <v>49</v>
      </c>
      <c r="T7" s="19">
        <v>10</v>
      </c>
      <c r="U7" s="10">
        <v>110</v>
      </c>
      <c r="V7" s="8" t="s">
        <v>70</v>
      </c>
      <c r="W7" s="8" t="s">
        <v>74</v>
      </c>
      <c r="X7" s="8" t="s">
        <v>51</v>
      </c>
      <c r="Y7" s="8" t="s">
        <v>40</v>
      </c>
      <c r="Z7" s="8" t="s">
        <v>41</v>
      </c>
      <c r="AA7" s="8"/>
      <c r="AB7" s="8" t="s">
        <v>42</v>
      </c>
      <c r="AC7" s="18"/>
      <c r="AD7" s="8"/>
    </row>
    <row r="8" s="2" customFormat="1" spans="1:30">
      <c r="A8" s="8">
        <v>1008</v>
      </c>
      <c r="B8" s="8" t="s">
        <v>29</v>
      </c>
      <c r="C8" s="8" t="s">
        <v>75</v>
      </c>
      <c r="D8" s="8" t="s">
        <v>31</v>
      </c>
      <c r="E8" s="8" t="s">
        <v>45</v>
      </c>
      <c r="F8" s="8" t="s">
        <v>46</v>
      </c>
      <c r="G8" s="8" t="s">
        <v>46</v>
      </c>
      <c r="H8" s="8" t="s">
        <v>68</v>
      </c>
      <c r="I8" s="12">
        <v>7774175096</v>
      </c>
      <c r="J8" s="15">
        <v>195594368</v>
      </c>
      <c r="K8" s="10">
        <v>22</v>
      </c>
      <c r="L8" s="10" t="s">
        <v>76</v>
      </c>
      <c r="M8" s="10">
        <v>178</v>
      </c>
      <c r="N8" s="10">
        <v>207</v>
      </c>
      <c r="O8" s="10">
        <v>5</v>
      </c>
      <c r="P8" s="10">
        <v>576</v>
      </c>
      <c r="Q8" s="10" t="s">
        <v>61</v>
      </c>
      <c r="R8" s="10" t="s">
        <v>77</v>
      </c>
      <c r="S8" s="19">
        <v>38</v>
      </c>
      <c r="T8" s="19">
        <v>9</v>
      </c>
      <c r="U8" s="10">
        <v>128</v>
      </c>
      <c r="V8" s="8" t="s">
        <v>78</v>
      </c>
      <c r="W8" s="8" t="s">
        <v>79</v>
      </c>
      <c r="X8" s="8" t="s">
        <v>80</v>
      </c>
      <c r="Y8" s="8" t="s">
        <v>41</v>
      </c>
      <c r="Z8" s="8" t="s">
        <v>41</v>
      </c>
      <c r="AA8" s="8"/>
      <c r="AB8" s="8" t="s">
        <v>42</v>
      </c>
      <c r="AC8" s="18">
        <v>77452772</v>
      </c>
      <c r="AD8" s="8"/>
    </row>
    <row r="9" s="2" customFormat="1" spans="1:30">
      <c r="A9" s="8">
        <v>1009</v>
      </c>
      <c r="B9" s="8" t="s">
        <v>29</v>
      </c>
      <c r="C9" s="8" t="s">
        <v>81</v>
      </c>
      <c r="D9" s="8" t="s">
        <v>44</v>
      </c>
      <c r="E9" s="8" t="s">
        <v>54</v>
      </c>
      <c r="F9" s="8" t="s">
        <v>46</v>
      </c>
      <c r="G9" s="8" t="s">
        <v>46</v>
      </c>
      <c r="H9" s="8" t="s">
        <v>68</v>
      </c>
      <c r="I9" s="12">
        <v>46040355</v>
      </c>
      <c r="J9" s="15">
        <v>44108628</v>
      </c>
      <c r="K9" s="10">
        <v>12</v>
      </c>
      <c r="L9" s="10" t="s">
        <v>35</v>
      </c>
      <c r="M9" s="10">
        <v>139</v>
      </c>
      <c r="N9" s="10">
        <v>179</v>
      </c>
      <c r="O9" s="10">
        <v>2</v>
      </c>
      <c r="P9" s="10">
        <v>448</v>
      </c>
      <c r="Q9" s="10" t="s">
        <v>61</v>
      </c>
      <c r="R9" s="10" t="s">
        <v>36</v>
      </c>
      <c r="S9" s="19">
        <v>40</v>
      </c>
      <c r="T9" s="19">
        <v>24</v>
      </c>
      <c r="U9" s="10">
        <v>128</v>
      </c>
      <c r="V9" s="8" t="s">
        <v>70</v>
      </c>
      <c r="W9" s="8" t="s">
        <v>74</v>
      </c>
      <c r="X9" s="8" t="s">
        <v>82</v>
      </c>
      <c r="Y9" s="8" t="s">
        <v>40</v>
      </c>
      <c r="Z9" s="8" t="s">
        <v>41</v>
      </c>
      <c r="AA9" s="8"/>
      <c r="AB9" s="8" t="s">
        <v>42</v>
      </c>
      <c r="AC9" s="18">
        <v>89339292</v>
      </c>
      <c r="AD9" s="8"/>
    </row>
    <row r="10" s="2" customFormat="1" spans="1:30">
      <c r="A10" s="8">
        <v>1010</v>
      </c>
      <c r="B10" s="8" t="s">
        <v>29</v>
      </c>
      <c r="C10" s="8" t="s">
        <v>83</v>
      </c>
      <c r="D10" s="8" t="s">
        <v>53</v>
      </c>
      <c r="E10" s="8" t="s">
        <v>32</v>
      </c>
      <c r="F10" s="8" t="s">
        <v>55</v>
      </c>
      <c r="G10" s="8" t="s">
        <v>55</v>
      </c>
      <c r="H10" s="8" t="s">
        <v>68</v>
      </c>
      <c r="I10" s="12">
        <v>75385112</v>
      </c>
      <c r="J10" s="15">
        <v>317801984</v>
      </c>
      <c r="K10" s="10">
        <v>15</v>
      </c>
      <c r="L10" s="10" t="s">
        <v>84</v>
      </c>
      <c r="M10" s="10">
        <v>146</v>
      </c>
      <c r="N10" s="10">
        <v>204</v>
      </c>
      <c r="O10" s="10">
        <v>3</v>
      </c>
      <c r="P10" s="10">
        <v>498</v>
      </c>
      <c r="Q10" s="10" t="s">
        <v>61</v>
      </c>
      <c r="R10" s="10" t="s">
        <v>85</v>
      </c>
      <c r="S10" s="19">
        <v>43</v>
      </c>
      <c r="T10" s="19">
        <v>6</v>
      </c>
      <c r="U10" s="10">
        <v>150</v>
      </c>
      <c r="V10" s="8" t="s">
        <v>70</v>
      </c>
      <c r="W10" s="8" t="s">
        <v>86</v>
      </c>
      <c r="X10" s="8" t="s">
        <v>87</v>
      </c>
      <c r="Y10" s="8" t="s">
        <v>41</v>
      </c>
      <c r="Z10" s="8" t="s">
        <v>41</v>
      </c>
      <c r="AA10" s="8"/>
      <c r="AB10" s="8" t="s">
        <v>42</v>
      </c>
      <c r="AC10" s="18">
        <v>59364218</v>
      </c>
      <c r="AD10" s="8"/>
    </row>
    <row r="11" s="2" customFormat="1" spans="1:30">
      <c r="A11" s="8">
        <v>1011</v>
      </c>
      <c r="B11" s="8" t="s">
        <v>29</v>
      </c>
      <c r="C11" s="8" t="s">
        <v>88</v>
      </c>
      <c r="D11" s="8" t="s">
        <v>53</v>
      </c>
      <c r="E11" s="8" t="s">
        <v>54</v>
      </c>
      <c r="F11" s="8" t="s">
        <v>33</v>
      </c>
      <c r="G11" s="8" t="s">
        <v>33</v>
      </c>
      <c r="H11" s="8" t="s">
        <v>34</v>
      </c>
      <c r="I11" s="16">
        <v>38202563.08</v>
      </c>
      <c r="J11" s="15">
        <v>317801985</v>
      </c>
      <c r="K11" s="10">
        <v>19</v>
      </c>
      <c r="L11" s="10" t="s">
        <v>89</v>
      </c>
      <c r="M11" s="17">
        <v>177</v>
      </c>
      <c r="N11" s="14">
        <v>292</v>
      </c>
      <c r="O11" s="14">
        <v>1</v>
      </c>
      <c r="P11" s="14">
        <v>394</v>
      </c>
      <c r="Q11" s="10" t="s">
        <v>61</v>
      </c>
      <c r="R11" s="10"/>
      <c r="S11" s="19"/>
      <c r="T11" s="19">
        <v>26</v>
      </c>
      <c r="U11" s="10">
        <v>221</v>
      </c>
      <c r="V11" s="8" t="s">
        <v>37</v>
      </c>
      <c r="W11" s="8" t="s">
        <v>90</v>
      </c>
      <c r="X11" s="8" t="s">
        <v>91</v>
      </c>
      <c r="Y11" s="8" t="s">
        <v>41</v>
      </c>
      <c r="Z11" s="8" t="s">
        <v>41</v>
      </c>
      <c r="AA11" s="8"/>
      <c r="AB11" s="8" t="s">
        <v>42</v>
      </c>
      <c r="AC11" s="18">
        <v>54692895</v>
      </c>
      <c r="AD11" s="8"/>
    </row>
    <row r="12" s="2" customFormat="1" spans="1:30">
      <c r="A12" s="8">
        <v>1012</v>
      </c>
      <c r="B12" s="8" t="s">
        <v>29</v>
      </c>
      <c r="C12" s="8" t="s">
        <v>92</v>
      </c>
      <c r="D12" s="8" t="s">
        <v>44</v>
      </c>
      <c r="E12" s="8" t="s">
        <v>54</v>
      </c>
      <c r="F12" s="8" t="s">
        <v>33</v>
      </c>
      <c r="G12" s="8" t="s">
        <v>33</v>
      </c>
      <c r="H12" s="8" t="s">
        <v>68</v>
      </c>
      <c r="I12" s="16">
        <v>38506959.91</v>
      </c>
      <c r="J12" s="15">
        <v>317801986</v>
      </c>
      <c r="K12" s="10">
        <v>21</v>
      </c>
      <c r="L12" s="10" t="s">
        <v>93</v>
      </c>
      <c r="M12" s="14">
        <v>113</v>
      </c>
      <c r="N12" s="14">
        <v>274</v>
      </c>
      <c r="O12" s="14">
        <v>3</v>
      </c>
      <c r="P12" s="14">
        <v>392</v>
      </c>
      <c r="Q12" s="14"/>
      <c r="R12" s="8"/>
      <c r="S12" s="19">
        <v>46</v>
      </c>
      <c r="T12" s="19"/>
      <c r="U12" s="10">
        <v>238</v>
      </c>
      <c r="V12" s="8" t="s">
        <v>94</v>
      </c>
      <c r="W12" s="8" t="s">
        <v>95</v>
      </c>
      <c r="X12" s="8" t="s">
        <v>96</v>
      </c>
      <c r="Y12" s="8" t="s">
        <v>41</v>
      </c>
      <c r="Z12" s="8" t="s">
        <v>41</v>
      </c>
      <c r="AA12" s="8"/>
      <c r="AB12" s="8" t="s">
        <v>42</v>
      </c>
      <c r="AC12" s="18">
        <v>49119063</v>
      </c>
      <c r="AD12" s="8"/>
    </row>
    <row r="13" s="2" customFormat="1" spans="1:30">
      <c r="A13" s="8">
        <v>1013</v>
      </c>
      <c r="B13" s="8" t="s">
        <v>29</v>
      </c>
      <c r="C13" s="8" t="s">
        <v>97</v>
      </c>
      <c r="D13" s="8" t="s">
        <v>44</v>
      </c>
      <c r="E13" s="8" t="s">
        <v>54</v>
      </c>
      <c r="F13" s="8" t="s">
        <v>55</v>
      </c>
      <c r="G13" s="8" t="s">
        <v>55</v>
      </c>
      <c r="H13" s="8" t="s">
        <v>34</v>
      </c>
      <c r="I13" s="16">
        <v>39045196.01</v>
      </c>
      <c r="J13" s="15">
        <v>317801987</v>
      </c>
      <c r="K13" s="10">
        <v>14</v>
      </c>
      <c r="L13" s="10" t="s">
        <v>98</v>
      </c>
      <c r="M13" s="14">
        <v>129</v>
      </c>
      <c r="N13" s="14">
        <v>250</v>
      </c>
      <c r="O13" s="14">
        <v>7</v>
      </c>
      <c r="P13" s="14">
        <v>558</v>
      </c>
      <c r="Q13" s="14"/>
      <c r="R13" s="8"/>
      <c r="S13" s="19">
        <v>38</v>
      </c>
      <c r="T13" s="19">
        <v>15</v>
      </c>
      <c r="U13" s="10">
        <v>171</v>
      </c>
      <c r="V13" s="8" t="s">
        <v>37</v>
      </c>
      <c r="W13" s="8" t="s">
        <v>99</v>
      </c>
      <c r="X13" s="8" t="s">
        <v>100</v>
      </c>
      <c r="Y13" s="8" t="s">
        <v>41</v>
      </c>
      <c r="Z13" s="8" t="s">
        <v>41</v>
      </c>
      <c r="AA13" s="8"/>
      <c r="AB13" s="8" t="s">
        <v>42</v>
      </c>
      <c r="AC13" s="18">
        <v>57529343</v>
      </c>
      <c r="AD13" s="8"/>
    </row>
    <row r="14" s="2" customFormat="1" spans="1:30">
      <c r="A14" s="8">
        <v>1014</v>
      </c>
      <c r="B14" s="8" t="s">
        <v>29</v>
      </c>
      <c r="C14" s="8" t="s">
        <v>101</v>
      </c>
      <c r="D14" s="8" t="s">
        <v>53</v>
      </c>
      <c r="E14" s="8" t="s">
        <v>60</v>
      </c>
      <c r="F14" s="8" t="s">
        <v>33</v>
      </c>
      <c r="G14" s="8" t="s">
        <v>33</v>
      </c>
      <c r="H14" s="8" t="s">
        <v>34</v>
      </c>
      <c r="I14" s="16">
        <v>39038579.54</v>
      </c>
      <c r="J14" s="15">
        <v>317801988</v>
      </c>
      <c r="K14" s="10">
        <v>20</v>
      </c>
      <c r="L14" s="10" t="s">
        <v>102</v>
      </c>
      <c r="M14" s="14">
        <v>180</v>
      </c>
      <c r="N14" s="14">
        <v>224</v>
      </c>
      <c r="O14" s="14">
        <v>6</v>
      </c>
      <c r="P14" s="14">
        <v>578</v>
      </c>
      <c r="Q14" s="10" t="s">
        <v>48</v>
      </c>
      <c r="R14" s="8"/>
      <c r="S14" s="19">
        <v>44</v>
      </c>
      <c r="T14" s="19">
        <v>13</v>
      </c>
      <c r="U14" s="10">
        <v>167</v>
      </c>
      <c r="V14" s="8" t="s">
        <v>78</v>
      </c>
      <c r="W14" s="8" t="s">
        <v>103</v>
      </c>
      <c r="X14" s="8" t="s">
        <v>104</v>
      </c>
      <c r="Y14" s="8" t="s">
        <v>41</v>
      </c>
      <c r="Z14" s="8" t="s">
        <v>41</v>
      </c>
      <c r="AA14" s="8"/>
      <c r="AB14" s="8" t="s">
        <v>42</v>
      </c>
      <c r="AC14" s="18">
        <v>57485853</v>
      </c>
      <c r="AD14" s="8"/>
    </row>
    <row r="15" s="2" customFormat="1" spans="1:30">
      <c r="A15" s="8">
        <v>1015</v>
      </c>
      <c r="B15" s="8" t="s">
        <v>29</v>
      </c>
      <c r="C15" s="8" t="s">
        <v>105</v>
      </c>
      <c r="D15" s="8" t="s">
        <v>53</v>
      </c>
      <c r="E15" s="8" t="s">
        <v>32</v>
      </c>
      <c r="F15" s="8" t="s">
        <v>55</v>
      </c>
      <c r="G15" s="8" t="s">
        <v>55</v>
      </c>
      <c r="H15" s="8" t="s">
        <v>34</v>
      </c>
      <c r="I15" s="16">
        <v>40393176.25</v>
      </c>
      <c r="J15" s="15">
        <v>317801989</v>
      </c>
      <c r="K15" s="10">
        <v>22</v>
      </c>
      <c r="L15" s="10" t="s">
        <v>76</v>
      </c>
      <c r="M15" s="14">
        <v>178</v>
      </c>
      <c r="N15" s="14">
        <v>256</v>
      </c>
      <c r="O15" s="14">
        <v>8</v>
      </c>
      <c r="P15" s="14">
        <v>417</v>
      </c>
      <c r="Q15" s="10" t="s">
        <v>61</v>
      </c>
      <c r="R15" s="8"/>
      <c r="S15" s="19">
        <v>41</v>
      </c>
      <c r="T15" s="19">
        <v>11</v>
      </c>
      <c r="U15" s="10">
        <v>180</v>
      </c>
      <c r="V15" s="8" t="s">
        <v>37</v>
      </c>
      <c r="W15" s="8" t="s">
        <v>106</v>
      </c>
      <c r="X15" s="8" t="s">
        <v>107</v>
      </c>
      <c r="Y15" s="8" t="s">
        <v>41</v>
      </c>
      <c r="Z15" s="8" t="s">
        <v>41</v>
      </c>
      <c r="AA15" s="8"/>
      <c r="AB15" s="8" t="s">
        <v>42</v>
      </c>
      <c r="AC15" s="18">
        <v>68104390</v>
      </c>
      <c r="AD15" s="8"/>
    </row>
    <row r="16" s="2" customFormat="1" spans="1:30">
      <c r="A16" s="8">
        <v>1016</v>
      </c>
      <c r="B16" s="8" t="s">
        <v>29</v>
      </c>
      <c r="C16" s="8" t="s">
        <v>108</v>
      </c>
      <c r="D16" s="8" t="s">
        <v>53</v>
      </c>
      <c r="E16" s="8" t="s">
        <v>60</v>
      </c>
      <c r="F16" s="8" t="s">
        <v>46</v>
      </c>
      <c r="G16" s="8" t="s">
        <v>46</v>
      </c>
      <c r="H16" s="8" t="s">
        <v>34</v>
      </c>
      <c r="I16" s="16">
        <v>40404793.501</v>
      </c>
      <c r="J16" s="15">
        <v>317801990</v>
      </c>
      <c r="K16" s="10">
        <v>13</v>
      </c>
      <c r="L16" s="10" t="s">
        <v>35</v>
      </c>
      <c r="M16" s="14">
        <v>107</v>
      </c>
      <c r="N16" s="14">
        <v>216</v>
      </c>
      <c r="O16" s="14">
        <v>3</v>
      </c>
      <c r="P16" s="14">
        <v>420</v>
      </c>
      <c r="Q16" s="10" t="s">
        <v>61</v>
      </c>
      <c r="R16" s="8"/>
      <c r="S16" s="19">
        <v>48</v>
      </c>
      <c r="T16" s="19">
        <v>19</v>
      </c>
      <c r="U16" s="10">
        <v>217</v>
      </c>
      <c r="V16" s="8" t="s">
        <v>63</v>
      </c>
      <c r="W16" s="8" t="s">
        <v>109</v>
      </c>
      <c r="X16" s="8" t="s">
        <v>110</v>
      </c>
      <c r="Y16" s="8" t="s">
        <v>41</v>
      </c>
      <c r="Z16" s="8" t="s">
        <v>41</v>
      </c>
      <c r="AA16" s="8"/>
      <c r="AB16" s="8" t="s">
        <v>42</v>
      </c>
      <c r="AC16" s="18">
        <v>47462672</v>
      </c>
      <c r="AD16" s="8"/>
    </row>
    <row r="17" s="2" customFormat="1" spans="1:30">
      <c r="A17" s="8">
        <v>1017</v>
      </c>
      <c r="B17" s="8" t="s">
        <v>29</v>
      </c>
      <c r="C17" s="8" t="s">
        <v>111</v>
      </c>
      <c r="D17" s="8" t="s">
        <v>53</v>
      </c>
      <c r="E17" s="8" t="s">
        <v>54</v>
      </c>
      <c r="F17" s="8" t="s">
        <v>55</v>
      </c>
      <c r="G17" s="8" t="s">
        <v>55</v>
      </c>
      <c r="H17" s="8" t="s">
        <v>34</v>
      </c>
      <c r="I17" s="16">
        <v>39871319.89</v>
      </c>
      <c r="J17" s="15">
        <v>317801991</v>
      </c>
      <c r="K17" s="10">
        <v>22</v>
      </c>
      <c r="L17" s="10" t="s">
        <v>35</v>
      </c>
      <c r="M17" s="14">
        <v>155</v>
      </c>
      <c r="N17" s="14">
        <v>290</v>
      </c>
      <c r="O17" s="14">
        <v>4</v>
      </c>
      <c r="P17" s="14">
        <v>495</v>
      </c>
      <c r="Q17" s="10" t="s">
        <v>61</v>
      </c>
      <c r="R17" s="8"/>
      <c r="S17" s="19">
        <v>46</v>
      </c>
      <c r="T17" s="19">
        <v>1</v>
      </c>
      <c r="U17" s="10">
        <v>194</v>
      </c>
      <c r="V17" s="8" t="s">
        <v>63</v>
      </c>
      <c r="W17" s="8" t="s">
        <v>38</v>
      </c>
      <c r="X17" s="8" t="s">
        <v>112</v>
      </c>
      <c r="Y17" s="8" t="s">
        <v>41</v>
      </c>
      <c r="Z17" s="8" t="s">
        <v>41</v>
      </c>
      <c r="AA17" s="8"/>
      <c r="AB17" s="8" t="s">
        <v>42</v>
      </c>
      <c r="AC17" s="18">
        <v>68085439</v>
      </c>
      <c r="AD17" s="8"/>
    </row>
    <row r="18" s="2" customFormat="1" spans="1:30">
      <c r="A18" s="8">
        <v>1018</v>
      </c>
      <c r="B18" s="8" t="s">
        <v>29</v>
      </c>
      <c r="C18" s="8" t="s">
        <v>113</v>
      </c>
      <c r="D18" s="8" t="s">
        <v>53</v>
      </c>
      <c r="E18" s="8" t="s">
        <v>114</v>
      </c>
      <c r="F18" s="8" t="s">
        <v>55</v>
      </c>
      <c r="G18" s="8" t="s">
        <v>33</v>
      </c>
      <c r="H18" s="8" t="s">
        <v>68</v>
      </c>
      <c r="I18" s="16">
        <v>41645752.37</v>
      </c>
      <c r="J18" s="15">
        <v>317801992</v>
      </c>
      <c r="K18" s="10">
        <v>12</v>
      </c>
      <c r="L18" s="10" t="s">
        <v>35</v>
      </c>
      <c r="M18" s="14">
        <v>96</v>
      </c>
      <c r="N18" s="14">
        <v>234</v>
      </c>
      <c r="O18" s="14">
        <v>3</v>
      </c>
      <c r="P18" s="14">
        <v>544</v>
      </c>
      <c r="Q18" s="10" t="s">
        <v>61</v>
      </c>
      <c r="R18" s="8"/>
      <c r="S18" s="19">
        <v>46</v>
      </c>
      <c r="T18" s="19">
        <v>17</v>
      </c>
      <c r="U18" s="10">
        <v>118</v>
      </c>
      <c r="V18" s="8" t="s">
        <v>94</v>
      </c>
      <c r="W18" s="8" t="s">
        <v>50</v>
      </c>
      <c r="X18" s="8" t="s">
        <v>115</v>
      </c>
      <c r="Y18" s="8" t="s">
        <v>41</v>
      </c>
      <c r="Z18" s="8" t="s">
        <v>41</v>
      </c>
      <c r="AA18" s="8"/>
      <c r="AB18" s="8" t="s">
        <v>42</v>
      </c>
      <c r="AC18" s="18">
        <v>58759240</v>
      </c>
      <c r="AD18" s="8"/>
    </row>
    <row r="19" s="2" customFormat="1" spans="1:30">
      <c r="A19" s="8">
        <v>1019</v>
      </c>
      <c r="B19" s="8" t="s">
        <v>29</v>
      </c>
      <c r="C19" s="8" t="s">
        <v>116</v>
      </c>
      <c r="D19" s="8" t="s">
        <v>31</v>
      </c>
      <c r="E19" s="8" t="s">
        <v>117</v>
      </c>
      <c r="F19" s="8" t="s">
        <v>46</v>
      </c>
      <c r="G19" s="8" t="s">
        <v>46</v>
      </c>
      <c r="H19" s="8" t="s">
        <v>34</v>
      </c>
      <c r="I19" s="16">
        <v>41162667.33</v>
      </c>
      <c r="J19" s="13">
        <v>108703436</v>
      </c>
      <c r="K19" s="10">
        <v>15</v>
      </c>
      <c r="L19" s="10" t="s">
        <v>35</v>
      </c>
      <c r="M19" s="14">
        <v>156</v>
      </c>
      <c r="N19" s="14">
        <v>268</v>
      </c>
      <c r="O19" s="14">
        <v>4</v>
      </c>
      <c r="P19" s="14">
        <v>595</v>
      </c>
      <c r="Q19" s="10"/>
      <c r="R19" s="8"/>
      <c r="S19" s="19">
        <v>39</v>
      </c>
      <c r="T19" s="19">
        <v>3</v>
      </c>
      <c r="U19" s="10">
        <v>208</v>
      </c>
      <c r="V19" s="8" t="s">
        <v>118</v>
      </c>
      <c r="W19" s="8" t="s">
        <v>57</v>
      </c>
      <c r="X19" s="8" t="s">
        <v>119</v>
      </c>
      <c r="Y19" s="8" t="s">
        <v>41</v>
      </c>
      <c r="Z19" s="8" t="s">
        <v>41</v>
      </c>
      <c r="AA19" s="8"/>
      <c r="AB19" s="8" t="s">
        <v>42</v>
      </c>
      <c r="AC19" s="18">
        <v>77463788</v>
      </c>
      <c r="AD19" s="8"/>
    </row>
    <row r="20" s="2" customFormat="1" spans="1:30">
      <c r="A20" s="8">
        <v>1020</v>
      </c>
      <c r="B20" s="8" t="s">
        <v>29</v>
      </c>
      <c r="C20" s="8" t="s">
        <v>120</v>
      </c>
      <c r="D20" s="8" t="s">
        <v>31</v>
      </c>
      <c r="E20" s="8" t="s">
        <v>121</v>
      </c>
      <c r="F20" s="8" t="s">
        <v>46</v>
      </c>
      <c r="G20" s="8" t="s">
        <v>46</v>
      </c>
      <c r="H20" s="8" t="s">
        <v>47</v>
      </c>
      <c r="I20" s="16">
        <v>41146450.63</v>
      </c>
      <c r="J20" s="13">
        <v>108703437</v>
      </c>
      <c r="K20" s="10">
        <v>16</v>
      </c>
      <c r="L20" s="10" t="s">
        <v>35</v>
      </c>
      <c r="M20" s="14">
        <v>187</v>
      </c>
      <c r="N20" s="14">
        <v>267</v>
      </c>
      <c r="O20" s="14">
        <v>3</v>
      </c>
      <c r="P20" s="14">
        <v>532</v>
      </c>
      <c r="Q20" s="10" t="s">
        <v>122</v>
      </c>
      <c r="R20" s="8"/>
      <c r="S20" s="19"/>
      <c r="T20" s="19">
        <v>27</v>
      </c>
      <c r="U20" s="10">
        <v>172</v>
      </c>
      <c r="V20" s="8" t="s">
        <v>118</v>
      </c>
      <c r="W20" s="8" t="s">
        <v>123</v>
      </c>
      <c r="X20" s="8" t="s">
        <v>124</v>
      </c>
      <c r="Y20" s="8" t="s">
        <v>40</v>
      </c>
      <c r="Z20" s="8" t="s">
        <v>41</v>
      </c>
      <c r="AA20" s="8"/>
      <c r="AB20" s="8" t="s">
        <v>42</v>
      </c>
      <c r="AC20" s="18">
        <v>63879782</v>
      </c>
      <c r="AD20" s="8"/>
    </row>
    <row r="21" s="2" customFormat="1" spans="1:30">
      <c r="A21" s="8">
        <v>1021</v>
      </c>
      <c r="B21" s="8" t="s">
        <v>29</v>
      </c>
      <c r="C21" s="8" t="s">
        <v>125</v>
      </c>
      <c r="D21" s="8" t="s">
        <v>31</v>
      </c>
      <c r="E21" s="8" t="s">
        <v>126</v>
      </c>
      <c r="F21" s="8" t="s">
        <v>33</v>
      </c>
      <c r="G21" s="8" t="s">
        <v>33</v>
      </c>
      <c r="H21" s="8" t="s">
        <v>68</v>
      </c>
      <c r="I21" s="16">
        <v>39722659.7</v>
      </c>
      <c r="J21" s="13">
        <v>108703438</v>
      </c>
      <c r="K21" s="10">
        <v>17</v>
      </c>
      <c r="L21" s="10" t="s">
        <v>35</v>
      </c>
      <c r="M21" s="14">
        <v>181</v>
      </c>
      <c r="N21" s="14">
        <v>269</v>
      </c>
      <c r="O21" s="14">
        <v>8</v>
      </c>
      <c r="P21" s="14">
        <v>427</v>
      </c>
      <c r="Q21" s="10" t="s">
        <v>61</v>
      </c>
      <c r="R21" s="8"/>
      <c r="S21" s="19">
        <v>46</v>
      </c>
      <c r="T21" s="19">
        <v>8</v>
      </c>
      <c r="U21" s="10">
        <v>225</v>
      </c>
      <c r="V21" s="8" t="s">
        <v>127</v>
      </c>
      <c r="W21" s="8" t="s">
        <v>128</v>
      </c>
      <c r="X21" s="8"/>
      <c r="Y21" s="8" t="s">
        <v>41</v>
      </c>
      <c r="Z21" s="8" t="s">
        <v>41</v>
      </c>
      <c r="AA21" s="8"/>
      <c r="AB21" s="8" t="s">
        <v>42</v>
      </c>
      <c r="AC21" s="18">
        <v>62635381</v>
      </c>
      <c r="AD21" s="8"/>
    </row>
    <row r="22" s="2" customFormat="1" spans="1:30">
      <c r="A22" s="8">
        <v>1022</v>
      </c>
      <c r="B22" s="8" t="s">
        <v>29</v>
      </c>
      <c r="C22" s="8" t="s">
        <v>129</v>
      </c>
      <c r="D22" s="8" t="s">
        <v>31</v>
      </c>
      <c r="E22" s="8" t="s">
        <v>130</v>
      </c>
      <c r="F22" s="8" t="s">
        <v>55</v>
      </c>
      <c r="G22" s="8" t="s">
        <v>55</v>
      </c>
      <c r="H22" s="8" t="s">
        <v>34</v>
      </c>
      <c r="I22" s="16">
        <v>40480004.07</v>
      </c>
      <c r="J22" s="13">
        <v>108703439</v>
      </c>
      <c r="K22" s="10">
        <v>18</v>
      </c>
      <c r="L22" s="10" t="s">
        <v>35</v>
      </c>
      <c r="M22" s="14">
        <v>83</v>
      </c>
      <c r="N22" s="14">
        <v>280</v>
      </c>
      <c r="O22" s="14">
        <v>2</v>
      </c>
      <c r="P22" s="14">
        <v>585</v>
      </c>
      <c r="Q22" s="14"/>
      <c r="R22" s="8"/>
      <c r="S22" s="19">
        <v>50</v>
      </c>
      <c r="T22" s="19">
        <v>13</v>
      </c>
      <c r="U22" s="10">
        <v>184</v>
      </c>
      <c r="V22" s="8" t="s">
        <v>63</v>
      </c>
      <c r="W22" s="8" t="s">
        <v>131</v>
      </c>
      <c r="X22" s="8"/>
      <c r="Y22" s="8" t="s">
        <v>41</v>
      </c>
      <c r="Z22" s="8" t="s">
        <v>41</v>
      </c>
      <c r="AA22" s="8"/>
      <c r="AB22" s="8" t="s">
        <v>42</v>
      </c>
      <c r="AC22" s="18"/>
      <c r="AD22" s="8"/>
    </row>
    <row r="23" s="2" customFormat="1" spans="1:30">
      <c r="A23" s="8">
        <v>1023</v>
      </c>
      <c r="B23" s="8" t="s">
        <v>29</v>
      </c>
      <c r="C23" s="8" t="s">
        <v>132</v>
      </c>
      <c r="D23" s="8" t="s">
        <v>31</v>
      </c>
      <c r="E23" s="8" t="s">
        <v>133</v>
      </c>
      <c r="F23" s="8" t="s">
        <v>46</v>
      </c>
      <c r="G23" s="8" t="s">
        <v>46</v>
      </c>
      <c r="H23" s="8" t="s">
        <v>47</v>
      </c>
      <c r="I23" s="16">
        <v>38436522.12</v>
      </c>
      <c r="J23" s="13">
        <v>108703440</v>
      </c>
      <c r="K23" s="10">
        <v>19</v>
      </c>
      <c r="L23" s="10" t="s">
        <v>35</v>
      </c>
      <c r="M23" s="14">
        <v>84</v>
      </c>
      <c r="N23" s="14">
        <v>231</v>
      </c>
      <c r="O23" s="14">
        <v>5</v>
      </c>
      <c r="P23" s="14">
        <v>553</v>
      </c>
      <c r="Q23" s="10" t="s">
        <v>61</v>
      </c>
      <c r="R23" s="8"/>
      <c r="S23" s="19">
        <v>52</v>
      </c>
      <c r="T23" s="19">
        <v>15</v>
      </c>
      <c r="U23" s="10">
        <v>140</v>
      </c>
      <c r="V23" s="8" t="s">
        <v>56</v>
      </c>
      <c r="W23" s="8" t="s">
        <v>134</v>
      </c>
      <c r="X23" s="8"/>
      <c r="Y23" s="8" t="s">
        <v>41</v>
      </c>
      <c r="Z23" s="8" t="s">
        <v>41</v>
      </c>
      <c r="AA23" s="8"/>
      <c r="AB23" s="8" t="s">
        <v>42</v>
      </c>
      <c r="AC23" s="18">
        <v>46966462</v>
      </c>
      <c r="AD23" s="8"/>
    </row>
    <row r="24" s="2" customFormat="1" spans="1:30">
      <c r="A24" s="8">
        <v>1024</v>
      </c>
      <c r="B24" s="8" t="s">
        <v>29</v>
      </c>
      <c r="C24" s="8" t="s">
        <v>135</v>
      </c>
      <c r="D24" s="8" t="s">
        <v>31</v>
      </c>
      <c r="E24" s="8" t="s">
        <v>32</v>
      </c>
      <c r="F24" s="8" t="s">
        <v>46</v>
      </c>
      <c r="G24" s="8" t="s">
        <v>46</v>
      </c>
      <c r="H24" s="8" t="s">
        <v>68</v>
      </c>
      <c r="I24" s="16">
        <v>38345407.61</v>
      </c>
      <c r="J24" s="13">
        <v>46800155</v>
      </c>
      <c r="K24" s="10">
        <v>14</v>
      </c>
      <c r="L24" s="10" t="s">
        <v>35</v>
      </c>
      <c r="M24" s="14">
        <v>202</v>
      </c>
      <c r="N24" s="14">
        <v>271</v>
      </c>
      <c r="O24" s="14">
        <v>7</v>
      </c>
      <c r="P24" s="14">
        <v>426</v>
      </c>
      <c r="Q24" s="10" t="s">
        <v>61</v>
      </c>
      <c r="R24" s="8"/>
      <c r="S24" s="19">
        <v>40</v>
      </c>
      <c r="T24" s="19">
        <v>13</v>
      </c>
      <c r="U24" s="10">
        <v>178</v>
      </c>
      <c r="V24" s="8" t="s">
        <v>136</v>
      </c>
      <c r="W24" s="8" t="s">
        <v>137</v>
      </c>
      <c r="X24" s="8" t="s">
        <v>138</v>
      </c>
      <c r="Y24" s="8" t="s">
        <v>40</v>
      </c>
      <c r="Z24" s="8" t="s">
        <v>41</v>
      </c>
      <c r="AA24" s="8"/>
      <c r="AB24" s="8" t="s">
        <v>42</v>
      </c>
      <c r="AC24" s="18">
        <v>55055297</v>
      </c>
      <c r="AD24" s="8"/>
    </row>
    <row r="25" s="2" customFormat="1" spans="1:30">
      <c r="A25" s="8">
        <v>1025</v>
      </c>
      <c r="B25" s="8" t="s">
        <v>29</v>
      </c>
      <c r="C25" s="8" t="s">
        <v>139</v>
      </c>
      <c r="D25" s="8" t="s">
        <v>31</v>
      </c>
      <c r="E25" s="8" t="s">
        <v>60</v>
      </c>
      <c r="F25" s="8" t="s">
        <v>33</v>
      </c>
      <c r="G25" s="8" t="s">
        <v>33</v>
      </c>
      <c r="H25" s="8" t="s">
        <v>68</v>
      </c>
      <c r="I25" s="16">
        <v>38641221.839</v>
      </c>
      <c r="J25" s="13">
        <v>46800156</v>
      </c>
      <c r="K25" s="10">
        <v>20</v>
      </c>
      <c r="L25" s="10" t="s">
        <v>140</v>
      </c>
      <c r="M25" s="14">
        <v>98</v>
      </c>
      <c r="N25" s="14">
        <v>215</v>
      </c>
      <c r="O25" s="14">
        <v>4</v>
      </c>
      <c r="P25" s="14">
        <v>490</v>
      </c>
      <c r="Q25" s="10" t="s">
        <v>141</v>
      </c>
      <c r="R25" s="8"/>
      <c r="S25" s="19">
        <v>45</v>
      </c>
      <c r="T25" s="19">
        <v>1</v>
      </c>
      <c r="U25" s="10">
        <v>240</v>
      </c>
      <c r="V25" s="8" t="s">
        <v>118</v>
      </c>
      <c r="W25" s="8" t="s">
        <v>142</v>
      </c>
      <c r="X25" s="8" t="s">
        <v>143</v>
      </c>
      <c r="Y25" s="8" t="s">
        <v>41</v>
      </c>
      <c r="Z25" s="8" t="s">
        <v>41</v>
      </c>
      <c r="AA25" s="8">
        <v>1</v>
      </c>
      <c r="AB25" s="8" t="s">
        <v>42</v>
      </c>
      <c r="AC25" s="18">
        <v>87244967</v>
      </c>
      <c r="AD25" s="8"/>
    </row>
    <row r="26" s="2" customFormat="1" spans="1:30">
      <c r="A26" s="8">
        <v>1026</v>
      </c>
      <c r="B26" s="8" t="s">
        <v>29</v>
      </c>
      <c r="C26" s="8" t="s">
        <v>144</v>
      </c>
      <c r="D26" s="8" t="s">
        <v>31</v>
      </c>
      <c r="E26" s="8" t="s">
        <v>60</v>
      </c>
      <c r="F26" s="8" t="s">
        <v>46</v>
      </c>
      <c r="G26" s="8" t="s">
        <v>46</v>
      </c>
      <c r="H26" s="8" t="s">
        <v>47</v>
      </c>
      <c r="I26" s="16">
        <v>39261838.391</v>
      </c>
      <c r="J26" s="13">
        <v>46800157</v>
      </c>
      <c r="K26" s="10">
        <v>22</v>
      </c>
      <c r="L26" s="10" t="s">
        <v>145</v>
      </c>
      <c r="M26" s="14">
        <v>120</v>
      </c>
      <c r="N26" s="14">
        <v>251</v>
      </c>
      <c r="O26" s="14">
        <v>7</v>
      </c>
      <c r="P26" s="14">
        <v>406</v>
      </c>
      <c r="Q26" s="10" t="s">
        <v>61</v>
      </c>
      <c r="R26" s="8"/>
      <c r="S26" s="19">
        <v>40</v>
      </c>
      <c r="T26" s="19">
        <v>25</v>
      </c>
      <c r="U26" s="10">
        <v>251</v>
      </c>
      <c r="V26" s="8" t="s">
        <v>118</v>
      </c>
      <c r="W26" s="8" t="s">
        <v>142</v>
      </c>
      <c r="Y26" s="8" t="s">
        <v>41</v>
      </c>
      <c r="Z26" s="8" t="s">
        <v>41</v>
      </c>
      <c r="AA26" s="8">
        <v>1</v>
      </c>
      <c r="AB26" s="8" t="s">
        <v>42</v>
      </c>
      <c r="AC26" s="18">
        <v>64416648</v>
      </c>
      <c r="AD26" s="8"/>
    </row>
    <row r="27" s="2" customFormat="1" spans="1:30">
      <c r="A27" s="8">
        <v>1027</v>
      </c>
      <c r="B27" s="8" t="s">
        <v>29</v>
      </c>
      <c r="C27" s="8" t="s">
        <v>146</v>
      </c>
      <c r="D27" s="8" t="s">
        <v>31</v>
      </c>
      <c r="E27" s="8" t="s">
        <v>60</v>
      </c>
      <c r="F27" s="8" t="s">
        <v>55</v>
      </c>
      <c r="G27" s="8" t="s">
        <v>55</v>
      </c>
      <c r="H27" s="8" t="s">
        <v>47</v>
      </c>
      <c r="I27" s="16">
        <v>41067321.91</v>
      </c>
      <c r="J27" s="13">
        <v>46800158</v>
      </c>
      <c r="K27" s="10">
        <v>13</v>
      </c>
      <c r="L27" s="10" t="s">
        <v>89</v>
      </c>
      <c r="M27" s="14">
        <v>201</v>
      </c>
      <c r="N27" s="14">
        <v>262</v>
      </c>
      <c r="O27" s="14">
        <v>8</v>
      </c>
      <c r="P27" s="14">
        <v>453</v>
      </c>
      <c r="Q27" s="10" t="s">
        <v>61</v>
      </c>
      <c r="R27" s="8"/>
      <c r="S27" s="19">
        <v>48</v>
      </c>
      <c r="T27" s="19">
        <v>23</v>
      </c>
      <c r="U27" s="10">
        <v>256</v>
      </c>
      <c r="V27" s="8" t="s">
        <v>127</v>
      </c>
      <c r="W27" s="8" t="s">
        <v>147</v>
      </c>
      <c r="X27" s="8" t="s">
        <v>143</v>
      </c>
      <c r="Y27" s="8" t="s">
        <v>40</v>
      </c>
      <c r="Z27" s="8" t="s">
        <v>41</v>
      </c>
      <c r="AA27" s="8"/>
      <c r="AB27" s="8" t="s">
        <v>42</v>
      </c>
      <c r="AC27" s="18">
        <v>68858865</v>
      </c>
      <c r="AD27" s="8"/>
    </row>
    <row r="28" s="2" customFormat="1" spans="1:30">
      <c r="A28" s="8">
        <v>1028</v>
      </c>
      <c r="B28" s="8" t="s">
        <v>29</v>
      </c>
      <c r="C28" s="8" t="s">
        <v>148</v>
      </c>
      <c r="D28" s="8" t="s">
        <v>31</v>
      </c>
      <c r="E28" s="8" t="s">
        <v>54</v>
      </c>
      <c r="F28" s="8" t="s">
        <v>55</v>
      </c>
      <c r="G28" s="8" t="s">
        <v>55</v>
      </c>
      <c r="H28" s="8" t="s">
        <v>68</v>
      </c>
      <c r="I28" s="16">
        <v>41791952.47</v>
      </c>
      <c r="J28" s="13">
        <v>46800159</v>
      </c>
      <c r="K28" s="10">
        <v>22</v>
      </c>
      <c r="L28" s="10" t="s">
        <v>93</v>
      </c>
      <c r="M28" s="14">
        <v>154</v>
      </c>
      <c r="N28" s="14">
        <v>276</v>
      </c>
      <c r="O28" s="14">
        <v>6</v>
      </c>
      <c r="P28" s="14">
        <v>456</v>
      </c>
      <c r="R28" s="8"/>
      <c r="S28" s="19">
        <v>41</v>
      </c>
      <c r="T28" s="19">
        <v>3</v>
      </c>
      <c r="U28" s="10">
        <v>154</v>
      </c>
      <c r="V28" s="8" t="s">
        <v>149</v>
      </c>
      <c r="W28" s="8" t="s">
        <v>150</v>
      </c>
      <c r="X28" s="8" t="s">
        <v>151</v>
      </c>
      <c r="Y28" s="8" t="s">
        <v>41</v>
      </c>
      <c r="Z28" s="8" t="s">
        <v>41</v>
      </c>
      <c r="AA28" s="8"/>
      <c r="AB28" s="8" t="s">
        <v>42</v>
      </c>
      <c r="AC28" s="18">
        <v>74272403</v>
      </c>
      <c r="AD28" s="8"/>
    </row>
    <row r="29" s="2" customFormat="1" spans="1:30">
      <c r="A29" s="8">
        <v>1029</v>
      </c>
      <c r="B29" s="8" t="s">
        <v>29</v>
      </c>
      <c r="C29" s="8" t="s">
        <v>152</v>
      </c>
      <c r="D29" s="8" t="s">
        <v>31</v>
      </c>
      <c r="E29" s="8" t="s">
        <v>114</v>
      </c>
      <c r="F29" s="8" t="s">
        <v>55</v>
      </c>
      <c r="G29" s="8" t="s">
        <v>55</v>
      </c>
      <c r="H29" s="8" t="s">
        <v>68</v>
      </c>
      <c r="I29" s="16">
        <v>40801376.82</v>
      </c>
      <c r="J29" s="13">
        <v>46800160</v>
      </c>
      <c r="K29" s="10">
        <v>12</v>
      </c>
      <c r="L29" s="10" t="s">
        <v>98</v>
      </c>
      <c r="M29" s="14">
        <v>106</v>
      </c>
      <c r="N29" s="14">
        <v>224</v>
      </c>
      <c r="O29" s="14">
        <v>6</v>
      </c>
      <c r="P29" s="14">
        <v>539</v>
      </c>
      <c r="Q29" s="10" t="s">
        <v>153</v>
      </c>
      <c r="R29" s="8"/>
      <c r="S29" s="19">
        <v>39</v>
      </c>
      <c r="T29" s="19">
        <v>21</v>
      </c>
      <c r="U29" s="10">
        <v>211</v>
      </c>
      <c r="V29" s="8" t="s">
        <v>63</v>
      </c>
      <c r="W29" s="8" t="s">
        <v>154</v>
      </c>
      <c r="X29" s="8" t="s">
        <v>155</v>
      </c>
      <c r="Y29" s="8" t="s">
        <v>41</v>
      </c>
      <c r="Z29" s="8" t="s">
        <v>41</v>
      </c>
      <c r="AA29" s="8"/>
      <c r="AB29" s="8" t="s">
        <v>42</v>
      </c>
      <c r="AC29" s="18">
        <v>78774544</v>
      </c>
      <c r="AD29" s="8"/>
    </row>
    <row r="30" s="2" customFormat="1" spans="1:30">
      <c r="A30" s="8">
        <v>1030</v>
      </c>
      <c r="B30" s="8" t="s">
        <v>29</v>
      </c>
      <c r="C30" s="8" t="s">
        <v>156</v>
      </c>
      <c r="D30" s="8" t="s">
        <v>44</v>
      </c>
      <c r="E30" s="8" t="s">
        <v>117</v>
      </c>
      <c r="F30" s="8" t="s">
        <v>46</v>
      </c>
      <c r="G30" s="8" t="s">
        <v>46</v>
      </c>
      <c r="H30" s="8" t="s">
        <v>47</v>
      </c>
      <c r="I30" s="16">
        <v>41254099.1101</v>
      </c>
      <c r="J30" s="13">
        <v>46800161</v>
      </c>
      <c r="K30" s="10">
        <v>15</v>
      </c>
      <c r="L30" s="10" t="s">
        <v>102</v>
      </c>
      <c r="M30" s="14">
        <v>151</v>
      </c>
      <c r="N30" s="14">
        <v>284</v>
      </c>
      <c r="O30" s="14">
        <v>5</v>
      </c>
      <c r="P30" s="14">
        <v>480</v>
      </c>
      <c r="Q30" s="10" t="s">
        <v>61</v>
      </c>
      <c r="R30" s="8"/>
      <c r="S30" s="19">
        <v>52</v>
      </c>
      <c r="T30" s="19">
        <v>25</v>
      </c>
      <c r="U30" s="10">
        <v>229</v>
      </c>
      <c r="V30" s="8" t="s">
        <v>70</v>
      </c>
      <c r="W30" s="8" t="s">
        <v>157</v>
      </c>
      <c r="X30" s="8"/>
      <c r="Y30" s="8" t="s">
        <v>40</v>
      </c>
      <c r="Z30" s="8" t="s">
        <v>41</v>
      </c>
      <c r="AA30" s="8"/>
      <c r="AB30" s="8" t="s">
        <v>42</v>
      </c>
      <c r="AC30" s="18">
        <v>65293160</v>
      </c>
      <c r="AD30" s="8"/>
    </row>
    <row r="31" s="2" customFormat="1" spans="1:30">
      <c r="A31" s="8">
        <v>1031</v>
      </c>
      <c r="B31" s="8" t="s">
        <v>29</v>
      </c>
      <c r="C31" s="8" t="s">
        <v>158</v>
      </c>
      <c r="D31" s="8" t="s">
        <v>44</v>
      </c>
      <c r="E31" s="8" t="s">
        <v>121</v>
      </c>
      <c r="F31" s="8" t="s">
        <v>33</v>
      </c>
      <c r="G31" s="8" t="s">
        <v>33</v>
      </c>
      <c r="H31" s="8" t="s">
        <v>34</v>
      </c>
      <c r="I31" s="16">
        <v>40887373.84</v>
      </c>
      <c r="J31" s="13">
        <v>46800162</v>
      </c>
      <c r="K31" s="10">
        <v>19</v>
      </c>
      <c r="L31" s="10" t="s">
        <v>76</v>
      </c>
      <c r="M31" s="14">
        <v>140</v>
      </c>
      <c r="N31" s="14">
        <v>251</v>
      </c>
      <c r="O31" s="14">
        <v>7</v>
      </c>
      <c r="P31" s="14">
        <v>592</v>
      </c>
      <c r="Q31" s="10" t="s">
        <v>61</v>
      </c>
      <c r="R31" s="8"/>
      <c r="S31" s="19">
        <v>42</v>
      </c>
      <c r="T31" s="19">
        <v>5</v>
      </c>
      <c r="U31" s="10">
        <v>227</v>
      </c>
      <c r="V31" s="8" t="s">
        <v>78</v>
      </c>
      <c r="W31" s="8" t="s">
        <v>159</v>
      </c>
      <c r="X31" s="8"/>
      <c r="Y31" s="8" t="s">
        <v>41</v>
      </c>
      <c r="Z31" s="8" t="s">
        <v>41</v>
      </c>
      <c r="AA31" s="8"/>
      <c r="AB31" s="8" t="s">
        <v>42</v>
      </c>
      <c r="AC31" s="18">
        <v>87505196</v>
      </c>
      <c r="AD31" s="8"/>
    </row>
    <row r="32" s="2" customFormat="1" spans="1:30">
      <c r="A32" s="8">
        <v>1032</v>
      </c>
      <c r="B32" s="8" t="s">
        <v>29</v>
      </c>
      <c r="C32" s="8" t="s">
        <v>160</v>
      </c>
      <c r="D32" s="8" t="s">
        <v>31</v>
      </c>
      <c r="E32" s="8" t="s">
        <v>32</v>
      </c>
      <c r="F32" s="8" t="s">
        <v>55</v>
      </c>
      <c r="G32" s="8" t="s">
        <v>55</v>
      </c>
      <c r="H32" s="8" t="s">
        <v>68</v>
      </c>
      <c r="I32" s="16">
        <v>41061524.489</v>
      </c>
      <c r="J32" s="13">
        <v>46800163</v>
      </c>
      <c r="K32" s="10">
        <v>21</v>
      </c>
      <c r="L32" s="10" t="s">
        <v>35</v>
      </c>
      <c r="M32" s="14">
        <v>120</v>
      </c>
      <c r="N32" s="14">
        <v>275</v>
      </c>
      <c r="O32" s="14">
        <v>5</v>
      </c>
      <c r="P32" s="14">
        <v>469</v>
      </c>
      <c r="Q32" s="10" t="s">
        <v>61</v>
      </c>
      <c r="R32" s="8"/>
      <c r="S32" s="19">
        <v>46</v>
      </c>
      <c r="T32" s="19"/>
      <c r="U32" s="10">
        <v>260</v>
      </c>
      <c r="V32" s="8" t="s">
        <v>78</v>
      </c>
      <c r="W32" s="8" t="s">
        <v>103</v>
      </c>
      <c r="X32" s="8"/>
      <c r="Y32" s="8" t="s">
        <v>40</v>
      </c>
      <c r="Z32" s="8" t="s">
        <v>41</v>
      </c>
      <c r="AA32" s="8"/>
      <c r="AB32" s="8" t="s">
        <v>42</v>
      </c>
      <c r="AC32" s="18">
        <v>87112884</v>
      </c>
      <c r="AD32" s="8"/>
    </row>
    <row r="33" s="2" customFormat="1" spans="1:30">
      <c r="A33" s="8">
        <v>1033</v>
      </c>
      <c r="B33" s="8" t="s">
        <v>29</v>
      </c>
      <c r="C33" s="8" t="s">
        <v>161</v>
      </c>
      <c r="D33" s="8" t="s">
        <v>44</v>
      </c>
      <c r="E33" s="8" t="s">
        <v>54</v>
      </c>
      <c r="F33" s="8" t="s">
        <v>46</v>
      </c>
      <c r="G33" s="8" t="s">
        <v>46</v>
      </c>
      <c r="H33" s="8" t="s">
        <v>47</v>
      </c>
      <c r="I33" s="16">
        <v>37183601.75</v>
      </c>
      <c r="J33" s="13">
        <v>46800164</v>
      </c>
      <c r="K33" s="10">
        <v>14</v>
      </c>
      <c r="L33" s="10" t="s">
        <v>84</v>
      </c>
      <c r="M33" s="14">
        <v>174</v>
      </c>
      <c r="N33" s="14">
        <v>222</v>
      </c>
      <c r="O33" s="14">
        <v>3</v>
      </c>
      <c r="P33" s="14">
        <v>578</v>
      </c>
      <c r="Q33" s="10" t="s">
        <v>61</v>
      </c>
      <c r="R33" s="8"/>
      <c r="S33" s="19">
        <v>38</v>
      </c>
      <c r="T33" s="19">
        <v>12</v>
      </c>
      <c r="U33" s="10">
        <v>211</v>
      </c>
      <c r="V33" s="8" t="s">
        <v>118</v>
      </c>
      <c r="W33" s="8" t="s">
        <v>162</v>
      </c>
      <c r="X33" s="8"/>
      <c r="Y33" s="8" t="s">
        <v>41</v>
      </c>
      <c r="Z33" s="8" t="s">
        <v>41</v>
      </c>
      <c r="AA33" s="8"/>
      <c r="AB33" s="8" t="s">
        <v>42</v>
      </c>
      <c r="AC33" s="18">
        <v>85522650</v>
      </c>
      <c r="AD33" s="8"/>
    </row>
    <row r="34" s="2" customFormat="1" spans="1:30">
      <c r="A34" s="8">
        <v>1034</v>
      </c>
      <c r="B34" s="8" t="s">
        <v>29</v>
      </c>
      <c r="C34" s="8" t="s">
        <v>163</v>
      </c>
      <c r="D34" s="8" t="s">
        <v>53</v>
      </c>
      <c r="E34" s="8" t="s">
        <v>117</v>
      </c>
      <c r="F34" s="8" t="s">
        <v>55</v>
      </c>
      <c r="G34" s="8" t="s">
        <v>55</v>
      </c>
      <c r="H34" s="8" t="s">
        <v>47</v>
      </c>
      <c r="I34" s="16">
        <v>36053401.9601</v>
      </c>
      <c r="J34" s="13">
        <v>46800165</v>
      </c>
      <c r="K34" s="14">
        <v>5</v>
      </c>
      <c r="L34" s="10" t="s">
        <v>89</v>
      </c>
      <c r="M34" s="14">
        <v>173</v>
      </c>
      <c r="N34" s="14">
        <v>253</v>
      </c>
      <c r="O34" s="14">
        <v>7</v>
      </c>
      <c r="P34" s="14">
        <v>448</v>
      </c>
      <c r="Q34" s="10" t="s">
        <v>61</v>
      </c>
      <c r="R34" s="8"/>
      <c r="S34" s="19">
        <v>45</v>
      </c>
      <c r="T34" s="19">
        <v>11</v>
      </c>
      <c r="U34" s="10">
        <v>237</v>
      </c>
      <c r="V34" s="8" t="s">
        <v>149</v>
      </c>
      <c r="W34" s="8" t="s">
        <v>164</v>
      </c>
      <c r="X34" s="8" t="s">
        <v>165</v>
      </c>
      <c r="Y34" s="8" t="s">
        <v>41</v>
      </c>
      <c r="Z34" s="8" t="s">
        <v>41</v>
      </c>
      <c r="AA34" s="8"/>
      <c r="AB34" s="8" t="s">
        <v>42</v>
      </c>
      <c r="AC34" s="18"/>
      <c r="AD34" s="8"/>
    </row>
    <row r="35" s="2" customFormat="1" spans="1:30">
      <c r="A35" s="8">
        <v>1035</v>
      </c>
      <c r="B35" s="8" t="s">
        <v>29</v>
      </c>
      <c r="C35" s="8" t="s">
        <v>166</v>
      </c>
      <c r="D35" s="8" t="s">
        <v>53</v>
      </c>
      <c r="E35" s="8" t="s">
        <v>54</v>
      </c>
      <c r="F35" s="8" t="s">
        <v>46</v>
      </c>
      <c r="G35" s="8" t="s">
        <v>46</v>
      </c>
      <c r="H35" s="8" t="s">
        <v>68</v>
      </c>
      <c r="I35" s="16">
        <v>35695051.49</v>
      </c>
      <c r="J35" s="13">
        <v>46800166</v>
      </c>
      <c r="K35" s="14">
        <v>1</v>
      </c>
      <c r="L35" s="10" t="s">
        <v>93</v>
      </c>
      <c r="M35" s="14">
        <v>185</v>
      </c>
      <c r="N35" s="14">
        <v>289</v>
      </c>
      <c r="O35" s="14">
        <v>3</v>
      </c>
      <c r="P35" s="14">
        <v>531</v>
      </c>
      <c r="Q35" s="10" t="s">
        <v>61</v>
      </c>
      <c r="R35" s="8"/>
      <c r="S35" s="19">
        <v>44</v>
      </c>
      <c r="T35" s="19">
        <v>7</v>
      </c>
      <c r="U35" s="10">
        <v>170</v>
      </c>
      <c r="V35" s="8" t="s">
        <v>136</v>
      </c>
      <c r="W35" s="8" t="s">
        <v>167</v>
      </c>
      <c r="X35" s="8"/>
      <c r="Y35" s="8" t="s">
        <v>41</v>
      </c>
      <c r="Z35" s="8" t="s">
        <v>40</v>
      </c>
      <c r="AA35" s="8"/>
      <c r="AB35" s="8" t="s">
        <v>42</v>
      </c>
      <c r="AC35" s="18"/>
      <c r="AD35" s="8"/>
    </row>
    <row r="36" s="2" customFormat="1" spans="1:30">
      <c r="A36" s="8">
        <v>1036</v>
      </c>
      <c r="B36" s="8" t="s">
        <v>29</v>
      </c>
      <c r="C36" s="8" t="s">
        <v>168</v>
      </c>
      <c r="D36" s="8" t="s">
        <v>44</v>
      </c>
      <c r="E36" s="8" t="s">
        <v>32</v>
      </c>
      <c r="F36" s="8" t="s">
        <v>46</v>
      </c>
      <c r="G36" s="8" t="s">
        <v>46</v>
      </c>
      <c r="H36" s="8" t="s">
        <v>68</v>
      </c>
      <c r="I36" s="16">
        <v>37795673.969</v>
      </c>
      <c r="J36" s="13">
        <v>50800167</v>
      </c>
      <c r="K36" s="10">
        <v>20</v>
      </c>
      <c r="L36" s="10" t="s">
        <v>140</v>
      </c>
      <c r="M36" s="14">
        <v>98</v>
      </c>
      <c r="N36" s="14">
        <v>285</v>
      </c>
      <c r="O36" s="14">
        <v>4</v>
      </c>
      <c r="P36" s="14">
        <v>495</v>
      </c>
      <c r="Q36" s="10" t="s">
        <v>61</v>
      </c>
      <c r="R36" s="8"/>
      <c r="S36" s="19">
        <v>38</v>
      </c>
      <c r="T36" s="19">
        <v>27</v>
      </c>
      <c r="U36" s="10">
        <v>225</v>
      </c>
      <c r="V36" s="8" t="s">
        <v>118</v>
      </c>
      <c r="W36" s="8" t="s">
        <v>169</v>
      </c>
      <c r="X36" s="8" t="s">
        <v>170</v>
      </c>
      <c r="Y36" s="8" t="s">
        <v>41</v>
      </c>
      <c r="Z36" s="8" t="s">
        <v>41</v>
      </c>
      <c r="AA36" s="8">
        <v>1</v>
      </c>
      <c r="AB36" s="8" t="s">
        <v>42</v>
      </c>
      <c r="AC36" s="18">
        <v>58370965</v>
      </c>
      <c r="AD36" s="8"/>
    </row>
    <row r="37" s="2" customFormat="1" spans="1:30">
      <c r="A37" s="8">
        <v>1037</v>
      </c>
      <c r="B37" s="8" t="s">
        <v>29</v>
      </c>
      <c r="C37" s="8" t="s">
        <v>171</v>
      </c>
      <c r="D37" s="8" t="s">
        <v>44</v>
      </c>
      <c r="E37" s="8" t="s">
        <v>54</v>
      </c>
      <c r="F37" s="8" t="s">
        <v>46</v>
      </c>
      <c r="G37" s="8" t="s">
        <v>46</v>
      </c>
      <c r="H37" s="8" t="s">
        <v>47</v>
      </c>
      <c r="I37" s="16">
        <v>39164106.15</v>
      </c>
      <c r="J37" s="13">
        <v>50800168</v>
      </c>
      <c r="K37" s="10">
        <v>22</v>
      </c>
      <c r="L37" s="10" t="s">
        <v>145</v>
      </c>
      <c r="M37" s="14">
        <v>134</v>
      </c>
      <c r="N37" s="14">
        <v>289</v>
      </c>
      <c r="O37" s="14">
        <v>2</v>
      </c>
      <c r="P37" s="14">
        <v>578</v>
      </c>
      <c r="Q37" s="10"/>
      <c r="R37" s="8"/>
      <c r="S37" s="19">
        <v>42</v>
      </c>
      <c r="T37" s="19">
        <v>22</v>
      </c>
      <c r="U37" s="10">
        <v>119</v>
      </c>
      <c r="V37" s="8" t="s">
        <v>118</v>
      </c>
      <c r="W37" s="8" t="s">
        <v>169</v>
      </c>
      <c r="X37" s="8" t="s">
        <v>172</v>
      </c>
      <c r="Y37" s="8" t="s">
        <v>41</v>
      </c>
      <c r="Z37" s="8" t="s">
        <v>41</v>
      </c>
      <c r="AA37" s="8">
        <v>1</v>
      </c>
      <c r="AB37" s="8" t="s">
        <v>42</v>
      </c>
      <c r="AC37" s="18">
        <v>63776562</v>
      </c>
      <c r="AD37" s="8"/>
    </row>
    <row r="38" s="2" customFormat="1" spans="1:30">
      <c r="A38" s="8">
        <v>1038</v>
      </c>
      <c r="B38" s="8" t="s">
        <v>29</v>
      </c>
      <c r="C38" s="8" t="s">
        <v>173</v>
      </c>
      <c r="D38" s="8" t="s">
        <v>31</v>
      </c>
      <c r="E38" s="8" t="s">
        <v>32</v>
      </c>
      <c r="F38" s="8" t="s">
        <v>33</v>
      </c>
      <c r="G38" s="8" t="s">
        <v>33</v>
      </c>
      <c r="H38" s="8" t="s">
        <v>47</v>
      </c>
      <c r="I38" s="16">
        <v>42843541.671</v>
      </c>
      <c r="J38" s="13">
        <v>50800169</v>
      </c>
      <c r="K38" s="10">
        <v>13</v>
      </c>
      <c r="L38" s="10" t="s">
        <v>89</v>
      </c>
      <c r="M38" s="14">
        <v>119</v>
      </c>
      <c r="N38" s="14">
        <v>234</v>
      </c>
      <c r="O38" s="14">
        <v>5</v>
      </c>
      <c r="P38" s="14">
        <v>575</v>
      </c>
      <c r="Q38" s="10" t="s">
        <v>141</v>
      </c>
      <c r="R38" s="8"/>
      <c r="S38" s="19">
        <v>40</v>
      </c>
      <c r="T38" s="19">
        <v>12</v>
      </c>
      <c r="U38" s="10">
        <v>249</v>
      </c>
      <c r="V38" s="8" t="s">
        <v>149</v>
      </c>
      <c r="W38" s="8" t="s">
        <v>174</v>
      </c>
      <c r="X38" s="8" t="s">
        <v>175</v>
      </c>
      <c r="Y38" s="8" t="s">
        <v>40</v>
      </c>
      <c r="Z38" s="8" t="s">
        <v>41</v>
      </c>
      <c r="AA38" s="8"/>
      <c r="AB38" s="8" t="s">
        <v>42</v>
      </c>
      <c r="AC38" s="18">
        <v>73110935</v>
      </c>
      <c r="AD38" s="8"/>
    </row>
    <row r="39" s="2" customFormat="1" spans="1:30">
      <c r="A39" s="8">
        <v>1039</v>
      </c>
      <c r="B39" s="8" t="s">
        <v>29</v>
      </c>
      <c r="C39" s="8" t="s">
        <v>176</v>
      </c>
      <c r="D39" s="8" t="s">
        <v>44</v>
      </c>
      <c r="E39" s="8" t="s">
        <v>177</v>
      </c>
      <c r="F39" s="8" t="s">
        <v>46</v>
      </c>
      <c r="G39" s="8" t="s">
        <v>46</v>
      </c>
      <c r="H39" s="8" t="s">
        <v>47</v>
      </c>
      <c r="I39" s="16">
        <v>41347429.6599</v>
      </c>
      <c r="J39" s="13">
        <v>50800170</v>
      </c>
      <c r="K39" s="10">
        <v>22</v>
      </c>
      <c r="L39" s="10" t="s">
        <v>93</v>
      </c>
      <c r="M39" s="14">
        <v>186</v>
      </c>
      <c r="N39" s="14">
        <v>261</v>
      </c>
      <c r="O39" s="14">
        <v>7</v>
      </c>
      <c r="P39" s="14">
        <v>461</v>
      </c>
      <c r="Q39" s="10"/>
      <c r="R39" s="8"/>
      <c r="S39" s="19">
        <v>44</v>
      </c>
      <c r="T39" s="19">
        <v>2</v>
      </c>
      <c r="U39" s="10">
        <v>254</v>
      </c>
      <c r="V39" s="8" t="s">
        <v>78</v>
      </c>
      <c r="W39" s="8" t="s">
        <v>178</v>
      </c>
      <c r="X39" s="8" t="s">
        <v>179</v>
      </c>
      <c r="Y39" s="8" t="s">
        <v>41</v>
      </c>
      <c r="Z39" s="8" t="s">
        <v>40</v>
      </c>
      <c r="AA39" s="8"/>
      <c r="AB39" s="8" t="s">
        <v>42</v>
      </c>
      <c r="AC39" s="18">
        <v>57974812</v>
      </c>
      <c r="AD39" s="8"/>
    </row>
    <row r="40" s="2" customFormat="1" spans="1:30">
      <c r="A40" s="8">
        <v>1040</v>
      </c>
      <c r="B40" s="8" t="s">
        <v>29</v>
      </c>
      <c r="C40" s="8" t="s">
        <v>180</v>
      </c>
      <c r="D40" s="8" t="s">
        <v>53</v>
      </c>
      <c r="E40" s="8" t="s">
        <v>67</v>
      </c>
      <c r="F40" s="8" t="s">
        <v>33</v>
      </c>
      <c r="G40" s="8" t="s">
        <v>33</v>
      </c>
      <c r="H40" s="8" t="s">
        <v>34</v>
      </c>
      <c r="I40" s="16">
        <v>42080342.66</v>
      </c>
      <c r="J40" s="13">
        <v>50800171</v>
      </c>
      <c r="K40" s="10">
        <v>12</v>
      </c>
      <c r="L40" s="10" t="s">
        <v>98</v>
      </c>
      <c r="M40" s="14">
        <v>185</v>
      </c>
      <c r="N40" s="14">
        <v>297</v>
      </c>
      <c r="O40" s="14">
        <v>8</v>
      </c>
      <c r="P40" s="14">
        <v>423</v>
      </c>
      <c r="Q40" s="10" t="s">
        <v>181</v>
      </c>
      <c r="R40" s="8"/>
      <c r="S40" s="19">
        <v>47</v>
      </c>
      <c r="T40" s="19">
        <v>9</v>
      </c>
      <c r="U40" s="10">
        <v>116</v>
      </c>
      <c r="V40" s="8" t="s">
        <v>37</v>
      </c>
      <c r="W40" s="8" t="s">
        <v>182</v>
      </c>
      <c r="X40" s="8" t="s">
        <v>183</v>
      </c>
      <c r="Y40" s="8" t="s">
        <v>41</v>
      </c>
      <c r="Z40" s="8" t="s">
        <v>41</v>
      </c>
      <c r="AA40" s="8"/>
      <c r="AB40" s="8" t="s">
        <v>42</v>
      </c>
      <c r="AC40" s="18">
        <v>86897878</v>
      </c>
      <c r="AD40" s="8"/>
    </row>
    <row r="41" s="2" customFormat="1" spans="1:30">
      <c r="A41" s="8">
        <v>1041</v>
      </c>
      <c r="B41" s="8" t="s">
        <v>29</v>
      </c>
      <c r="C41" s="8" t="s">
        <v>184</v>
      </c>
      <c r="D41" s="8" t="s">
        <v>53</v>
      </c>
      <c r="E41" s="8" t="s">
        <v>32</v>
      </c>
      <c r="F41" s="8" t="s">
        <v>46</v>
      </c>
      <c r="G41" s="8" t="s">
        <v>46</v>
      </c>
      <c r="H41" s="8" t="s">
        <v>47</v>
      </c>
      <c r="I41" s="16">
        <v>42530597.78</v>
      </c>
      <c r="J41" s="13">
        <v>50800172</v>
      </c>
      <c r="K41" s="10">
        <v>15</v>
      </c>
      <c r="L41" s="10" t="s">
        <v>102</v>
      </c>
      <c r="M41" s="14">
        <v>145</v>
      </c>
      <c r="N41" s="14">
        <v>282</v>
      </c>
      <c r="O41" s="14">
        <v>3</v>
      </c>
      <c r="P41" s="14">
        <v>602</v>
      </c>
      <c r="Q41" s="10" t="s">
        <v>141</v>
      </c>
      <c r="R41" s="8"/>
      <c r="S41" s="19">
        <v>41</v>
      </c>
      <c r="T41" s="19">
        <v>12</v>
      </c>
      <c r="U41" s="10">
        <v>210</v>
      </c>
      <c r="V41" s="8" t="s">
        <v>118</v>
      </c>
      <c r="W41" s="8" t="s">
        <v>169</v>
      </c>
      <c r="X41" s="8" t="s">
        <v>185</v>
      </c>
      <c r="Y41" s="8" t="s">
        <v>41</v>
      </c>
      <c r="Z41" s="8" t="s">
        <v>41</v>
      </c>
      <c r="AA41" s="8"/>
      <c r="AB41" s="8" t="s">
        <v>42</v>
      </c>
      <c r="AC41" s="18">
        <v>73552298</v>
      </c>
      <c r="AD41" s="8"/>
    </row>
    <row r="42" s="2" customFormat="1" spans="1:30">
      <c r="A42" s="8">
        <v>1042</v>
      </c>
      <c r="B42" s="8" t="s">
        <v>29</v>
      </c>
      <c r="C42" s="8" t="s">
        <v>186</v>
      </c>
      <c r="D42" s="8" t="s">
        <v>44</v>
      </c>
      <c r="E42" s="8" t="s">
        <v>117</v>
      </c>
      <c r="F42" s="8" t="s">
        <v>33</v>
      </c>
      <c r="G42" s="8" t="s">
        <v>33</v>
      </c>
      <c r="H42" s="8" t="s">
        <v>47</v>
      </c>
      <c r="I42" s="16">
        <v>41254189.529</v>
      </c>
      <c r="J42" s="13">
        <v>50800173</v>
      </c>
      <c r="K42" s="10">
        <v>19</v>
      </c>
      <c r="L42" s="10" t="s">
        <v>76</v>
      </c>
      <c r="M42" s="14">
        <v>150</v>
      </c>
      <c r="N42" s="14">
        <v>300</v>
      </c>
      <c r="O42" s="14">
        <v>2</v>
      </c>
      <c r="P42" s="14">
        <v>570</v>
      </c>
      <c r="Q42" s="10" t="s">
        <v>141</v>
      </c>
      <c r="R42" s="8"/>
      <c r="S42" s="19">
        <v>49</v>
      </c>
      <c r="T42" s="19">
        <v>4</v>
      </c>
      <c r="U42" s="10">
        <v>255</v>
      </c>
      <c r="V42" s="8" t="s">
        <v>56</v>
      </c>
      <c r="W42" s="8" t="s">
        <v>187</v>
      </c>
      <c r="X42" s="8" t="s">
        <v>188</v>
      </c>
      <c r="Y42" s="8" t="s">
        <v>41</v>
      </c>
      <c r="Z42" s="8" t="s">
        <v>41</v>
      </c>
      <c r="AA42" s="8"/>
      <c r="AB42" s="8" t="s">
        <v>42</v>
      </c>
      <c r="AC42" s="18">
        <v>47723142</v>
      </c>
      <c r="AD42" s="8"/>
    </row>
    <row r="43" s="2" customFormat="1" spans="1:30">
      <c r="A43" s="8">
        <v>1043</v>
      </c>
      <c r="B43" s="8" t="s">
        <v>29</v>
      </c>
      <c r="C43" s="8" t="s">
        <v>189</v>
      </c>
      <c r="D43" s="8" t="s">
        <v>44</v>
      </c>
      <c r="E43" s="8" t="s">
        <v>54</v>
      </c>
      <c r="F43" s="8" t="s">
        <v>55</v>
      </c>
      <c r="G43" s="8" t="s">
        <v>55</v>
      </c>
      <c r="H43" s="8" t="s">
        <v>47</v>
      </c>
      <c r="I43" s="16">
        <v>43416334.45</v>
      </c>
      <c r="J43" s="13">
        <v>50800174</v>
      </c>
      <c r="K43" s="10">
        <v>21</v>
      </c>
      <c r="L43" s="10" t="s">
        <v>35</v>
      </c>
      <c r="M43" s="14">
        <v>191</v>
      </c>
      <c r="N43" s="14">
        <v>285</v>
      </c>
      <c r="O43" s="14">
        <v>2</v>
      </c>
      <c r="P43" s="14">
        <v>579</v>
      </c>
      <c r="Q43" s="10" t="s">
        <v>141</v>
      </c>
      <c r="R43" s="8"/>
      <c r="S43" s="19">
        <v>41</v>
      </c>
      <c r="T43" s="19">
        <v>6</v>
      </c>
      <c r="U43" s="10">
        <v>245</v>
      </c>
      <c r="V43" s="8" t="s">
        <v>136</v>
      </c>
      <c r="W43" s="8" t="s">
        <v>190</v>
      </c>
      <c r="X43" s="8" t="s">
        <v>191</v>
      </c>
      <c r="Y43" s="8" t="s">
        <v>40</v>
      </c>
      <c r="Z43" s="8" t="s">
        <v>40</v>
      </c>
      <c r="AA43" s="8"/>
      <c r="AB43" s="8" t="s">
        <v>42</v>
      </c>
      <c r="AC43" s="18">
        <v>45914604</v>
      </c>
      <c r="AD43" s="8"/>
    </row>
    <row r="44" s="2" customFormat="1" spans="1:30">
      <c r="A44" s="8">
        <v>1044</v>
      </c>
      <c r="B44" s="8" t="s">
        <v>29</v>
      </c>
      <c r="C44" s="8" t="s">
        <v>192</v>
      </c>
      <c r="D44" s="8" t="s">
        <v>53</v>
      </c>
      <c r="E44" s="8" t="s">
        <v>32</v>
      </c>
      <c r="F44" s="8" t="s">
        <v>46</v>
      </c>
      <c r="G44" s="8" t="s">
        <v>46</v>
      </c>
      <c r="H44" s="8" t="s">
        <v>68</v>
      </c>
      <c r="I44" s="16">
        <v>42432431.88</v>
      </c>
      <c r="J44" s="13">
        <v>50800175</v>
      </c>
      <c r="K44" s="10">
        <v>22</v>
      </c>
      <c r="L44" s="10" t="s">
        <v>84</v>
      </c>
      <c r="M44" s="14">
        <v>158</v>
      </c>
      <c r="N44" s="14">
        <v>238</v>
      </c>
      <c r="O44" s="14">
        <v>6</v>
      </c>
      <c r="P44" s="14">
        <v>417</v>
      </c>
      <c r="Q44" s="10" t="s">
        <v>141</v>
      </c>
      <c r="R44" s="8"/>
      <c r="S44" s="19">
        <v>42</v>
      </c>
      <c r="T44" s="19">
        <v>9</v>
      </c>
      <c r="U44" s="10">
        <v>215</v>
      </c>
      <c r="V44" s="8" t="s">
        <v>37</v>
      </c>
      <c r="W44" s="8" t="s">
        <v>193</v>
      </c>
      <c r="X44" s="8" t="s">
        <v>194</v>
      </c>
      <c r="Y44" s="8" t="s">
        <v>40</v>
      </c>
      <c r="Z44" s="8" t="s">
        <v>41</v>
      </c>
      <c r="AA44" s="8"/>
      <c r="AB44" s="8" t="s">
        <v>42</v>
      </c>
      <c r="AC44" s="18">
        <v>79068679</v>
      </c>
      <c r="AD44" s="8"/>
    </row>
    <row r="45" s="2" customFormat="1" spans="1:30">
      <c r="A45" s="8">
        <v>1045</v>
      </c>
      <c r="B45" s="8" t="s">
        <v>29</v>
      </c>
      <c r="C45" s="8" t="s">
        <v>195</v>
      </c>
      <c r="D45" s="8" t="s">
        <v>53</v>
      </c>
      <c r="E45" s="8" t="s">
        <v>45</v>
      </c>
      <c r="F45" s="8" t="s">
        <v>55</v>
      </c>
      <c r="G45" s="8" t="s">
        <v>55</v>
      </c>
      <c r="H45" s="8" t="s">
        <v>68</v>
      </c>
      <c r="I45" s="16">
        <v>40350555.83</v>
      </c>
      <c r="J45" s="13">
        <v>20800175</v>
      </c>
      <c r="K45" s="10">
        <v>23</v>
      </c>
      <c r="L45" s="10" t="s">
        <v>89</v>
      </c>
      <c r="M45" s="14">
        <v>192</v>
      </c>
      <c r="N45" s="14">
        <v>295</v>
      </c>
      <c r="O45" s="14">
        <v>4</v>
      </c>
      <c r="P45" s="14">
        <v>509</v>
      </c>
      <c r="Q45" s="10" t="s">
        <v>141</v>
      </c>
      <c r="R45" s="8"/>
      <c r="S45" s="19">
        <v>45</v>
      </c>
      <c r="T45" s="19">
        <v>18</v>
      </c>
      <c r="U45" s="10">
        <v>212</v>
      </c>
      <c r="V45" s="8" t="s">
        <v>37</v>
      </c>
      <c r="W45" s="8" t="s">
        <v>99</v>
      </c>
      <c r="X45" s="8" t="s">
        <v>196</v>
      </c>
      <c r="Y45" s="8" t="s">
        <v>41</v>
      </c>
      <c r="Z45" s="8" t="s">
        <v>41</v>
      </c>
      <c r="AA45" s="8"/>
      <c r="AB45" s="8" t="s">
        <v>42</v>
      </c>
      <c r="AC45" s="18">
        <v>79402647</v>
      </c>
      <c r="AD45" s="8"/>
    </row>
    <row r="46" s="2" customFormat="1" spans="1:30">
      <c r="A46" s="8">
        <v>1046</v>
      </c>
      <c r="B46" s="8" t="s">
        <v>29</v>
      </c>
      <c r="C46" s="8" t="s">
        <v>197</v>
      </c>
      <c r="D46" s="8" t="s">
        <v>53</v>
      </c>
      <c r="E46" s="8" t="s">
        <v>54</v>
      </c>
      <c r="F46" s="8" t="s">
        <v>33</v>
      </c>
      <c r="G46" s="8" t="s">
        <v>33</v>
      </c>
      <c r="H46" s="8" t="s">
        <v>68</v>
      </c>
      <c r="I46" s="16">
        <v>179064.63</v>
      </c>
      <c r="J46" s="13">
        <v>20800176</v>
      </c>
      <c r="K46" s="10">
        <v>24</v>
      </c>
      <c r="L46" s="10" t="s">
        <v>93</v>
      </c>
      <c r="M46" s="14">
        <v>182</v>
      </c>
      <c r="N46" s="14">
        <v>252</v>
      </c>
      <c r="O46" s="14">
        <v>8</v>
      </c>
      <c r="P46" s="14">
        <v>499</v>
      </c>
      <c r="Q46" s="10" t="s">
        <v>198</v>
      </c>
      <c r="R46" s="8"/>
      <c r="S46" s="19">
        <v>47</v>
      </c>
      <c r="T46" s="19">
        <v>19</v>
      </c>
      <c r="U46" s="10">
        <v>199</v>
      </c>
      <c r="V46" s="8" t="s">
        <v>78</v>
      </c>
      <c r="W46" s="8" t="s">
        <v>199</v>
      </c>
      <c r="X46" s="8" t="s">
        <v>200</v>
      </c>
      <c r="Y46" s="8" t="s">
        <v>41</v>
      </c>
      <c r="Z46" s="8" t="s">
        <v>41</v>
      </c>
      <c r="AA46" s="8"/>
      <c r="AB46" s="8" t="s">
        <v>42</v>
      </c>
      <c r="AC46" s="18">
        <v>58834056</v>
      </c>
      <c r="AD46" s="8"/>
    </row>
    <row r="47" s="2" customFormat="1" spans="1:30">
      <c r="A47" s="8">
        <v>1047</v>
      </c>
      <c r="B47" s="8" t="s">
        <v>29</v>
      </c>
      <c r="C47" s="8" t="s">
        <v>201</v>
      </c>
      <c r="D47" s="8" t="s">
        <v>53</v>
      </c>
      <c r="E47" s="8" t="s">
        <v>32</v>
      </c>
      <c r="F47" s="8" t="s">
        <v>33</v>
      </c>
      <c r="G47" s="8" t="s">
        <v>33</v>
      </c>
      <c r="H47" s="8" t="s">
        <v>68</v>
      </c>
      <c r="I47" s="16">
        <v>39940841.84</v>
      </c>
      <c r="J47" s="13">
        <v>20800177</v>
      </c>
      <c r="K47" s="10">
        <v>25</v>
      </c>
      <c r="L47" s="10" t="s">
        <v>140</v>
      </c>
      <c r="M47" s="14">
        <v>192</v>
      </c>
      <c r="N47" s="14">
        <v>263</v>
      </c>
      <c r="O47" s="14">
        <v>1</v>
      </c>
      <c r="P47" s="14">
        <v>397</v>
      </c>
      <c r="Q47" s="10" t="s">
        <v>141</v>
      </c>
      <c r="R47" s="8"/>
      <c r="S47" s="19">
        <v>42</v>
      </c>
      <c r="T47" s="19">
        <v>21</v>
      </c>
      <c r="U47" s="10">
        <v>215</v>
      </c>
      <c r="V47" s="8" t="s">
        <v>56</v>
      </c>
      <c r="W47" s="8" t="s">
        <v>202</v>
      </c>
      <c r="X47" s="8" t="s">
        <v>203</v>
      </c>
      <c r="Y47" s="8" t="s">
        <v>41</v>
      </c>
      <c r="Z47" s="8" t="s">
        <v>40</v>
      </c>
      <c r="AA47" s="8"/>
      <c r="AB47" s="8" t="s">
        <v>42</v>
      </c>
      <c r="AC47" s="18"/>
      <c r="AD47" s="8"/>
    </row>
    <row r="48" s="2" customFormat="1" spans="1:30">
      <c r="A48" s="8">
        <v>1048</v>
      </c>
      <c r="B48" s="8" t="s">
        <v>29</v>
      </c>
      <c r="C48" s="8" t="s">
        <v>204</v>
      </c>
      <c r="D48" s="8" t="s">
        <v>53</v>
      </c>
      <c r="E48" s="8" t="s">
        <v>117</v>
      </c>
      <c r="F48" s="8" t="s">
        <v>33</v>
      </c>
      <c r="G48" s="8" t="s">
        <v>33</v>
      </c>
      <c r="H48" s="8" t="s">
        <v>47</v>
      </c>
      <c r="I48" s="16">
        <v>40628575.03</v>
      </c>
      <c r="J48" s="13">
        <v>20800178</v>
      </c>
      <c r="K48" s="10">
        <v>26</v>
      </c>
      <c r="L48" s="10" t="s">
        <v>145</v>
      </c>
      <c r="M48" s="14">
        <v>99</v>
      </c>
      <c r="N48" s="14">
        <v>242</v>
      </c>
      <c r="O48" s="14">
        <v>7</v>
      </c>
      <c r="P48" s="14">
        <v>409</v>
      </c>
      <c r="Q48" s="10" t="s">
        <v>141</v>
      </c>
      <c r="R48" s="8"/>
      <c r="S48" s="19">
        <v>48</v>
      </c>
      <c r="T48" s="19">
        <v>29</v>
      </c>
      <c r="U48" s="10">
        <v>126</v>
      </c>
      <c r="V48" s="8" t="s">
        <v>136</v>
      </c>
      <c r="W48" s="8" t="s">
        <v>167</v>
      </c>
      <c r="X48" s="8"/>
      <c r="Y48" s="8" t="s">
        <v>40</v>
      </c>
      <c r="Z48" s="8" t="s">
        <v>41</v>
      </c>
      <c r="AA48" s="8"/>
      <c r="AB48" s="8" t="s">
        <v>42</v>
      </c>
      <c r="AC48" s="18"/>
      <c r="AD48" s="8"/>
    </row>
    <row r="49" s="2" customFormat="1" spans="1:30">
      <c r="A49" s="8">
        <v>1049</v>
      </c>
      <c r="B49" s="8" t="s">
        <v>29</v>
      </c>
      <c r="C49" s="8" t="s">
        <v>205</v>
      </c>
      <c r="D49" s="8" t="s">
        <v>31</v>
      </c>
      <c r="E49" s="8" t="s">
        <v>54</v>
      </c>
      <c r="F49" s="8" t="s">
        <v>46</v>
      </c>
      <c r="G49" s="8" t="s">
        <v>46</v>
      </c>
      <c r="H49" s="8" t="s">
        <v>47</v>
      </c>
      <c r="I49" s="16">
        <v>41985319.612</v>
      </c>
      <c r="J49" s="13">
        <v>20800179</v>
      </c>
      <c r="K49" s="10">
        <v>19</v>
      </c>
      <c r="L49" s="10" t="s">
        <v>89</v>
      </c>
      <c r="M49" s="14">
        <v>172</v>
      </c>
      <c r="N49" s="14">
        <v>250</v>
      </c>
      <c r="O49" s="14">
        <v>4</v>
      </c>
      <c r="P49" s="14">
        <v>524</v>
      </c>
      <c r="Q49" s="10" t="s">
        <v>206</v>
      </c>
      <c r="R49" s="8"/>
      <c r="S49" s="19">
        <v>52</v>
      </c>
      <c r="T49" s="19">
        <v>20</v>
      </c>
      <c r="U49" s="10">
        <v>148</v>
      </c>
      <c r="V49" s="8" t="s">
        <v>207</v>
      </c>
      <c r="W49" s="8" t="s">
        <v>208</v>
      </c>
      <c r="X49" s="8" t="s">
        <v>209</v>
      </c>
      <c r="Y49" s="8" t="s">
        <v>40</v>
      </c>
      <c r="Z49" s="8" t="s">
        <v>41</v>
      </c>
      <c r="AA49" s="8">
        <v>1</v>
      </c>
      <c r="AB49" s="8" t="s">
        <v>42</v>
      </c>
      <c r="AC49" s="18">
        <v>46557370</v>
      </c>
      <c r="AD49" s="8"/>
    </row>
    <row r="50" s="2" customFormat="1" spans="1:30">
      <c r="A50" s="8">
        <v>1050</v>
      </c>
      <c r="B50" s="8" t="s">
        <v>29</v>
      </c>
      <c r="C50" s="8" t="s">
        <v>210</v>
      </c>
      <c r="D50" s="8" t="s">
        <v>31</v>
      </c>
      <c r="E50" s="8" t="s">
        <v>114</v>
      </c>
      <c r="F50" s="8" t="s">
        <v>55</v>
      </c>
      <c r="G50" s="8" t="s">
        <v>55</v>
      </c>
      <c r="H50" s="8" t="s">
        <v>68</v>
      </c>
      <c r="I50" s="16">
        <v>42622148.53</v>
      </c>
      <c r="J50" s="13">
        <v>20800180</v>
      </c>
      <c r="K50" s="10">
        <v>21</v>
      </c>
      <c r="L50" s="10" t="s">
        <v>93</v>
      </c>
      <c r="M50" s="14">
        <v>169</v>
      </c>
      <c r="N50" s="14">
        <v>263</v>
      </c>
      <c r="O50" s="14">
        <v>3</v>
      </c>
      <c r="P50" s="14">
        <v>589</v>
      </c>
      <c r="Q50" s="10" t="s">
        <v>198</v>
      </c>
      <c r="R50" s="8"/>
      <c r="S50" s="19">
        <v>52</v>
      </c>
      <c r="T50" s="19">
        <v>25</v>
      </c>
      <c r="U50" s="10">
        <v>239</v>
      </c>
      <c r="V50" s="8" t="s">
        <v>207</v>
      </c>
      <c r="W50" s="8" t="s">
        <v>208</v>
      </c>
      <c r="X50" s="8" t="s">
        <v>211</v>
      </c>
      <c r="Y50" s="8" t="s">
        <v>41</v>
      </c>
      <c r="Z50" s="8" t="s">
        <v>41</v>
      </c>
      <c r="AA50" s="8">
        <v>1</v>
      </c>
      <c r="AB50" s="8" t="s">
        <v>42</v>
      </c>
      <c r="AC50" s="18">
        <v>74676193</v>
      </c>
      <c r="AD50" s="8"/>
    </row>
    <row r="51" s="2" customFormat="1" spans="1:30">
      <c r="A51" s="8">
        <v>1051</v>
      </c>
      <c r="B51" s="8" t="s">
        <v>29</v>
      </c>
      <c r="C51" s="8" t="s">
        <v>212</v>
      </c>
      <c r="D51" s="8" t="s">
        <v>31</v>
      </c>
      <c r="E51" s="8" t="s">
        <v>117</v>
      </c>
      <c r="F51" s="8" t="s">
        <v>55</v>
      </c>
      <c r="G51" s="8" t="s">
        <v>55</v>
      </c>
      <c r="H51" s="8" t="s">
        <v>47</v>
      </c>
      <c r="I51" s="16">
        <v>41931837.191</v>
      </c>
      <c r="J51" s="13">
        <v>20800181</v>
      </c>
      <c r="K51" s="10">
        <v>14</v>
      </c>
      <c r="L51" s="10" t="s">
        <v>98</v>
      </c>
      <c r="M51" s="14">
        <v>92</v>
      </c>
      <c r="N51" s="14">
        <v>295</v>
      </c>
      <c r="O51" s="14">
        <v>1</v>
      </c>
      <c r="P51" s="14">
        <v>553</v>
      </c>
      <c r="Q51" s="10" t="s">
        <v>213</v>
      </c>
      <c r="R51" s="8"/>
      <c r="S51" s="19">
        <v>51</v>
      </c>
      <c r="T51" s="19">
        <v>18</v>
      </c>
      <c r="U51" s="10">
        <v>201</v>
      </c>
      <c r="V51" s="8" t="s">
        <v>207</v>
      </c>
      <c r="W51" s="8" t="s">
        <v>208</v>
      </c>
      <c r="X51" s="8" t="s">
        <v>214</v>
      </c>
      <c r="Y51" s="8" t="s">
        <v>41</v>
      </c>
      <c r="Z51" s="8" t="s">
        <v>41</v>
      </c>
      <c r="AA51" s="8">
        <v>1</v>
      </c>
      <c r="AB51" s="8" t="s">
        <v>42</v>
      </c>
      <c r="AC51" s="18">
        <v>82183808</v>
      </c>
      <c r="AD51" s="8"/>
    </row>
    <row r="52" s="2" customFormat="1" spans="1:30">
      <c r="A52" s="8">
        <v>1052</v>
      </c>
      <c r="B52" s="8" t="s">
        <v>29</v>
      </c>
      <c r="C52" s="8" t="s">
        <v>215</v>
      </c>
      <c r="D52" s="8" t="s">
        <v>31</v>
      </c>
      <c r="E52" s="8" t="s">
        <v>60</v>
      </c>
      <c r="F52" s="8" t="s">
        <v>46</v>
      </c>
      <c r="G52" s="8" t="s">
        <v>46</v>
      </c>
      <c r="H52" s="8" t="s">
        <v>68</v>
      </c>
      <c r="I52" s="16">
        <v>42936712.15</v>
      </c>
      <c r="J52" s="13">
        <v>20800182</v>
      </c>
      <c r="K52" s="10">
        <v>20</v>
      </c>
      <c r="L52" s="10" t="s">
        <v>102</v>
      </c>
      <c r="M52" s="14">
        <v>180</v>
      </c>
      <c r="N52" s="14">
        <v>232</v>
      </c>
      <c r="O52" s="14">
        <v>6</v>
      </c>
      <c r="P52" s="14">
        <v>515</v>
      </c>
      <c r="Q52" s="10"/>
      <c r="R52" s="8"/>
      <c r="S52" s="19">
        <v>48</v>
      </c>
      <c r="T52" s="19"/>
      <c r="U52" s="10">
        <v>187</v>
      </c>
      <c r="V52" s="8" t="s">
        <v>136</v>
      </c>
      <c r="W52" s="8" t="s">
        <v>216</v>
      </c>
      <c r="X52" s="8" t="s">
        <v>217</v>
      </c>
      <c r="Y52" s="8" t="s">
        <v>41</v>
      </c>
      <c r="Z52" s="8" t="s">
        <v>41</v>
      </c>
      <c r="AA52" s="8"/>
      <c r="AB52" s="8" t="s">
        <v>42</v>
      </c>
      <c r="AC52" s="18">
        <v>71106517</v>
      </c>
      <c r="AD52" s="8"/>
    </row>
    <row r="53" s="2" customFormat="1" spans="1:30">
      <c r="A53" s="8">
        <v>1053</v>
      </c>
      <c r="B53" s="8" t="s">
        <v>29</v>
      </c>
      <c r="C53" s="8" t="s">
        <v>218</v>
      </c>
      <c r="D53" s="8" t="s">
        <v>31</v>
      </c>
      <c r="E53" s="8" t="s">
        <v>117</v>
      </c>
      <c r="F53" s="8" t="s">
        <v>46</v>
      </c>
      <c r="G53" s="8" t="s">
        <v>46</v>
      </c>
      <c r="H53" s="8" t="s">
        <v>68</v>
      </c>
      <c r="I53" s="16">
        <v>36305167.29</v>
      </c>
      <c r="J53" s="13">
        <v>20800183</v>
      </c>
      <c r="K53" s="10">
        <v>22</v>
      </c>
      <c r="L53" s="10" t="s">
        <v>76</v>
      </c>
      <c r="M53" s="14">
        <v>154</v>
      </c>
      <c r="N53" s="14">
        <v>241</v>
      </c>
      <c r="O53" s="14">
        <v>8</v>
      </c>
      <c r="P53" s="14">
        <v>576</v>
      </c>
      <c r="Q53" s="10" t="s">
        <v>198</v>
      </c>
      <c r="R53" s="8"/>
      <c r="S53" s="19">
        <v>46</v>
      </c>
      <c r="T53" s="19"/>
      <c r="U53" s="10">
        <v>117</v>
      </c>
      <c r="V53" s="8" t="s">
        <v>56</v>
      </c>
      <c r="W53" s="8" t="s">
        <v>219</v>
      </c>
      <c r="X53" s="8"/>
      <c r="Y53" s="8" t="s">
        <v>40</v>
      </c>
      <c r="Z53" s="8" t="s">
        <v>41</v>
      </c>
      <c r="AA53" s="8"/>
      <c r="AB53" s="8" t="s">
        <v>42</v>
      </c>
      <c r="AC53" s="18">
        <v>88198766</v>
      </c>
      <c r="AD53" s="8"/>
    </row>
    <row r="54" s="2" customFormat="1" spans="1:30">
      <c r="A54" s="8">
        <v>1054</v>
      </c>
      <c r="B54" s="8" t="s">
        <v>29</v>
      </c>
      <c r="C54" s="8" t="s">
        <v>220</v>
      </c>
      <c r="D54" s="8" t="s">
        <v>53</v>
      </c>
      <c r="E54" s="8" t="s">
        <v>32</v>
      </c>
      <c r="F54" s="8" t="s">
        <v>33</v>
      </c>
      <c r="G54" s="8" t="s">
        <v>33</v>
      </c>
      <c r="H54" s="8" t="s">
        <v>34</v>
      </c>
      <c r="I54" s="16">
        <v>36305168.29</v>
      </c>
      <c r="J54" s="13">
        <v>120800183</v>
      </c>
      <c r="K54" s="10">
        <v>13</v>
      </c>
      <c r="L54" s="10" t="s">
        <v>35</v>
      </c>
      <c r="M54" s="14">
        <v>190</v>
      </c>
      <c r="N54" s="14">
        <v>238</v>
      </c>
      <c r="O54" s="14">
        <v>1</v>
      </c>
      <c r="P54" s="14">
        <v>523</v>
      </c>
      <c r="Q54" s="10" t="s">
        <v>198</v>
      </c>
      <c r="R54" s="8"/>
      <c r="S54" s="19">
        <v>48</v>
      </c>
      <c r="T54" s="19"/>
      <c r="U54" s="10">
        <v>148</v>
      </c>
      <c r="V54" s="8" t="s">
        <v>63</v>
      </c>
      <c r="W54" s="8" t="s">
        <v>38</v>
      </c>
      <c r="X54" s="8"/>
      <c r="Y54" s="8" t="s">
        <v>41</v>
      </c>
      <c r="Z54" s="8" t="s">
        <v>41</v>
      </c>
      <c r="AA54" s="8"/>
      <c r="AB54" s="8" t="s">
        <v>42</v>
      </c>
      <c r="AC54" s="18">
        <v>74956412</v>
      </c>
      <c r="AD54" s="8"/>
    </row>
    <row r="55" s="2" customFormat="1" spans="1:30">
      <c r="A55" s="8">
        <v>1055</v>
      </c>
      <c r="B55" s="8" t="s">
        <v>29</v>
      </c>
      <c r="C55" s="8" t="s">
        <v>221</v>
      </c>
      <c r="D55" s="8" t="s">
        <v>53</v>
      </c>
      <c r="E55" s="8" t="s">
        <v>32</v>
      </c>
      <c r="F55" s="8" t="s">
        <v>33</v>
      </c>
      <c r="G55" s="8" t="s">
        <v>33</v>
      </c>
      <c r="H55" s="8" t="s">
        <v>68</v>
      </c>
      <c r="I55" s="16">
        <v>36305169.29</v>
      </c>
      <c r="J55" s="13">
        <v>120800184</v>
      </c>
      <c r="K55" s="10">
        <v>22</v>
      </c>
      <c r="L55" s="10" t="s">
        <v>84</v>
      </c>
      <c r="M55" s="14">
        <v>89</v>
      </c>
      <c r="N55" s="14">
        <v>224</v>
      </c>
      <c r="O55" s="14">
        <v>7</v>
      </c>
      <c r="P55" s="14">
        <v>515</v>
      </c>
      <c r="Q55" s="10" t="s">
        <v>198</v>
      </c>
      <c r="R55" s="8"/>
      <c r="S55" s="19">
        <v>48</v>
      </c>
      <c r="T55" s="19">
        <v>11</v>
      </c>
      <c r="U55" s="10">
        <v>171</v>
      </c>
      <c r="V55" s="8" t="s">
        <v>63</v>
      </c>
      <c r="W55" s="8" t="s">
        <v>131</v>
      </c>
      <c r="X55" s="8"/>
      <c r="Y55" s="8" t="s">
        <v>41</v>
      </c>
      <c r="Z55" s="8" t="s">
        <v>41</v>
      </c>
      <c r="AA55" s="8"/>
      <c r="AB55" s="8" t="s">
        <v>42</v>
      </c>
      <c r="AC55" s="18">
        <v>68483563</v>
      </c>
      <c r="AD55" s="8"/>
    </row>
    <row r="56" s="2" customFormat="1" spans="1:30">
      <c r="A56" s="8">
        <v>1056</v>
      </c>
      <c r="B56" s="8" t="s">
        <v>29</v>
      </c>
      <c r="C56" s="8" t="s">
        <v>222</v>
      </c>
      <c r="D56" s="8" t="s">
        <v>53</v>
      </c>
      <c r="E56" s="8" t="s">
        <v>32</v>
      </c>
      <c r="F56" s="8" t="s">
        <v>33</v>
      </c>
      <c r="G56" s="8" t="s">
        <v>33</v>
      </c>
      <c r="H56" s="8" t="s">
        <v>47</v>
      </c>
      <c r="I56" s="16">
        <v>86305170.29</v>
      </c>
      <c r="J56" s="13">
        <v>120800185</v>
      </c>
      <c r="K56" s="10">
        <v>12</v>
      </c>
      <c r="L56" s="10" t="s">
        <v>89</v>
      </c>
      <c r="M56" s="14">
        <v>151</v>
      </c>
      <c r="N56" s="14">
        <v>217</v>
      </c>
      <c r="O56" s="14">
        <v>5</v>
      </c>
      <c r="P56" s="14">
        <v>573</v>
      </c>
      <c r="Q56" s="10" t="s">
        <v>198</v>
      </c>
      <c r="R56" s="8"/>
      <c r="S56" s="19">
        <v>48</v>
      </c>
      <c r="T56" s="19">
        <v>15</v>
      </c>
      <c r="U56" s="10">
        <v>219</v>
      </c>
      <c r="V56" s="8" t="s">
        <v>149</v>
      </c>
      <c r="W56" s="8" t="s">
        <v>223</v>
      </c>
      <c r="X56" s="8" t="s">
        <v>224</v>
      </c>
      <c r="Y56" s="8" t="s">
        <v>41</v>
      </c>
      <c r="Z56" s="8" t="s">
        <v>41</v>
      </c>
      <c r="AA56" s="8"/>
      <c r="AB56" s="8" t="s">
        <v>42</v>
      </c>
      <c r="AC56" s="18">
        <v>68289727</v>
      </c>
      <c r="AD56" s="8"/>
    </row>
    <row r="57" s="2" customFormat="1" spans="1:30">
      <c r="A57" s="8">
        <v>1057</v>
      </c>
      <c r="B57" s="8" t="s">
        <v>29</v>
      </c>
      <c r="C57" s="8" t="s">
        <v>225</v>
      </c>
      <c r="D57" s="8" t="s">
        <v>31</v>
      </c>
      <c r="E57" s="8" t="s">
        <v>32</v>
      </c>
      <c r="F57" s="8" t="s">
        <v>33</v>
      </c>
      <c r="G57" s="8" t="s">
        <v>33</v>
      </c>
      <c r="H57" s="8" t="s">
        <v>68</v>
      </c>
      <c r="I57" s="16">
        <v>36305171.29</v>
      </c>
      <c r="J57" s="13">
        <v>31800182</v>
      </c>
      <c r="K57" s="10">
        <v>15</v>
      </c>
      <c r="L57" s="10" t="s">
        <v>93</v>
      </c>
      <c r="M57" s="14">
        <v>193</v>
      </c>
      <c r="N57" s="14">
        <v>249</v>
      </c>
      <c r="O57" s="14">
        <v>8</v>
      </c>
      <c r="P57" s="14">
        <v>524</v>
      </c>
      <c r="Q57" s="10" t="s">
        <v>226</v>
      </c>
      <c r="R57" s="8"/>
      <c r="S57" s="19"/>
      <c r="T57" s="19">
        <v>10</v>
      </c>
      <c r="U57" s="10">
        <v>133</v>
      </c>
      <c r="V57" s="8" t="s">
        <v>78</v>
      </c>
      <c r="W57" s="8" t="s">
        <v>227</v>
      </c>
      <c r="X57" s="8"/>
      <c r="Y57" s="8" t="s">
        <v>41</v>
      </c>
      <c r="Z57" s="8" t="s">
        <v>41</v>
      </c>
      <c r="AA57" s="8"/>
      <c r="AB57" s="8" t="s">
        <v>42</v>
      </c>
      <c r="AC57" s="18">
        <v>77828542</v>
      </c>
      <c r="AD57" s="8"/>
    </row>
    <row r="58" s="2" customFormat="1" spans="1:30">
      <c r="A58" s="8">
        <v>1058</v>
      </c>
      <c r="B58" s="8" t="s">
        <v>29</v>
      </c>
      <c r="C58" s="8" t="s">
        <v>228</v>
      </c>
      <c r="D58" s="8" t="s">
        <v>31</v>
      </c>
      <c r="E58" s="8" t="s">
        <v>32</v>
      </c>
      <c r="F58" s="8" t="s">
        <v>46</v>
      </c>
      <c r="G58" s="8" t="s">
        <v>46</v>
      </c>
      <c r="H58" s="8" t="s">
        <v>68</v>
      </c>
      <c r="I58" s="16">
        <v>36305172.29</v>
      </c>
      <c r="J58" s="13">
        <v>31800183</v>
      </c>
      <c r="K58" s="10">
        <v>19</v>
      </c>
      <c r="L58" s="10" t="s">
        <v>140</v>
      </c>
      <c r="M58" s="14">
        <v>93</v>
      </c>
      <c r="N58" s="14">
        <v>218</v>
      </c>
      <c r="O58" s="14">
        <v>2</v>
      </c>
      <c r="P58" s="14">
        <v>520</v>
      </c>
      <c r="Q58" s="10" t="s">
        <v>198</v>
      </c>
      <c r="R58" s="8"/>
      <c r="S58" s="19">
        <v>49</v>
      </c>
      <c r="T58" s="19">
        <v>25</v>
      </c>
      <c r="U58" s="10">
        <v>124</v>
      </c>
      <c r="V58" s="8" t="s">
        <v>63</v>
      </c>
      <c r="W58" s="8" t="s">
        <v>229</v>
      </c>
      <c r="X58" s="8" t="s">
        <v>230</v>
      </c>
      <c r="Y58" s="8" t="s">
        <v>41</v>
      </c>
      <c r="Z58" s="8" t="s">
        <v>41</v>
      </c>
      <c r="AA58" s="8"/>
      <c r="AB58" s="8" t="s">
        <v>42</v>
      </c>
      <c r="AC58" s="18">
        <v>73213853</v>
      </c>
      <c r="AD58" s="8"/>
    </row>
    <row r="59" s="2" customFormat="1" spans="1:30">
      <c r="A59" s="8">
        <v>1059</v>
      </c>
      <c r="B59" s="8" t="s">
        <v>29</v>
      </c>
      <c r="C59" s="8" t="s">
        <v>231</v>
      </c>
      <c r="D59" s="8" t="s">
        <v>31</v>
      </c>
      <c r="E59" s="8" t="s">
        <v>117</v>
      </c>
      <c r="F59" s="8" t="s">
        <v>33</v>
      </c>
      <c r="G59" s="8" t="s">
        <v>33</v>
      </c>
      <c r="H59" s="8" t="s">
        <v>47</v>
      </c>
      <c r="I59" s="16">
        <v>3305173.29</v>
      </c>
      <c r="J59" s="13">
        <v>31800184</v>
      </c>
      <c r="K59" s="10">
        <v>21</v>
      </c>
      <c r="L59" s="10" t="s">
        <v>145</v>
      </c>
      <c r="M59" s="14">
        <v>131</v>
      </c>
      <c r="N59" s="14">
        <v>294</v>
      </c>
      <c r="O59" s="14">
        <v>2</v>
      </c>
      <c r="P59" s="14">
        <v>431</v>
      </c>
      <c r="Q59" s="10" t="s">
        <v>232</v>
      </c>
      <c r="R59" s="8"/>
      <c r="S59" s="19">
        <v>43</v>
      </c>
      <c r="T59" s="19">
        <v>15</v>
      </c>
      <c r="U59" s="10">
        <v>195</v>
      </c>
      <c r="V59" s="8" t="s">
        <v>118</v>
      </c>
      <c r="W59" s="8" t="s">
        <v>233</v>
      </c>
      <c r="X59" s="8"/>
      <c r="Y59" s="8" t="s">
        <v>41</v>
      </c>
      <c r="Z59" s="8" t="s">
        <v>41</v>
      </c>
      <c r="AA59" s="8"/>
      <c r="AB59" s="8" t="s">
        <v>42</v>
      </c>
      <c r="AC59" s="18">
        <v>88850760</v>
      </c>
      <c r="AD59" s="8"/>
    </row>
    <row r="60" s="2" customFormat="1" spans="1:30">
      <c r="A60" s="8">
        <v>1060</v>
      </c>
      <c r="B60" s="8" t="s">
        <v>29</v>
      </c>
      <c r="C60" s="8" t="s">
        <v>234</v>
      </c>
      <c r="D60" s="8" t="s">
        <v>31</v>
      </c>
      <c r="E60" s="8" t="s">
        <v>32</v>
      </c>
      <c r="F60" s="8" t="s">
        <v>33</v>
      </c>
      <c r="G60" s="8" t="s">
        <v>33</v>
      </c>
      <c r="H60" s="8" t="s">
        <v>68</v>
      </c>
      <c r="I60" s="16">
        <v>96305174.29</v>
      </c>
      <c r="J60" s="13">
        <v>31800185</v>
      </c>
      <c r="K60" s="10">
        <v>14</v>
      </c>
      <c r="L60" s="10" t="s">
        <v>89</v>
      </c>
      <c r="M60" s="14">
        <v>191</v>
      </c>
      <c r="N60" s="14">
        <v>268</v>
      </c>
      <c r="O60" s="14">
        <v>4</v>
      </c>
      <c r="P60" s="14">
        <v>425</v>
      </c>
      <c r="Q60" s="10" t="s">
        <v>198</v>
      </c>
      <c r="R60" s="8"/>
      <c r="S60" s="19">
        <v>44</v>
      </c>
      <c r="T60" s="19">
        <v>24</v>
      </c>
      <c r="U60" s="10">
        <v>234</v>
      </c>
      <c r="V60" s="8" t="s">
        <v>63</v>
      </c>
      <c r="W60" s="8" t="s">
        <v>235</v>
      </c>
      <c r="X60" s="8"/>
      <c r="Y60" s="8" t="s">
        <v>41</v>
      </c>
      <c r="Z60" s="8" t="s">
        <v>41</v>
      </c>
      <c r="AA60" s="8"/>
      <c r="AB60" s="8" t="s">
        <v>42</v>
      </c>
      <c r="AC60" s="18"/>
      <c r="AD60" s="8"/>
    </row>
    <row r="61" s="2" customFormat="1" spans="1:30">
      <c r="A61" s="8">
        <v>1061</v>
      </c>
      <c r="B61" s="8" t="s">
        <v>29</v>
      </c>
      <c r="C61" s="8" t="s">
        <v>236</v>
      </c>
      <c r="D61" s="8" t="s">
        <v>31</v>
      </c>
      <c r="E61" s="8" t="s">
        <v>32</v>
      </c>
      <c r="F61" s="8" t="s">
        <v>55</v>
      </c>
      <c r="G61" s="8" t="s">
        <v>55</v>
      </c>
      <c r="H61" s="8" t="s">
        <v>47</v>
      </c>
      <c r="I61" s="16">
        <v>96305175.29</v>
      </c>
      <c r="J61" s="13">
        <v>31800186</v>
      </c>
      <c r="K61" s="10">
        <v>20</v>
      </c>
      <c r="L61" s="10" t="s">
        <v>93</v>
      </c>
      <c r="M61" s="14">
        <v>185</v>
      </c>
      <c r="N61" s="14">
        <v>277</v>
      </c>
      <c r="O61" s="14">
        <v>6</v>
      </c>
      <c r="P61" s="14">
        <v>509</v>
      </c>
      <c r="Q61" s="14"/>
      <c r="R61" s="8"/>
      <c r="S61" s="19">
        <v>52</v>
      </c>
      <c r="T61" s="19">
        <v>3</v>
      </c>
      <c r="U61" s="10">
        <v>116</v>
      </c>
      <c r="V61" s="8" t="s">
        <v>136</v>
      </c>
      <c r="W61" s="8" t="s">
        <v>237</v>
      </c>
      <c r="X61" s="8"/>
      <c r="Y61" s="8" t="s">
        <v>41</v>
      </c>
      <c r="Z61" s="8" t="s">
        <v>41</v>
      </c>
      <c r="AA61" s="8"/>
      <c r="AB61" s="8" t="s">
        <v>42</v>
      </c>
      <c r="AC61" s="18"/>
      <c r="AD61" s="8"/>
    </row>
    <row r="62" s="2" customFormat="1" spans="1:30">
      <c r="A62" s="8">
        <v>1062</v>
      </c>
      <c r="B62" s="8" t="s">
        <v>29</v>
      </c>
      <c r="C62" s="8" t="s">
        <v>238</v>
      </c>
      <c r="D62" s="8" t="s">
        <v>31</v>
      </c>
      <c r="E62" s="8" t="s">
        <v>60</v>
      </c>
      <c r="F62" s="8" t="s">
        <v>55</v>
      </c>
      <c r="G62" s="8" t="s">
        <v>55</v>
      </c>
      <c r="H62" s="8" t="s">
        <v>68</v>
      </c>
      <c r="I62" s="16">
        <v>37796014.07</v>
      </c>
      <c r="J62" s="13">
        <v>31800187</v>
      </c>
      <c r="K62" s="10">
        <v>22</v>
      </c>
      <c r="L62" s="10" t="s">
        <v>98</v>
      </c>
      <c r="M62" s="14">
        <v>145</v>
      </c>
      <c r="N62" s="14">
        <v>261</v>
      </c>
      <c r="O62" s="14">
        <v>7</v>
      </c>
      <c r="P62" s="14">
        <v>479</v>
      </c>
      <c r="Q62" s="14"/>
      <c r="R62" s="8"/>
      <c r="S62" s="19">
        <v>41</v>
      </c>
      <c r="T62" s="19">
        <v>16</v>
      </c>
      <c r="U62" s="10">
        <v>160</v>
      </c>
      <c r="V62" s="8" t="s">
        <v>239</v>
      </c>
      <c r="W62" s="8" t="s">
        <v>240</v>
      </c>
      <c r="X62" s="8" t="s">
        <v>241</v>
      </c>
      <c r="Y62" s="8" t="s">
        <v>41</v>
      </c>
      <c r="Z62" s="8" t="s">
        <v>41</v>
      </c>
      <c r="AA62" s="8"/>
      <c r="AB62" s="8" t="s">
        <v>42</v>
      </c>
      <c r="AC62" s="18">
        <v>77851483</v>
      </c>
      <c r="AD62" s="8"/>
    </row>
    <row r="63" s="2" customFormat="1" spans="1:30">
      <c r="A63" s="8">
        <v>1063</v>
      </c>
      <c r="B63" s="8" t="s">
        <v>29</v>
      </c>
      <c r="C63" s="8" t="s">
        <v>242</v>
      </c>
      <c r="D63" s="8" t="s">
        <v>31</v>
      </c>
      <c r="E63" s="8" t="s">
        <v>32</v>
      </c>
      <c r="F63" s="8" t="s">
        <v>46</v>
      </c>
      <c r="G63" s="8" t="s">
        <v>46</v>
      </c>
      <c r="H63" s="8" t="s">
        <v>47</v>
      </c>
      <c r="I63" s="16">
        <v>38643584.23</v>
      </c>
      <c r="J63" s="18">
        <f>ROUND(4155055.569,2)</f>
        <v>4155055.57</v>
      </c>
      <c r="K63" s="10">
        <v>13</v>
      </c>
      <c r="L63" s="10" t="s">
        <v>102</v>
      </c>
      <c r="M63" s="14">
        <v>150</v>
      </c>
      <c r="N63" s="14">
        <v>251</v>
      </c>
      <c r="O63" s="14">
        <v>2</v>
      </c>
      <c r="P63" s="14">
        <v>585</v>
      </c>
      <c r="Q63" s="14"/>
      <c r="R63" s="8"/>
      <c r="S63" s="19">
        <v>45</v>
      </c>
      <c r="T63" s="19">
        <v>14</v>
      </c>
      <c r="U63" s="10">
        <v>214</v>
      </c>
      <c r="V63" s="8" t="s">
        <v>207</v>
      </c>
      <c r="W63" s="8" t="s">
        <v>243</v>
      </c>
      <c r="X63" s="8" t="s">
        <v>244</v>
      </c>
      <c r="Y63" s="8" t="s">
        <v>41</v>
      </c>
      <c r="Z63" s="8" t="s">
        <v>41</v>
      </c>
      <c r="AA63" s="8"/>
      <c r="AB63" s="8" t="s">
        <v>42</v>
      </c>
      <c r="AC63" s="18">
        <v>85522650</v>
      </c>
      <c r="AD63" s="8"/>
    </row>
    <row r="64" s="2" customFormat="1" spans="1:30">
      <c r="A64" s="8">
        <v>1064</v>
      </c>
      <c r="B64" s="8" t="s">
        <v>29</v>
      </c>
      <c r="C64" s="8" t="s">
        <v>245</v>
      </c>
      <c r="D64" s="8" t="s">
        <v>31</v>
      </c>
      <c r="E64" s="8" t="s">
        <v>54</v>
      </c>
      <c r="F64" s="8" t="s">
        <v>55</v>
      </c>
      <c r="G64" s="8" t="s">
        <v>55</v>
      </c>
      <c r="H64" s="8" t="s">
        <v>34</v>
      </c>
      <c r="I64" s="16">
        <v>37765084.44</v>
      </c>
      <c r="J64" s="18">
        <f>ROUND(4155055.569,2)</f>
        <v>4155055.57</v>
      </c>
      <c r="K64" s="10">
        <v>22</v>
      </c>
      <c r="L64" s="10" t="s">
        <v>76</v>
      </c>
      <c r="M64" s="14">
        <v>191</v>
      </c>
      <c r="N64" s="14">
        <v>272</v>
      </c>
      <c r="O64" s="14">
        <v>6</v>
      </c>
      <c r="P64" s="14">
        <v>511</v>
      </c>
      <c r="Q64" s="14"/>
      <c r="R64" s="8"/>
      <c r="S64" s="19">
        <v>43</v>
      </c>
      <c r="T64" s="19">
        <v>16</v>
      </c>
      <c r="U64" s="10">
        <v>119</v>
      </c>
      <c r="V64" s="8" t="s">
        <v>56</v>
      </c>
      <c r="W64" s="8" t="s">
        <v>246</v>
      </c>
      <c r="X64" s="8" t="s">
        <v>247</v>
      </c>
      <c r="Y64" s="8" t="s">
        <v>40</v>
      </c>
      <c r="Z64" s="8" t="s">
        <v>41</v>
      </c>
      <c r="AA64" s="8"/>
      <c r="AB64" s="8" t="s">
        <v>42</v>
      </c>
      <c r="AC64" s="18">
        <v>57417470</v>
      </c>
      <c r="AD64" s="8"/>
    </row>
    <row r="65" s="2" customFormat="1" spans="1:30">
      <c r="A65" s="8">
        <v>1065</v>
      </c>
      <c r="B65" s="8" t="s">
        <v>29</v>
      </c>
      <c r="C65" s="8" t="s">
        <v>248</v>
      </c>
      <c r="D65" s="8" t="s">
        <v>31</v>
      </c>
      <c r="E65" s="8" t="s">
        <v>114</v>
      </c>
      <c r="F65" s="8" t="s">
        <v>55</v>
      </c>
      <c r="G65" s="8" t="s">
        <v>55</v>
      </c>
      <c r="H65" s="8" t="s">
        <v>47</v>
      </c>
      <c r="I65" s="16">
        <v>38366809.74</v>
      </c>
      <c r="J65" s="18">
        <f>ROUND(4155055.569,2)</f>
        <v>4155055.57</v>
      </c>
      <c r="K65" s="10">
        <v>12</v>
      </c>
      <c r="L65" s="10" t="s">
        <v>35</v>
      </c>
      <c r="M65" s="14">
        <v>158</v>
      </c>
      <c r="N65" s="14">
        <v>266</v>
      </c>
      <c r="O65" s="14">
        <v>6</v>
      </c>
      <c r="P65" s="14">
        <v>386</v>
      </c>
      <c r="Q65" s="14"/>
      <c r="R65" s="8"/>
      <c r="S65" s="19">
        <v>52</v>
      </c>
      <c r="T65" s="19">
        <v>8</v>
      </c>
      <c r="U65" s="10">
        <v>228</v>
      </c>
      <c r="V65" s="8" t="s">
        <v>37</v>
      </c>
      <c r="W65" s="8" t="s">
        <v>182</v>
      </c>
      <c r="X65" s="8" t="s">
        <v>249</v>
      </c>
      <c r="Y65" s="8" t="s">
        <v>40</v>
      </c>
      <c r="Z65" s="8" t="s">
        <v>41</v>
      </c>
      <c r="AA65" s="8"/>
      <c r="AB65" s="8" t="s">
        <v>42</v>
      </c>
      <c r="AC65" s="18">
        <v>84003488</v>
      </c>
      <c r="AD65" s="8"/>
    </row>
    <row r="66" s="2" customFormat="1" spans="1:30">
      <c r="A66" s="8">
        <v>1066</v>
      </c>
      <c r="B66" s="8" t="s">
        <v>29</v>
      </c>
      <c r="C66" s="8" t="s">
        <v>250</v>
      </c>
      <c r="D66" s="8" t="s">
        <v>31</v>
      </c>
      <c r="E66" s="8" t="s">
        <v>117</v>
      </c>
      <c r="F66" s="8" t="s">
        <v>55</v>
      </c>
      <c r="G66" s="8" t="s">
        <v>55</v>
      </c>
      <c r="H66" s="8" t="s">
        <v>47</v>
      </c>
      <c r="I66" s="16">
        <v>38005651.72</v>
      </c>
      <c r="J66" s="18">
        <f>ROUND(4155055.569,2)</f>
        <v>4155055.57</v>
      </c>
      <c r="K66" s="10">
        <v>15</v>
      </c>
      <c r="L66" s="10" t="s">
        <v>84</v>
      </c>
      <c r="M66" s="14">
        <v>192</v>
      </c>
      <c r="N66" s="14">
        <v>221</v>
      </c>
      <c r="O66" s="14">
        <v>7</v>
      </c>
      <c r="P66" s="14">
        <v>447</v>
      </c>
      <c r="Q66" s="14"/>
      <c r="R66" s="8"/>
      <c r="S66" s="19">
        <v>50</v>
      </c>
      <c r="T66" s="19">
        <v>12</v>
      </c>
      <c r="U66" s="10">
        <v>177</v>
      </c>
      <c r="V66" s="8" t="s">
        <v>63</v>
      </c>
      <c r="W66" s="8" t="s">
        <v>131</v>
      </c>
      <c r="X66" s="8" t="s">
        <v>251</v>
      </c>
      <c r="Y66" s="8" t="s">
        <v>41</v>
      </c>
      <c r="Z66" s="8" t="s">
        <v>41</v>
      </c>
      <c r="AA66" s="8"/>
      <c r="AB66" s="8" t="s">
        <v>42</v>
      </c>
      <c r="AC66" s="18">
        <v>58370965</v>
      </c>
      <c r="AD66" s="8"/>
    </row>
    <row r="67" s="2" customFormat="1" spans="1:30">
      <c r="A67" s="8">
        <v>1067</v>
      </c>
      <c r="B67" s="8" t="s">
        <v>29</v>
      </c>
      <c r="C67" s="8" t="s">
        <v>252</v>
      </c>
      <c r="D67" s="8" t="s">
        <v>44</v>
      </c>
      <c r="E67" s="8" t="s">
        <v>60</v>
      </c>
      <c r="F67" s="8" t="s">
        <v>33</v>
      </c>
      <c r="G67" s="8" t="s">
        <v>33</v>
      </c>
      <c r="H67" s="8" t="s">
        <v>68</v>
      </c>
      <c r="I67" s="16">
        <v>68442191.55</v>
      </c>
      <c r="J67" s="18">
        <f>ROUND(4155055.569,2)</f>
        <v>4155055.57</v>
      </c>
      <c r="K67" s="10">
        <v>19</v>
      </c>
      <c r="L67" s="10" t="s">
        <v>89</v>
      </c>
      <c r="M67" s="14">
        <v>182</v>
      </c>
      <c r="N67" s="14">
        <v>233</v>
      </c>
      <c r="O67" s="14">
        <v>8</v>
      </c>
      <c r="P67" s="14">
        <v>557</v>
      </c>
      <c r="Q67" s="10" t="s">
        <v>206</v>
      </c>
      <c r="R67" s="8"/>
      <c r="S67" s="19"/>
      <c r="T67" s="19">
        <v>19</v>
      </c>
      <c r="U67" s="10">
        <v>210</v>
      </c>
      <c r="V67" s="8" t="s">
        <v>63</v>
      </c>
      <c r="W67" s="8" t="s">
        <v>253</v>
      </c>
      <c r="X67" s="8" t="s">
        <v>254</v>
      </c>
      <c r="Y67" s="8" t="s">
        <v>41</v>
      </c>
      <c r="Z67" s="8" t="s">
        <v>41</v>
      </c>
      <c r="AA67" s="8"/>
      <c r="AB67" s="8" t="s">
        <v>42</v>
      </c>
      <c r="AC67" s="18">
        <v>63776562</v>
      </c>
      <c r="AD67" s="8"/>
    </row>
    <row r="68" s="2" customFormat="1" spans="1:30">
      <c r="A68" s="8">
        <v>1068</v>
      </c>
      <c r="B68" s="8" t="s">
        <v>29</v>
      </c>
      <c r="C68" s="8" t="s">
        <v>255</v>
      </c>
      <c r="D68" s="8" t="s">
        <v>53</v>
      </c>
      <c r="E68" s="8" t="s">
        <v>54</v>
      </c>
      <c r="F68" s="8" t="s">
        <v>33</v>
      </c>
      <c r="G68" s="8" t="s">
        <v>33</v>
      </c>
      <c r="H68" s="8" t="s">
        <v>68</v>
      </c>
      <c r="I68" s="16">
        <v>68442192.55</v>
      </c>
      <c r="J68" s="21">
        <v>387283882</v>
      </c>
      <c r="K68" s="10">
        <v>21</v>
      </c>
      <c r="L68" s="10" t="s">
        <v>93</v>
      </c>
      <c r="M68" s="14">
        <v>192</v>
      </c>
      <c r="N68" s="14">
        <v>295</v>
      </c>
      <c r="O68" s="14">
        <v>8</v>
      </c>
      <c r="P68" s="14">
        <v>473</v>
      </c>
      <c r="Q68" s="10" t="s">
        <v>206</v>
      </c>
      <c r="R68" s="8"/>
      <c r="S68" s="19"/>
      <c r="T68" s="19">
        <v>8</v>
      </c>
      <c r="U68" s="10">
        <v>254</v>
      </c>
      <c r="V68" s="8" t="s">
        <v>256</v>
      </c>
      <c r="W68" s="8" t="s">
        <v>257</v>
      </c>
      <c r="X68" s="8"/>
      <c r="Y68" s="8" t="s">
        <v>41</v>
      </c>
      <c r="Z68" s="8" t="s">
        <v>41</v>
      </c>
      <c r="AA68" s="8"/>
      <c r="AB68" s="8" t="s">
        <v>42</v>
      </c>
      <c r="AC68" s="18">
        <v>73110935</v>
      </c>
      <c r="AD68" s="8"/>
    </row>
    <row r="69" s="2" customFormat="1" spans="1:30">
      <c r="A69" s="8">
        <v>1069</v>
      </c>
      <c r="B69" s="8" t="s">
        <v>29</v>
      </c>
      <c r="C69" s="8" t="s">
        <v>258</v>
      </c>
      <c r="D69" s="8" t="s">
        <v>53</v>
      </c>
      <c r="E69" s="8" t="s">
        <v>54</v>
      </c>
      <c r="F69" s="8" t="s">
        <v>46</v>
      </c>
      <c r="G69" s="8" t="s">
        <v>46</v>
      </c>
      <c r="H69" s="8" t="s">
        <v>68</v>
      </c>
      <c r="I69" s="16">
        <v>68442193.55</v>
      </c>
      <c r="J69" s="21">
        <v>3720908912</v>
      </c>
      <c r="K69" s="10">
        <v>14</v>
      </c>
      <c r="L69" s="10" t="s">
        <v>140</v>
      </c>
      <c r="M69" s="14">
        <v>99</v>
      </c>
      <c r="N69" s="14">
        <v>270</v>
      </c>
      <c r="O69" s="14">
        <v>6</v>
      </c>
      <c r="P69" s="14">
        <v>546</v>
      </c>
      <c r="Q69" s="10" t="s">
        <v>206</v>
      </c>
      <c r="R69" s="8"/>
      <c r="S69" s="19">
        <v>43</v>
      </c>
      <c r="T69" s="19">
        <v>13</v>
      </c>
      <c r="U69" s="10">
        <v>221</v>
      </c>
      <c r="V69" s="8" t="s">
        <v>78</v>
      </c>
      <c r="W69" s="8" t="s">
        <v>103</v>
      </c>
      <c r="X69" s="8"/>
      <c r="Y69" s="8" t="s">
        <v>41</v>
      </c>
      <c r="Z69" s="8" t="s">
        <v>41</v>
      </c>
      <c r="AA69" s="8"/>
      <c r="AB69" s="8" t="s">
        <v>42</v>
      </c>
      <c r="AC69" s="18">
        <v>57974812</v>
      </c>
      <c r="AD69" s="8"/>
    </row>
    <row r="70" s="2" customFormat="1" spans="1:30">
      <c r="A70" s="8">
        <v>1070</v>
      </c>
      <c r="B70" s="8" t="s">
        <v>29</v>
      </c>
      <c r="C70" s="8" t="s">
        <v>259</v>
      </c>
      <c r="D70" s="8" t="s">
        <v>44</v>
      </c>
      <c r="E70" s="8" t="s">
        <v>32</v>
      </c>
      <c r="F70" s="8" t="s">
        <v>46</v>
      </c>
      <c r="G70" s="8" t="s">
        <v>46</v>
      </c>
      <c r="H70" s="8" t="s">
        <v>34</v>
      </c>
      <c r="I70" s="16">
        <v>37627698.01</v>
      </c>
      <c r="J70" s="21">
        <v>4186828305</v>
      </c>
      <c r="K70" s="10">
        <v>20</v>
      </c>
      <c r="L70" s="10" t="s">
        <v>145</v>
      </c>
      <c r="M70" s="14">
        <v>172</v>
      </c>
      <c r="N70" s="14">
        <v>298</v>
      </c>
      <c r="O70" s="14">
        <v>6</v>
      </c>
      <c r="P70" s="14">
        <v>596</v>
      </c>
      <c r="Q70" s="10" t="s">
        <v>206</v>
      </c>
      <c r="R70" s="8"/>
      <c r="S70" s="19">
        <v>43</v>
      </c>
      <c r="T70" s="19">
        <v>10</v>
      </c>
      <c r="U70" s="10">
        <v>229</v>
      </c>
      <c r="V70" s="8" t="s">
        <v>149</v>
      </c>
      <c r="W70" s="8" t="s">
        <v>223</v>
      </c>
      <c r="X70" s="8"/>
      <c r="Y70" s="8" t="s">
        <v>41</v>
      </c>
      <c r="Z70" s="8" t="s">
        <v>41</v>
      </c>
      <c r="AA70" s="8"/>
      <c r="AB70" s="8" t="s">
        <v>42</v>
      </c>
      <c r="AC70" s="18">
        <v>86897878</v>
      </c>
      <c r="AD70" s="8"/>
    </row>
    <row r="71" s="2" customFormat="1" spans="1:30">
      <c r="A71" s="8">
        <v>1071</v>
      </c>
      <c r="B71" s="8" t="s">
        <v>29</v>
      </c>
      <c r="C71" s="8" t="s">
        <v>260</v>
      </c>
      <c r="D71" s="8" t="s">
        <v>44</v>
      </c>
      <c r="E71" s="8" t="s">
        <v>117</v>
      </c>
      <c r="F71" s="8" t="s">
        <v>46</v>
      </c>
      <c r="G71" s="8" t="s">
        <v>46</v>
      </c>
      <c r="H71" s="8" t="s">
        <v>34</v>
      </c>
      <c r="I71" s="16">
        <v>37697945.03</v>
      </c>
      <c r="J71" s="21">
        <v>5607103857</v>
      </c>
      <c r="K71" s="10">
        <v>22</v>
      </c>
      <c r="L71" s="10" t="s">
        <v>89</v>
      </c>
      <c r="M71" s="14">
        <v>169</v>
      </c>
      <c r="N71" s="14">
        <v>253</v>
      </c>
      <c r="O71" s="14">
        <v>2</v>
      </c>
      <c r="P71" s="14">
        <v>569</v>
      </c>
      <c r="Q71" s="10" t="s">
        <v>206</v>
      </c>
      <c r="R71" s="8"/>
      <c r="S71" s="19">
        <v>51</v>
      </c>
      <c r="T71" s="19">
        <v>1</v>
      </c>
      <c r="U71" s="10">
        <v>241</v>
      </c>
      <c r="V71" s="8" t="s">
        <v>136</v>
      </c>
      <c r="W71" s="8" t="s">
        <v>137</v>
      </c>
      <c r="X71" s="8" t="s">
        <v>261</v>
      </c>
      <c r="Y71" s="8" t="s">
        <v>41</v>
      </c>
      <c r="Z71" s="8" t="s">
        <v>40</v>
      </c>
      <c r="AA71" s="8"/>
      <c r="AB71" s="8" t="s">
        <v>42</v>
      </c>
      <c r="AC71" s="18">
        <v>73552298</v>
      </c>
      <c r="AD71" s="8"/>
    </row>
    <row r="72" s="2" customFormat="1" spans="1:30">
      <c r="A72" s="8">
        <v>1072</v>
      </c>
      <c r="B72" s="8" t="s">
        <v>29</v>
      </c>
      <c r="C72" s="8" t="s">
        <v>262</v>
      </c>
      <c r="D72" s="8" t="s">
        <v>31</v>
      </c>
      <c r="E72" s="8" t="s">
        <v>121</v>
      </c>
      <c r="F72" s="8" t="s">
        <v>33</v>
      </c>
      <c r="G72" s="8" t="s">
        <v>33</v>
      </c>
      <c r="H72" s="8" t="s">
        <v>47</v>
      </c>
      <c r="I72" s="16">
        <v>38613276.26</v>
      </c>
      <c r="J72" s="21">
        <v>448130494</v>
      </c>
      <c r="K72" s="10">
        <v>13</v>
      </c>
      <c r="L72" s="10" t="s">
        <v>93</v>
      </c>
      <c r="M72" s="14">
        <v>92</v>
      </c>
      <c r="N72" s="14">
        <v>269</v>
      </c>
      <c r="O72" s="14">
        <v>7</v>
      </c>
      <c r="P72" s="14">
        <v>602</v>
      </c>
      <c r="Q72" s="10" t="s">
        <v>206</v>
      </c>
      <c r="R72" s="8"/>
      <c r="S72" s="19">
        <v>48</v>
      </c>
      <c r="T72" s="19">
        <v>30</v>
      </c>
      <c r="U72" s="10">
        <v>162</v>
      </c>
      <c r="V72" s="8" t="s">
        <v>37</v>
      </c>
      <c r="W72" s="8" t="s">
        <v>99</v>
      </c>
      <c r="X72" s="8" t="s">
        <v>263</v>
      </c>
      <c r="Y72" s="8" t="s">
        <v>41</v>
      </c>
      <c r="Z72" s="8" t="s">
        <v>41</v>
      </c>
      <c r="AA72" s="8"/>
      <c r="AB72" s="8" t="s">
        <v>42</v>
      </c>
      <c r="AC72" s="18"/>
      <c r="AD72" s="8"/>
    </row>
    <row r="73" s="2" customFormat="1" spans="1:30">
      <c r="A73" s="8">
        <v>1073</v>
      </c>
      <c r="B73" s="8" t="s">
        <v>29</v>
      </c>
      <c r="C73" s="8" t="s">
        <v>264</v>
      </c>
      <c r="D73" s="8" t="s">
        <v>44</v>
      </c>
      <c r="E73" s="8" t="s">
        <v>126</v>
      </c>
      <c r="F73" s="8" t="s">
        <v>33</v>
      </c>
      <c r="G73" s="8" t="s">
        <v>33</v>
      </c>
      <c r="H73" s="8" t="s">
        <v>47</v>
      </c>
      <c r="I73" s="16">
        <v>38524724.16</v>
      </c>
      <c r="J73" s="21">
        <v>526992319</v>
      </c>
      <c r="K73" s="10">
        <v>22</v>
      </c>
      <c r="L73" s="10" t="s">
        <v>98</v>
      </c>
      <c r="M73" s="14">
        <v>154</v>
      </c>
      <c r="N73" s="14">
        <v>246</v>
      </c>
      <c r="O73" s="14">
        <v>2</v>
      </c>
      <c r="P73" s="14">
        <v>504</v>
      </c>
      <c r="Q73" s="10" t="s">
        <v>265</v>
      </c>
      <c r="R73" s="8"/>
      <c r="S73" s="19">
        <v>52</v>
      </c>
      <c r="T73" s="19">
        <v>25</v>
      </c>
      <c r="U73" s="10">
        <v>132</v>
      </c>
      <c r="V73" s="8" t="s">
        <v>37</v>
      </c>
      <c r="W73" s="8" t="s">
        <v>99</v>
      </c>
      <c r="X73" s="8" t="s">
        <v>266</v>
      </c>
      <c r="Y73" s="8" t="s">
        <v>41</v>
      </c>
      <c r="Z73" s="8" t="s">
        <v>41</v>
      </c>
      <c r="AA73" s="8">
        <v>1</v>
      </c>
      <c r="AB73" s="8" t="s">
        <v>42</v>
      </c>
      <c r="AC73" s="18"/>
      <c r="AD73" s="8"/>
    </row>
    <row r="74" s="2" customFormat="1" spans="1:30">
      <c r="A74" s="8">
        <v>1074</v>
      </c>
      <c r="B74" s="8" t="s">
        <v>29</v>
      </c>
      <c r="C74" s="8" t="s">
        <v>267</v>
      </c>
      <c r="D74" s="8" t="s">
        <v>53</v>
      </c>
      <c r="E74" s="8" t="s">
        <v>130</v>
      </c>
      <c r="F74" s="8" t="s">
        <v>46</v>
      </c>
      <c r="G74" s="8" t="s">
        <v>46</v>
      </c>
      <c r="H74" s="8" t="s">
        <v>34</v>
      </c>
      <c r="I74" s="16">
        <v>39389004.38</v>
      </c>
      <c r="J74" s="21">
        <v>526992320</v>
      </c>
      <c r="K74" s="10">
        <v>12</v>
      </c>
      <c r="L74" s="10" t="s">
        <v>102</v>
      </c>
      <c r="M74" s="14">
        <v>190</v>
      </c>
      <c r="N74" s="14">
        <v>267</v>
      </c>
      <c r="O74" s="14">
        <v>4</v>
      </c>
      <c r="P74" s="14">
        <v>384</v>
      </c>
      <c r="Q74" s="10" t="s">
        <v>268</v>
      </c>
      <c r="R74" s="8"/>
      <c r="S74" s="19">
        <v>38</v>
      </c>
      <c r="T74" s="19">
        <v>12</v>
      </c>
      <c r="U74" s="10">
        <v>178</v>
      </c>
      <c r="V74" s="8" t="s">
        <v>37</v>
      </c>
      <c r="W74" s="8" t="s">
        <v>38</v>
      </c>
      <c r="X74" s="8" t="s">
        <v>269</v>
      </c>
      <c r="Y74" s="8" t="s">
        <v>41</v>
      </c>
      <c r="Z74" s="8" t="s">
        <v>41</v>
      </c>
      <c r="AA74" s="8">
        <v>1</v>
      </c>
      <c r="AB74" s="8" t="s">
        <v>42</v>
      </c>
      <c r="AC74" s="18"/>
      <c r="AD74" s="8"/>
    </row>
    <row r="75" s="2" customFormat="1" spans="1:30">
      <c r="A75" s="8">
        <v>1075</v>
      </c>
      <c r="B75" s="8" t="s">
        <v>29</v>
      </c>
      <c r="C75" s="8" t="s">
        <v>270</v>
      </c>
      <c r="D75" s="8" t="s">
        <v>53</v>
      </c>
      <c r="E75" s="8" t="s">
        <v>60</v>
      </c>
      <c r="F75" s="8" t="s">
        <v>46</v>
      </c>
      <c r="G75" s="8" t="s">
        <v>46</v>
      </c>
      <c r="H75" s="8" t="s">
        <v>34</v>
      </c>
      <c r="I75" s="16">
        <v>39920289.54</v>
      </c>
      <c r="J75" s="21">
        <v>526992321</v>
      </c>
      <c r="K75" s="10">
        <v>15</v>
      </c>
      <c r="L75" s="10" t="s">
        <v>76</v>
      </c>
      <c r="M75" s="14">
        <v>89</v>
      </c>
      <c r="N75" s="14">
        <v>218</v>
      </c>
      <c r="O75" s="14">
        <v>6</v>
      </c>
      <c r="P75" s="14">
        <v>452</v>
      </c>
      <c r="Q75" s="10" t="s">
        <v>206</v>
      </c>
      <c r="R75" s="8"/>
      <c r="S75" s="19">
        <v>50</v>
      </c>
      <c r="T75" s="19">
        <v>22</v>
      </c>
      <c r="U75" s="10">
        <v>196</v>
      </c>
      <c r="V75" s="8" t="s">
        <v>37</v>
      </c>
      <c r="W75" s="8" t="s">
        <v>50</v>
      </c>
      <c r="X75" s="8"/>
      <c r="Y75" s="8" t="s">
        <v>41</v>
      </c>
      <c r="Z75" s="8" t="s">
        <v>40</v>
      </c>
      <c r="AA75" s="8">
        <v>1</v>
      </c>
      <c r="AB75" s="8" t="s">
        <v>42</v>
      </c>
      <c r="AC75" s="18">
        <v>79402647</v>
      </c>
      <c r="AD75" s="8"/>
    </row>
    <row r="76" s="2" customFormat="1" spans="1:30">
      <c r="A76" s="8">
        <v>1076</v>
      </c>
      <c r="B76" s="8" t="s">
        <v>29</v>
      </c>
      <c r="C76" s="8" t="s">
        <v>271</v>
      </c>
      <c r="D76" s="8" t="s">
        <v>44</v>
      </c>
      <c r="E76" s="8" t="s">
        <v>60</v>
      </c>
      <c r="F76" s="8" t="s">
        <v>46</v>
      </c>
      <c r="G76" s="8" t="s">
        <v>46</v>
      </c>
      <c r="H76" s="8" t="s">
        <v>68</v>
      </c>
      <c r="I76" s="16">
        <v>39556378.24</v>
      </c>
      <c r="J76" s="21">
        <v>526992322</v>
      </c>
      <c r="K76" s="10">
        <v>19</v>
      </c>
      <c r="L76" s="10" t="s">
        <v>35</v>
      </c>
      <c r="M76" s="14">
        <v>151</v>
      </c>
      <c r="N76" s="14">
        <v>236</v>
      </c>
      <c r="O76" s="14">
        <v>6</v>
      </c>
      <c r="P76" s="14">
        <v>517</v>
      </c>
      <c r="Q76" s="14" t="s">
        <v>268</v>
      </c>
      <c r="R76" s="8"/>
      <c r="S76" s="19">
        <v>40</v>
      </c>
      <c r="T76" s="19">
        <v>2</v>
      </c>
      <c r="U76" s="10">
        <v>185</v>
      </c>
      <c r="V76" s="8" t="s">
        <v>118</v>
      </c>
      <c r="W76" s="8" t="s">
        <v>57</v>
      </c>
      <c r="X76" s="8"/>
      <c r="Y76" s="8" t="s">
        <v>41</v>
      </c>
      <c r="Z76" s="8" t="s">
        <v>40</v>
      </c>
      <c r="AA76" s="8">
        <v>1</v>
      </c>
      <c r="AB76" s="8" t="s">
        <v>42</v>
      </c>
      <c r="AC76" s="18">
        <v>58834056</v>
      </c>
      <c r="AD76" s="8"/>
    </row>
    <row r="77" s="2" customFormat="1" spans="1:30">
      <c r="A77" s="8">
        <v>1077</v>
      </c>
      <c r="B77" s="8" t="s">
        <v>29</v>
      </c>
      <c r="C77" s="8" t="s">
        <v>272</v>
      </c>
      <c r="D77" s="8" t="s">
        <v>44</v>
      </c>
      <c r="E77" s="8" t="s">
        <v>54</v>
      </c>
      <c r="F77" s="8" t="s">
        <v>46</v>
      </c>
      <c r="G77" s="8" t="s">
        <v>46</v>
      </c>
      <c r="H77" s="8" t="s">
        <v>34</v>
      </c>
      <c r="I77" s="16">
        <v>40279759</v>
      </c>
      <c r="J77" s="21">
        <v>526992323</v>
      </c>
      <c r="K77" s="10">
        <v>21</v>
      </c>
      <c r="L77" s="10" t="s">
        <v>84</v>
      </c>
      <c r="M77" s="14">
        <v>193</v>
      </c>
      <c r="N77" s="14">
        <v>272</v>
      </c>
      <c r="O77" s="14">
        <v>6</v>
      </c>
      <c r="P77" s="14">
        <v>401</v>
      </c>
      <c r="Q77" s="14" t="s">
        <v>273</v>
      </c>
      <c r="R77" s="8"/>
      <c r="S77" s="19">
        <v>48</v>
      </c>
      <c r="T77" s="19">
        <v>1</v>
      </c>
      <c r="U77" s="10">
        <v>242</v>
      </c>
      <c r="V77" s="8" t="s">
        <v>118</v>
      </c>
      <c r="W77" s="8" t="s">
        <v>274</v>
      </c>
      <c r="X77" s="8" t="s">
        <v>275</v>
      </c>
      <c r="Y77" s="8" t="s">
        <v>41</v>
      </c>
      <c r="Z77" s="8" t="s">
        <v>40</v>
      </c>
      <c r="AA77" s="8">
        <v>1</v>
      </c>
      <c r="AB77" s="8" t="s">
        <v>42</v>
      </c>
      <c r="AC77" s="18">
        <v>84662400</v>
      </c>
      <c r="AD77" s="8"/>
    </row>
    <row r="78" s="2" customFormat="1" spans="1:30">
      <c r="A78" s="8">
        <v>1078</v>
      </c>
      <c r="B78" s="8" t="s">
        <v>29</v>
      </c>
      <c r="C78" s="8" t="s">
        <v>276</v>
      </c>
      <c r="D78" s="8" t="s">
        <v>53</v>
      </c>
      <c r="E78" s="8" t="s">
        <v>54</v>
      </c>
      <c r="F78" s="8" t="s">
        <v>33</v>
      </c>
      <c r="G78" s="8" t="s">
        <v>33</v>
      </c>
      <c r="H78" s="8" t="s">
        <v>68</v>
      </c>
      <c r="I78" s="16">
        <v>41653487</v>
      </c>
      <c r="J78" s="21">
        <v>526992324</v>
      </c>
      <c r="K78" s="10">
        <v>14</v>
      </c>
      <c r="L78" s="10" t="s">
        <v>89</v>
      </c>
      <c r="M78" s="14">
        <v>93</v>
      </c>
      <c r="N78" s="14">
        <v>222</v>
      </c>
      <c r="O78" s="14">
        <v>4</v>
      </c>
      <c r="P78" s="14">
        <v>560</v>
      </c>
      <c r="Q78" s="14" t="s">
        <v>268</v>
      </c>
      <c r="R78" s="8"/>
      <c r="S78" s="19">
        <v>46</v>
      </c>
      <c r="T78" s="19">
        <v>2</v>
      </c>
      <c r="U78" s="10">
        <v>168</v>
      </c>
      <c r="V78" s="8" t="s">
        <v>118</v>
      </c>
      <c r="W78" s="8" t="s">
        <v>274</v>
      </c>
      <c r="X78" s="8" t="s">
        <v>277</v>
      </c>
      <c r="Y78" s="8" t="s">
        <v>41</v>
      </c>
      <c r="Z78" s="8" t="s">
        <v>40</v>
      </c>
      <c r="AA78" s="8">
        <v>1</v>
      </c>
      <c r="AB78" s="8" t="s">
        <v>42</v>
      </c>
      <c r="AC78" s="18">
        <v>82917168</v>
      </c>
      <c r="AD78" s="8"/>
    </row>
    <row r="79" s="2" customFormat="1" spans="1:30">
      <c r="A79" s="8">
        <v>1079</v>
      </c>
      <c r="B79" s="8" t="s">
        <v>29</v>
      </c>
      <c r="C79" s="8" t="s">
        <v>278</v>
      </c>
      <c r="D79" s="8" t="s">
        <v>31</v>
      </c>
      <c r="E79" s="8" t="s">
        <v>177</v>
      </c>
      <c r="F79" s="8" t="s">
        <v>46</v>
      </c>
      <c r="G79" s="8" t="s">
        <v>46</v>
      </c>
      <c r="H79" s="8" t="s">
        <v>68</v>
      </c>
      <c r="I79" s="16">
        <v>40269429</v>
      </c>
      <c r="J79" s="21">
        <v>526992325</v>
      </c>
      <c r="K79" s="10">
        <v>20</v>
      </c>
      <c r="L79" s="10" t="s">
        <v>93</v>
      </c>
      <c r="M79" s="14">
        <v>131</v>
      </c>
      <c r="N79" s="14">
        <v>247</v>
      </c>
      <c r="O79" s="14">
        <v>5</v>
      </c>
      <c r="P79" s="14">
        <v>476</v>
      </c>
      <c r="Q79" s="14" t="s">
        <v>268</v>
      </c>
      <c r="R79" s="8"/>
      <c r="S79" s="19">
        <v>52</v>
      </c>
      <c r="T79" s="19">
        <v>26</v>
      </c>
      <c r="U79" s="10">
        <v>150</v>
      </c>
      <c r="V79" s="8" t="s">
        <v>56</v>
      </c>
      <c r="W79" s="8" t="s">
        <v>38</v>
      </c>
      <c r="X79" s="8" t="s">
        <v>279</v>
      </c>
      <c r="Y79" s="8" t="s">
        <v>41</v>
      </c>
      <c r="Z79" s="8" t="s">
        <v>40</v>
      </c>
      <c r="AA79" s="8"/>
      <c r="AB79" s="8" t="s">
        <v>42</v>
      </c>
      <c r="AC79" s="18">
        <v>46557370</v>
      </c>
      <c r="AD79" s="8"/>
    </row>
    <row r="80" s="2" customFormat="1" spans="1:30">
      <c r="A80" s="8">
        <v>1080</v>
      </c>
      <c r="B80" s="8" t="s">
        <v>29</v>
      </c>
      <c r="C80" s="8" t="s">
        <v>129</v>
      </c>
      <c r="D80" s="8" t="s">
        <v>44</v>
      </c>
      <c r="E80" s="8" t="s">
        <v>280</v>
      </c>
      <c r="F80" s="8" t="s">
        <v>33</v>
      </c>
      <c r="G80" s="8" t="s">
        <v>33</v>
      </c>
      <c r="H80" s="8" t="s">
        <v>68</v>
      </c>
      <c r="I80" s="18">
        <f>ROUND(10234175.569,2)</f>
        <v>10234175.57</v>
      </c>
      <c r="J80" s="18">
        <f>ROUND(4155055.569,2)</f>
        <v>4155055.57</v>
      </c>
      <c r="K80" s="10">
        <v>22</v>
      </c>
      <c r="L80" s="10" t="s">
        <v>93</v>
      </c>
      <c r="M80" s="14">
        <v>191</v>
      </c>
      <c r="N80" s="14">
        <v>242</v>
      </c>
      <c r="O80" s="14">
        <v>4</v>
      </c>
      <c r="P80" s="14">
        <v>416</v>
      </c>
      <c r="Q80" s="14" t="s">
        <v>268</v>
      </c>
      <c r="R80" s="8"/>
      <c r="S80" s="19">
        <v>38</v>
      </c>
      <c r="T80" s="19">
        <v>20</v>
      </c>
      <c r="U80" s="10">
        <v>116</v>
      </c>
      <c r="V80" s="8" t="s">
        <v>207</v>
      </c>
      <c r="W80" s="8" t="s">
        <v>50</v>
      </c>
      <c r="X80" s="8" t="s">
        <v>281</v>
      </c>
      <c r="Y80" s="8" t="s">
        <v>41</v>
      </c>
      <c r="Z80" s="8" t="s">
        <v>40</v>
      </c>
      <c r="AA80" s="8"/>
      <c r="AB80" s="8" t="s">
        <v>42</v>
      </c>
      <c r="AC80" s="18">
        <v>74676193</v>
      </c>
      <c r="AD80" s="8"/>
    </row>
    <row r="81" s="2" customFormat="1" spans="1:30">
      <c r="A81" s="8">
        <v>1081</v>
      </c>
      <c r="B81" s="8" t="s">
        <v>29</v>
      </c>
      <c r="C81" s="8" t="s">
        <v>282</v>
      </c>
      <c r="D81" s="8" t="s">
        <v>53</v>
      </c>
      <c r="E81" s="8" t="s">
        <v>177</v>
      </c>
      <c r="F81" s="8" t="s">
        <v>55</v>
      </c>
      <c r="G81" s="8" t="s">
        <v>55</v>
      </c>
      <c r="H81" s="8" t="s">
        <v>47</v>
      </c>
      <c r="I81" s="18">
        <f>ROUND(2375.569,2)</f>
        <v>2375.57</v>
      </c>
      <c r="J81" s="18">
        <f>ROUND(4155055.569,2)</f>
        <v>4155055.57</v>
      </c>
      <c r="K81" s="10">
        <v>13</v>
      </c>
      <c r="L81" s="10" t="s">
        <v>93</v>
      </c>
      <c r="M81" s="14">
        <v>77</v>
      </c>
      <c r="N81" s="14">
        <v>252</v>
      </c>
      <c r="O81" s="14">
        <v>4</v>
      </c>
      <c r="P81" s="14">
        <v>571</v>
      </c>
      <c r="Q81" s="14" t="s">
        <v>268</v>
      </c>
      <c r="R81" s="8"/>
      <c r="S81" s="19">
        <v>51</v>
      </c>
      <c r="T81" s="19">
        <v>23</v>
      </c>
      <c r="U81" s="10">
        <v>153</v>
      </c>
      <c r="V81" s="8" t="s">
        <v>56</v>
      </c>
      <c r="W81" s="8" t="s">
        <v>57</v>
      </c>
      <c r="X81" s="8"/>
      <c r="Y81" s="8" t="s">
        <v>41</v>
      </c>
      <c r="Z81" s="8" t="s">
        <v>41</v>
      </c>
      <c r="AA81" s="8"/>
      <c r="AB81" s="8" t="s">
        <v>42</v>
      </c>
      <c r="AC81" s="18">
        <v>82183808</v>
      </c>
      <c r="AD81" s="8"/>
    </row>
    <row r="82" s="2" customFormat="1" spans="1:30">
      <c r="A82" s="8">
        <v>1082</v>
      </c>
      <c r="B82" s="8" t="s">
        <v>29</v>
      </c>
      <c r="C82" s="8" t="s">
        <v>283</v>
      </c>
      <c r="D82" s="8" t="s">
        <v>53</v>
      </c>
      <c r="E82" s="8" t="s">
        <v>67</v>
      </c>
      <c r="F82" s="8" t="s">
        <v>46</v>
      </c>
      <c r="G82" s="8" t="s">
        <v>46</v>
      </c>
      <c r="H82" s="8" t="s">
        <v>47</v>
      </c>
      <c r="I82" s="18">
        <f>ROUND(10234175.569,2)</f>
        <v>10234175.57</v>
      </c>
      <c r="J82" s="13">
        <v>20800181</v>
      </c>
      <c r="K82" s="10">
        <v>22</v>
      </c>
      <c r="L82" s="10" t="s">
        <v>93</v>
      </c>
      <c r="M82" s="14">
        <v>113</v>
      </c>
      <c r="N82" s="14">
        <v>272</v>
      </c>
      <c r="O82" s="14">
        <v>1</v>
      </c>
      <c r="P82" s="14">
        <v>443</v>
      </c>
      <c r="Q82" s="14" t="s">
        <v>268</v>
      </c>
      <c r="R82" s="8"/>
      <c r="S82" s="19">
        <v>48</v>
      </c>
      <c r="T82" s="19">
        <v>7</v>
      </c>
      <c r="U82" s="10">
        <v>178</v>
      </c>
      <c r="V82" s="8" t="s">
        <v>63</v>
      </c>
      <c r="W82" s="8" t="s">
        <v>284</v>
      </c>
      <c r="X82" s="8"/>
      <c r="Y82" s="8" t="s">
        <v>41</v>
      </c>
      <c r="Z82" s="8" t="s">
        <v>41</v>
      </c>
      <c r="AA82" s="8"/>
      <c r="AB82" s="8" t="s">
        <v>42</v>
      </c>
      <c r="AC82" s="18">
        <v>71106517</v>
      </c>
      <c r="AD82" s="8"/>
    </row>
    <row r="83" s="2" customFormat="1" spans="1:30">
      <c r="A83" s="8">
        <v>1083</v>
      </c>
      <c r="B83" s="8" t="s">
        <v>29</v>
      </c>
      <c r="C83" s="8" t="s">
        <v>285</v>
      </c>
      <c r="D83" s="8" t="s">
        <v>44</v>
      </c>
      <c r="E83" s="8" t="s">
        <v>32</v>
      </c>
      <c r="F83" s="8" t="s">
        <v>33</v>
      </c>
      <c r="G83" s="8" t="s">
        <v>33</v>
      </c>
      <c r="H83" s="8" t="s">
        <v>34</v>
      </c>
      <c r="I83" s="18">
        <f>ROUND(10234175.569,2)</f>
        <v>10234175.57</v>
      </c>
      <c r="J83" s="13">
        <v>20800182</v>
      </c>
      <c r="K83" s="10">
        <v>12</v>
      </c>
      <c r="L83" s="10" t="s">
        <v>93</v>
      </c>
      <c r="M83" s="14">
        <v>129</v>
      </c>
      <c r="N83" s="14">
        <v>268</v>
      </c>
      <c r="O83" s="14">
        <v>7</v>
      </c>
      <c r="P83" s="14">
        <v>585</v>
      </c>
      <c r="Q83" s="14" t="s">
        <v>268</v>
      </c>
      <c r="R83" s="8"/>
      <c r="S83" s="19">
        <v>42</v>
      </c>
      <c r="T83" s="19">
        <v>7</v>
      </c>
      <c r="U83" s="10">
        <v>140</v>
      </c>
      <c r="V83" s="8" t="s">
        <v>63</v>
      </c>
      <c r="W83" s="8" t="s">
        <v>286</v>
      </c>
      <c r="X83" s="8"/>
      <c r="Y83" s="8" t="s">
        <v>41</v>
      </c>
      <c r="Z83" s="8" t="s">
        <v>41</v>
      </c>
      <c r="AA83" s="8"/>
      <c r="AB83" s="8" t="s">
        <v>42</v>
      </c>
      <c r="AC83" s="18">
        <v>88198766</v>
      </c>
      <c r="AD83" s="8"/>
    </row>
    <row r="84" s="2" customFormat="1" spans="1:30">
      <c r="A84" s="8">
        <v>1084</v>
      </c>
      <c r="B84" s="8" t="s">
        <v>29</v>
      </c>
      <c r="C84" s="8" t="s">
        <v>287</v>
      </c>
      <c r="D84" s="8" t="s">
        <v>31</v>
      </c>
      <c r="E84" s="8" t="s">
        <v>60</v>
      </c>
      <c r="F84" s="8" t="s">
        <v>55</v>
      </c>
      <c r="G84" s="8" t="s">
        <v>55</v>
      </c>
      <c r="H84" s="8" t="s">
        <v>68</v>
      </c>
      <c r="I84" s="18">
        <f>ROUND(10234175.569,2)</f>
        <v>10234175.57</v>
      </c>
      <c r="J84" s="13">
        <v>20800183</v>
      </c>
      <c r="K84" s="10">
        <v>15</v>
      </c>
      <c r="L84" s="10" t="s">
        <v>93</v>
      </c>
      <c r="M84" s="14">
        <v>180</v>
      </c>
      <c r="N84" s="14">
        <v>287</v>
      </c>
      <c r="O84" s="14">
        <v>1</v>
      </c>
      <c r="P84" s="14">
        <v>574</v>
      </c>
      <c r="Q84" s="14" t="s">
        <v>268</v>
      </c>
      <c r="R84" s="8"/>
      <c r="S84" s="19">
        <v>45</v>
      </c>
      <c r="T84" s="19">
        <v>2</v>
      </c>
      <c r="U84" s="10">
        <v>135</v>
      </c>
      <c r="V84" s="8" t="s">
        <v>118</v>
      </c>
      <c r="W84" s="8" t="s">
        <v>288</v>
      </c>
      <c r="X84" s="8" t="s">
        <v>289</v>
      </c>
      <c r="Y84" s="8" t="s">
        <v>40</v>
      </c>
      <c r="Z84" s="8" t="s">
        <v>41</v>
      </c>
      <c r="AA84" s="8"/>
      <c r="AB84" s="8" t="s">
        <v>42</v>
      </c>
      <c r="AC84" s="18">
        <v>74956412</v>
      </c>
      <c r="AD84" s="8"/>
    </row>
    <row r="85" s="2" customFormat="1" spans="1:30">
      <c r="A85" s="8">
        <v>1085</v>
      </c>
      <c r="B85" s="8" t="s">
        <v>29</v>
      </c>
      <c r="C85" s="8" t="s">
        <v>290</v>
      </c>
      <c r="D85" s="8" t="s">
        <v>31</v>
      </c>
      <c r="E85" s="8" t="s">
        <v>54</v>
      </c>
      <c r="F85" s="8" t="s">
        <v>33</v>
      </c>
      <c r="G85" s="8" t="s">
        <v>33</v>
      </c>
      <c r="H85" s="8" t="s">
        <v>34</v>
      </c>
      <c r="I85" s="3">
        <v>3501754325</v>
      </c>
      <c r="J85" s="13">
        <v>120800183</v>
      </c>
      <c r="K85" s="10">
        <v>16</v>
      </c>
      <c r="L85" s="10" t="s">
        <v>93</v>
      </c>
      <c r="M85" s="14">
        <v>178</v>
      </c>
      <c r="N85" s="14">
        <v>259</v>
      </c>
      <c r="O85" s="14">
        <v>5</v>
      </c>
      <c r="P85" s="14">
        <v>497</v>
      </c>
      <c r="Q85" s="14" t="s">
        <v>268</v>
      </c>
      <c r="R85" s="8"/>
      <c r="S85" s="19">
        <v>39</v>
      </c>
      <c r="T85" s="19">
        <v>7</v>
      </c>
      <c r="U85" s="10">
        <v>227</v>
      </c>
      <c r="V85" s="8" t="s">
        <v>70</v>
      </c>
      <c r="W85" s="8" t="s">
        <v>291</v>
      </c>
      <c r="X85" s="8"/>
      <c r="Y85" s="8" t="s">
        <v>41</v>
      </c>
      <c r="Z85" s="8" t="s">
        <v>41</v>
      </c>
      <c r="AA85" s="8"/>
      <c r="AB85" s="8" t="s">
        <v>42</v>
      </c>
      <c r="AC85" s="18">
        <v>68483563</v>
      </c>
      <c r="AD85" s="8"/>
    </row>
    <row r="86" s="2" customFormat="1" spans="1:30">
      <c r="A86" s="8">
        <v>1086</v>
      </c>
      <c r="B86" s="8" t="s">
        <v>29</v>
      </c>
      <c r="C86" s="8" t="s">
        <v>292</v>
      </c>
      <c r="D86" s="8" t="s">
        <v>44</v>
      </c>
      <c r="E86" s="8" t="s">
        <v>54</v>
      </c>
      <c r="F86" s="8" t="s">
        <v>46</v>
      </c>
      <c r="G86" s="8" t="s">
        <v>46</v>
      </c>
      <c r="H86" s="8" t="s">
        <v>68</v>
      </c>
      <c r="I86" s="3">
        <v>458177861</v>
      </c>
      <c r="J86" s="13">
        <v>46800165</v>
      </c>
      <c r="K86" s="10">
        <v>17</v>
      </c>
      <c r="L86" s="10" t="s">
        <v>93</v>
      </c>
      <c r="M86" s="14">
        <v>107</v>
      </c>
      <c r="N86" s="14">
        <v>252</v>
      </c>
      <c r="O86" s="14">
        <v>5</v>
      </c>
      <c r="P86" s="14">
        <v>403</v>
      </c>
      <c r="Q86" s="14" t="s">
        <v>268</v>
      </c>
      <c r="R86" s="8"/>
      <c r="S86" s="19">
        <v>50</v>
      </c>
      <c r="T86" s="19">
        <v>5</v>
      </c>
      <c r="U86" s="10">
        <v>259</v>
      </c>
      <c r="V86" s="8" t="s">
        <v>136</v>
      </c>
      <c r="W86" s="8" t="s">
        <v>293</v>
      </c>
      <c r="X86" s="8"/>
      <c r="Y86" s="8" t="s">
        <v>41</v>
      </c>
      <c r="Z86" s="8" t="s">
        <v>41</v>
      </c>
      <c r="AA86" s="8"/>
      <c r="AB86" s="8" t="s">
        <v>42</v>
      </c>
      <c r="AC86" s="18">
        <v>68289727</v>
      </c>
      <c r="AD86" s="8"/>
    </row>
    <row r="87" s="2" customFormat="1" spans="1:30">
      <c r="A87" s="8">
        <v>1087</v>
      </c>
      <c r="B87" s="8" t="s">
        <v>29</v>
      </c>
      <c r="C87" s="8" t="s">
        <v>294</v>
      </c>
      <c r="D87" s="8" t="s">
        <v>53</v>
      </c>
      <c r="E87" s="8" t="s">
        <v>54</v>
      </c>
      <c r="F87" s="8" t="s">
        <v>33</v>
      </c>
      <c r="G87" s="8" t="s">
        <v>33</v>
      </c>
      <c r="H87" s="8" t="s">
        <v>68</v>
      </c>
      <c r="I87" s="3">
        <v>24581778</v>
      </c>
      <c r="J87" s="13">
        <v>46800166</v>
      </c>
      <c r="K87" s="10">
        <v>18</v>
      </c>
      <c r="L87" s="10" t="s">
        <v>93</v>
      </c>
      <c r="M87" s="14">
        <v>155</v>
      </c>
      <c r="N87" s="14">
        <v>281</v>
      </c>
      <c r="O87" s="14">
        <v>1</v>
      </c>
      <c r="P87" s="14">
        <v>487</v>
      </c>
      <c r="Q87" s="14" t="s">
        <v>268</v>
      </c>
      <c r="R87" s="8"/>
      <c r="S87" s="19">
        <v>43</v>
      </c>
      <c r="T87" s="19">
        <v>24</v>
      </c>
      <c r="U87" s="10">
        <v>187</v>
      </c>
      <c r="V87" s="8" t="s">
        <v>63</v>
      </c>
      <c r="W87" s="8" t="s">
        <v>295</v>
      </c>
      <c r="X87" s="8"/>
      <c r="Y87" s="8" t="s">
        <v>41</v>
      </c>
      <c r="Z87" s="8" t="s">
        <v>41</v>
      </c>
      <c r="AA87" s="8"/>
      <c r="AB87" s="8" t="s">
        <v>42</v>
      </c>
      <c r="AC87" s="18">
        <v>77828542</v>
      </c>
      <c r="AD87" s="8"/>
    </row>
    <row r="88" s="2" customFormat="1" spans="1:30">
      <c r="A88" s="8">
        <v>1088</v>
      </c>
      <c r="B88" s="8" t="s">
        <v>29</v>
      </c>
      <c r="C88" s="8" t="s">
        <v>296</v>
      </c>
      <c r="D88" s="8" t="s">
        <v>53</v>
      </c>
      <c r="E88" s="8" t="s">
        <v>54</v>
      </c>
      <c r="F88" s="8" t="s">
        <v>33</v>
      </c>
      <c r="G88" s="8" t="s">
        <v>33</v>
      </c>
      <c r="H88" s="8" t="s">
        <v>34</v>
      </c>
      <c r="I88" s="3">
        <v>24581778</v>
      </c>
      <c r="J88" s="13">
        <v>50800167</v>
      </c>
      <c r="K88" s="10">
        <v>19</v>
      </c>
      <c r="L88" s="10" t="s">
        <v>93</v>
      </c>
      <c r="M88" s="14">
        <v>96</v>
      </c>
      <c r="N88" s="14">
        <v>269</v>
      </c>
      <c r="O88" s="14">
        <v>4</v>
      </c>
      <c r="P88" s="14">
        <v>551</v>
      </c>
      <c r="Q88" s="14" t="s">
        <v>268</v>
      </c>
      <c r="R88" s="8"/>
      <c r="S88" s="19">
        <v>38</v>
      </c>
      <c r="T88" s="19">
        <v>4</v>
      </c>
      <c r="U88" s="10">
        <v>239</v>
      </c>
      <c r="V88" s="8" t="s">
        <v>94</v>
      </c>
      <c r="W88" s="8" t="s">
        <v>297</v>
      </c>
      <c r="X88" s="8"/>
      <c r="Y88" s="8" t="s">
        <v>41</v>
      </c>
      <c r="Z88" s="8" t="s">
        <v>41</v>
      </c>
      <c r="AA88" s="8"/>
      <c r="AB88" s="8" t="s">
        <v>42</v>
      </c>
      <c r="AC88" s="18">
        <v>73213853</v>
      </c>
      <c r="AD88" s="8"/>
    </row>
    <row r="89" s="2" customFormat="1" spans="1:30">
      <c r="A89" s="8">
        <v>1089</v>
      </c>
      <c r="B89" s="8" t="s">
        <v>29</v>
      </c>
      <c r="C89" s="8" t="s">
        <v>298</v>
      </c>
      <c r="D89" s="8" t="s">
        <v>44</v>
      </c>
      <c r="E89" s="8" t="s">
        <v>114</v>
      </c>
      <c r="F89" s="8" t="s">
        <v>46</v>
      </c>
      <c r="G89" s="8" t="s">
        <v>46</v>
      </c>
      <c r="H89" s="8" t="s">
        <v>47</v>
      </c>
      <c r="I89" s="3">
        <v>2458177864</v>
      </c>
      <c r="J89" s="13">
        <v>50800168</v>
      </c>
      <c r="K89" s="10">
        <v>20</v>
      </c>
      <c r="L89" s="10" t="s">
        <v>93</v>
      </c>
      <c r="M89" s="14">
        <v>156</v>
      </c>
      <c r="N89" s="14">
        <v>213</v>
      </c>
      <c r="O89" s="14">
        <v>3</v>
      </c>
      <c r="P89" s="14">
        <v>521</v>
      </c>
      <c r="Q89" s="14" t="s">
        <v>299</v>
      </c>
      <c r="R89" s="8"/>
      <c r="S89" s="19">
        <v>52</v>
      </c>
      <c r="T89" s="19"/>
      <c r="U89" s="10">
        <v>235</v>
      </c>
      <c r="V89" s="8" t="s">
        <v>127</v>
      </c>
      <c r="W89" s="8" t="s">
        <v>300</v>
      </c>
      <c r="X89" s="8" t="s">
        <v>301</v>
      </c>
      <c r="Y89" s="8" t="s">
        <v>41</v>
      </c>
      <c r="Z89" s="8" t="s">
        <v>41</v>
      </c>
      <c r="AA89" s="8"/>
      <c r="AB89" s="8" t="s">
        <v>42</v>
      </c>
      <c r="AC89" s="18">
        <v>88850760</v>
      </c>
      <c r="AD89" s="8"/>
    </row>
    <row r="90" s="2" customFormat="1" spans="1:30">
      <c r="A90" s="8">
        <v>1090</v>
      </c>
      <c r="B90" s="8" t="s">
        <v>29</v>
      </c>
      <c r="C90" s="8" t="s">
        <v>302</v>
      </c>
      <c r="D90" s="8" t="s">
        <v>44</v>
      </c>
      <c r="E90" s="8" t="s">
        <v>117</v>
      </c>
      <c r="F90" s="8" t="s">
        <v>33</v>
      </c>
      <c r="G90" s="8" t="s">
        <v>33</v>
      </c>
      <c r="H90" s="8" t="s">
        <v>34</v>
      </c>
      <c r="I90" s="3">
        <v>2458177865</v>
      </c>
      <c r="J90" s="21">
        <v>60583252</v>
      </c>
      <c r="K90" s="10">
        <v>21</v>
      </c>
      <c r="L90" s="10" t="s">
        <v>89</v>
      </c>
      <c r="M90" s="14">
        <v>187</v>
      </c>
      <c r="N90" s="14">
        <v>227</v>
      </c>
      <c r="O90" s="14">
        <v>4</v>
      </c>
      <c r="P90" s="14">
        <v>390</v>
      </c>
      <c r="Q90" s="14" t="s">
        <v>268</v>
      </c>
      <c r="R90" s="8"/>
      <c r="S90" s="19">
        <v>39</v>
      </c>
      <c r="T90" s="19">
        <v>6</v>
      </c>
      <c r="U90" s="10">
        <v>195</v>
      </c>
      <c r="V90" s="8" t="s">
        <v>127</v>
      </c>
      <c r="W90" s="8" t="s">
        <v>303</v>
      </c>
      <c r="X90" s="8"/>
      <c r="Y90" s="8" t="s">
        <v>41</v>
      </c>
      <c r="Z90" s="8" t="s">
        <v>41</v>
      </c>
      <c r="AA90" s="8"/>
      <c r="AB90" s="8" t="s">
        <v>42</v>
      </c>
      <c r="AC90" s="18">
        <v>72801314</v>
      </c>
      <c r="AD90" s="8"/>
    </row>
    <row r="91" s="2" customFormat="1" spans="1:30">
      <c r="A91" s="8">
        <v>1091</v>
      </c>
      <c r="B91" s="8" t="s">
        <v>29</v>
      </c>
      <c r="C91" s="8" t="s">
        <v>304</v>
      </c>
      <c r="D91" s="8" t="s">
        <v>53</v>
      </c>
      <c r="E91" s="8" t="s">
        <v>121</v>
      </c>
      <c r="F91" s="8" t="s">
        <v>46</v>
      </c>
      <c r="G91" s="8" t="s">
        <v>46</v>
      </c>
      <c r="H91" s="8" t="s">
        <v>68</v>
      </c>
      <c r="I91" s="3">
        <v>28177866</v>
      </c>
      <c r="J91" s="21">
        <v>90583252</v>
      </c>
      <c r="K91" s="10">
        <v>22</v>
      </c>
      <c r="L91" s="10" t="s">
        <v>93</v>
      </c>
      <c r="M91" s="14">
        <v>181</v>
      </c>
      <c r="N91" s="14">
        <v>225</v>
      </c>
      <c r="O91" s="14">
        <v>8</v>
      </c>
      <c r="P91" s="14">
        <v>464</v>
      </c>
      <c r="Q91" s="14" t="s">
        <v>268</v>
      </c>
      <c r="R91" s="8"/>
      <c r="S91" s="19">
        <v>49</v>
      </c>
      <c r="T91" s="19">
        <v>28</v>
      </c>
      <c r="U91" s="10">
        <v>118</v>
      </c>
      <c r="V91" s="8" t="s">
        <v>70</v>
      </c>
      <c r="W91" s="8" t="s">
        <v>74</v>
      </c>
      <c r="X91" s="8"/>
      <c r="Y91" s="8" t="s">
        <v>41</v>
      </c>
      <c r="Z91" s="8" t="s">
        <v>41</v>
      </c>
      <c r="AA91" s="8"/>
      <c r="AB91" s="8" t="s">
        <v>42</v>
      </c>
      <c r="AC91" s="18">
        <v>58594463</v>
      </c>
      <c r="AD91" s="8"/>
    </row>
    <row r="92" s="2" customFormat="1" spans="1:30">
      <c r="A92" s="8">
        <v>1092</v>
      </c>
      <c r="B92" s="8" t="s">
        <v>29</v>
      </c>
      <c r="C92" s="8" t="s">
        <v>305</v>
      </c>
      <c r="D92" s="8" t="s">
        <v>31</v>
      </c>
      <c r="E92" s="8" t="s">
        <v>126</v>
      </c>
      <c r="F92" s="8" t="s">
        <v>46</v>
      </c>
      <c r="G92" s="8" t="s">
        <v>46</v>
      </c>
      <c r="H92" s="8" t="s">
        <v>34</v>
      </c>
      <c r="I92" s="3">
        <v>24581867</v>
      </c>
      <c r="J92" s="21">
        <v>100583253</v>
      </c>
      <c r="K92" s="10">
        <v>23</v>
      </c>
      <c r="L92" s="10" t="s">
        <v>98</v>
      </c>
      <c r="M92" s="14">
        <v>83</v>
      </c>
      <c r="N92" s="14">
        <v>234</v>
      </c>
      <c r="O92" s="14">
        <v>8</v>
      </c>
      <c r="P92" s="14">
        <v>585</v>
      </c>
      <c r="Q92" s="14" t="s">
        <v>306</v>
      </c>
      <c r="R92" s="8"/>
      <c r="S92" s="19">
        <v>49</v>
      </c>
      <c r="T92" s="19">
        <v>13</v>
      </c>
      <c r="U92" s="10">
        <v>213</v>
      </c>
      <c r="V92" s="8" t="s">
        <v>136</v>
      </c>
      <c r="W92" s="8" t="s">
        <v>307</v>
      </c>
      <c r="X92" s="8" t="s">
        <v>308</v>
      </c>
      <c r="Y92" s="8" t="s">
        <v>40</v>
      </c>
      <c r="Z92" s="8" t="s">
        <v>40</v>
      </c>
      <c r="AA92" s="8"/>
      <c r="AB92" s="8" t="s">
        <v>42</v>
      </c>
      <c r="AC92" s="18">
        <v>77851483</v>
      </c>
      <c r="AD92" s="8"/>
    </row>
    <row r="93" s="2" customFormat="1" spans="1:30">
      <c r="A93" s="8">
        <v>1093</v>
      </c>
      <c r="B93" s="8" t="s">
        <v>29</v>
      </c>
      <c r="C93" s="8" t="s">
        <v>309</v>
      </c>
      <c r="D93" s="8" t="s">
        <v>44</v>
      </c>
      <c r="E93" s="8" t="s">
        <v>130</v>
      </c>
      <c r="F93" s="8" t="s">
        <v>55</v>
      </c>
      <c r="G93" s="8" t="s">
        <v>55</v>
      </c>
      <c r="H93" s="8" t="s">
        <v>47</v>
      </c>
      <c r="I93" s="3">
        <v>24581768</v>
      </c>
      <c r="J93" s="21">
        <v>120583253</v>
      </c>
      <c r="K93" s="10">
        <v>24</v>
      </c>
      <c r="L93" s="10" t="s">
        <v>102</v>
      </c>
      <c r="M93" s="14">
        <v>84</v>
      </c>
      <c r="N93" s="14">
        <v>245</v>
      </c>
      <c r="O93" s="14">
        <v>6</v>
      </c>
      <c r="P93" s="14">
        <v>574</v>
      </c>
      <c r="Q93" s="14" t="s">
        <v>268</v>
      </c>
      <c r="R93" s="8"/>
      <c r="S93" s="19">
        <v>45</v>
      </c>
      <c r="T93" s="19">
        <v>19</v>
      </c>
      <c r="U93" s="10">
        <v>120</v>
      </c>
      <c r="V93" s="8" t="s">
        <v>207</v>
      </c>
      <c r="W93" s="8" t="s">
        <v>310</v>
      </c>
      <c r="X93" s="8"/>
      <c r="Y93" s="8" t="s">
        <v>40</v>
      </c>
      <c r="Z93" s="8" t="s">
        <v>40</v>
      </c>
      <c r="AA93" s="8"/>
      <c r="AB93" s="8" t="s">
        <v>42</v>
      </c>
      <c r="AC93" s="18">
        <v>71106517</v>
      </c>
      <c r="AD93" s="8"/>
    </row>
    <row r="94" s="2" customFormat="1" spans="1:30">
      <c r="A94" s="8">
        <v>1094</v>
      </c>
      <c r="B94" s="8" t="s">
        <v>29</v>
      </c>
      <c r="C94" s="8" t="s">
        <v>311</v>
      </c>
      <c r="D94" s="8" t="s">
        <v>53</v>
      </c>
      <c r="E94" s="8" t="s">
        <v>54</v>
      </c>
      <c r="F94" s="8" t="s">
        <v>55</v>
      </c>
      <c r="G94" s="8" t="s">
        <v>55</v>
      </c>
      <c r="H94" s="8" t="s">
        <v>68</v>
      </c>
      <c r="I94" s="18">
        <f>ROUND(10234175.569,2)</f>
        <v>10234175.57</v>
      </c>
      <c r="J94" s="21">
        <v>220583253</v>
      </c>
      <c r="K94" s="10">
        <v>25</v>
      </c>
      <c r="L94" s="10" t="s">
        <v>76</v>
      </c>
      <c r="M94" s="14">
        <v>202</v>
      </c>
      <c r="N94" s="14">
        <v>297</v>
      </c>
      <c r="O94" s="14">
        <v>2</v>
      </c>
      <c r="P94" s="14">
        <v>497</v>
      </c>
      <c r="Q94" s="14"/>
      <c r="R94" s="8"/>
      <c r="S94" s="19">
        <v>45</v>
      </c>
      <c r="T94" s="19">
        <v>5</v>
      </c>
      <c r="U94" s="10">
        <v>188</v>
      </c>
      <c r="V94" s="8" t="s">
        <v>37</v>
      </c>
      <c r="W94" s="8" t="s">
        <v>312</v>
      </c>
      <c r="X94" s="8" t="s">
        <v>313</v>
      </c>
      <c r="Y94" s="8" t="s">
        <v>41</v>
      </c>
      <c r="Z94" s="8" t="s">
        <v>40</v>
      </c>
      <c r="AA94" s="8"/>
      <c r="AB94" s="8" t="s">
        <v>42</v>
      </c>
      <c r="AC94" s="18">
        <v>88198766</v>
      </c>
      <c r="AD94" s="8"/>
    </row>
    <row r="95" s="2" customFormat="1" spans="1:30">
      <c r="A95" s="8">
        <v>1095</v>
      </c>
      <c r="B95" s="8" t="s">
        <v>29</v>
      </c>
      <c r="C95" s="8" t="s">
        <v>314</v>
      </c>
      <c r="D95" s="8" t="s">
        <v>31</v>
      </c>
      <c r="E95" s="8" t="s">
        <v>60</v>
      </c>
      <c r="F95" s="8" t="s">
        <v>55</v>
      </c>
      <c r="G95" s="8" t="s">
        <v>55</v>
      </c>
      <c r="H95" s="8" t="s">
        <v>34</v>
      </c>
      <c r="I95" s="18">
        <f>ROUND(110234175.569,2)</f>
        <v>110234175.57</v>
      </c>
      <c r="J95" s="21">
        <v>60583252</v>
      </c>
      <c r="K95" s="10">
        <v>26</v>
      </c>
      <c r="L95" s="10" t="s">
        <v>35</v>
      </c>
      <c r="M95" s="14">
        <v>98</v>
      </c>
      <c r="N95" s="14">
        <v>263</v>
      </c>
      <c r="O95" s="14">
        <v>7</v>
      </c>
      <c r="P95" s="14">
        <v>403</v>
      </c>
      <c r="Q95" s="14"/>
      <c r="R95" s="8"/>
      <c r="S95" s="19">
        <v>51</v>
      </c>
      <c r="T95" s="19">
        <v>19</v>
      </c>
      <c r="U95" s="10">
        <v>141</v>
      </c>
      <c r="V95" s="8" t="s">
        <v>70</v>
      </c>
      <c r="W95" s="8" t="s">
        <v>310</v>
      </c>
      <c r="X95" s="8" t="s">
        <v>315</v>
      </c>
      <c r="Y95" s="8" t="s">
        <v>41</v>
      </c>
      <c r="Z95" s="8" t="s">
        <v>40</v>
      </c>
      <c r="AA95" s="8"/>
      <c r="AB95" s="8" t="s">
        <v>42</v>
      </c>
      <c r="AC95" s="18">
        <v>74956412</v>
      </c>
      <c r="AD95" s="8"/>
    </row>
    <row r="96" s="2" customFormat="1" spans="1:30">
      <c r="A96" s="8">
        <v>1096</v>
      </c>
      <c r="B96" s="8" t="s">
        <v>29</v>
      </c>
      <c r="C96" s="8" t="s">
        <v>316</v>
      </c>
      <c r="D96" s="8" t="s">
        <v>44</v>
      </c>
      <c r="E96" s="8" t="s">
        <v>54</v>
      </c>
      <c r="F96" s="8" t="s">
        <v>33</v>
      </c>
      <c r="G96" s="8" t="s">
        <v>33</v>
      </c>
      <c r="H96" s="8" t="s">
        <v>68</v>
      </c>
      <c r="I96" s="18">
        <f>ROUND(4104234175.569,2)</f>
        <v>4104234175.57</v>
      </c>
      <c r="J96" s="21">
        <v>90583252</v>
      </c>
      <c r="K96" s="10">
        <v>27</v>
      </c>
      <c r="L96" s="10" t="s">
        <v>84</v>
      </c>
      <c r="M96" s="14">
        <v>120</v>
      </c>
      <c r="N96" s="14">
        <v>271</v>
      </c>
      <c r="O96" s="14">
        <v>8</v>
      </c>
      <c r="P96" s="14">
        <v>487</v>
      </c>
      <c r="Q96" s="14"/>
      <c r="R96" s="8"/>
      <c r="S96" s="19">
        <v>45</v>
      </c>
      <c r="T96" s="19">
        <v>4</v>
      </c>
      <c r="U96" s="10">
        <v>126</v>
      </c>
      <c r="V96" s="8" t="s">
        <v>63</v>
      </c>
      <c r="W96" s="8" t="s">
        <v>38</v>
      </c>
      <c r="X96" s="8"/>
      <c r="Y96" s="8" t="s">
        <v>40</v>
      </c>
      <c r="Z96" s="8" t="s">
        <v>40</v>
      </c>
      <c r="AA96" s="8"/>
      <c r="AB96" s="8" t="s">
        <v>42</v>
      </c>
      <c r="AC96" s="18">
        <v>68483563</v>
      </c>
      <c r="AD96" s="8"/>
    </row>
    <row r="97" s="2" customFormat="1" spans="1:30">
      <c r="A97" s="8">
        <v>1097</v>
      </c>
      <c r="B97" s="8" t="s">
        <v>29</v>
      </c>
      <c r="C97" s="8" t="s">
        <v>317</v>
      </c>
      <c r="D97" s="8" t="s">
        <v>31</v>
      </c>
      <c r="E97" s="8" t="s">
        <v>32</v>
      </c>
      <c r="F97" s="8" t="s">
        <v>33</v>
      </c>
      <c r="G97" s="8" t="s">
        <v>33</v>
      </c>
      <c r="H97" s="8" t="s">
        <v>34</v>
      </c>
      <c r="I97" s="18">
        <f>ROUND(1234175.569,2)</f>
        <v>1234175.57</v>
      </c>
      <c r="J97" s="13">
        <v>26800165</v>
      </c>
      <c r="K97" s="10">
        <v>28</v>
      </c>
      <c r="L97" s="10" t="s">
        <v>89</v>
      </c>
      <c r="M97" s="14">
        <v>201</v>
      </c>
      <c r="N97" s="14">
        <v>223</v>
      </c>
      <c r="O97" s="14">
        <v>1</v>
      </c>
      <c r="P97" s="14">
        <v>551</v>
      </c>
      <c r="Q97" s="14"/>
      <c r="R97" s="8"/>
      <c r="S97" s="19">
        <v>45</v>
      </c>
      <c r="T97" s="19">
        <v>12</v>
      </c>
      <c r="U97" s="10">
        <v>201</v>
      </c>
      <c r="V97" s="8" t="s">
        <v>239</v>
      </c>
      <c r="W97" s="8" t="s">
        <v>50</v>
      </c>
      <c r="X97" s="8"/>
      <c r="Y97" s="8" t="s">
        <v>40</v>
      </c>
      <c r="Z97" s="8" t="s">
        <v>40</v>
      </c>
      <c r="AA97" s="8"/>
      <c r="AB97" s="8" t="s">
        <v>42</v>
      </c>
      <c r="AC97" s="18">
        <v>68289727</v>
      </c>
      <c r="AD97" s="8"/>
    </row>
    <row r="98" s="2" customFormat="1" spans="1:30">
      <c r="A98" s="8">
        <v>1098</v>
      </c>
      <c r="B98" s="8" t="s">
        <v>29</v>
      </c>
      <c r="C98" s="8" t="s">
        <v>318</v>
      </c>
      <c r="D98" s="8" t="s">
        <v>31</v>
      </c>
      <c r="E98" s="8" t="s">
        <v>177</v>
      </c>
      <c r="F98" s="8" t="s">
        <v>55</v>
      </c>
      <c r="G98" s="8" t="s">
        <v>55</v>
      </c>
      <c r="H98" s="8" t="s">
        <v>47</v>
      </c>
      <c r="I98" s="18">
        <f>ROUND(1375.569,2)</f>
        <v>1375.57</v>
      </c>
      <c r="J98" s="13">
        <v>46800166</v>
      </c>
      <c r="K98" s="10">
        <v>29</v>
      </c>
      <c r="L98" s="10" t="s">
        <v>93</v>
      </c>
      <c r="M98" s="14">
        <v>154</v>
      </c>
      <c r="N98" s="14">
        <v>248</v>
      </c>
      <c r="O98" s="14">
        <v>7</v>
      </c>
      <c r="P98" s="14">
        <v>521</v>
      </c>
      <c r="Q98" s="14" t="s">
        <v>319</v>
      </c>
      <c r="R98" s="8"/>
      <c r="S98" s="19">
        <v>38</v>
      </c>
      <c r="T98" s="19">
        <v>20</v>
      </c>
      <c r="U98" s="10">
        <v>155</v>
      </c>
      <c r="V98" s="8" t="s">
        <v>136</v>
      </c>
      <c r="W98" s="8" t="s">
        <v>57</v>
      </c>
      <c r="X98" s="8"/>
      <c r="Y98" s="8" t="s">
        <v>41</v>
      </c>
      <c r="Z98" s="8" t="s">
        <v>41</v>
      </c>
      <c r="AA98" s="8"/>
      <c r="AB98" s="8" t="s">
        <v>42</v>
      </c>
      <c r="AC98" s="18">
        <v>77828542</v>
      </c>
      <c r="AD98" s="8"/>
    </row>
    <row r="99" s="2" customFormat="1" spans="1:30">
      <c r="A99" s="8">
        <v>1099</v>
      </c>
      <c r="B99" s="8" t="s">
        <v>29</v>
      </c>
      <c r="C99" s="8" t="s">
        <v>320</v>
      </c>
      <c r="D99" s="8" t="s">
        <v>44</v>
      </c>
      <c r="E99" s="8" t="s">
        <v>67</v>
      </c>
      <c r="F99" s="8" t="s">
        <v>33</v>
      </c>
      <c r="G99" s="8" t="s">
        <v>33</v>
      </c>
      <c r="H99" s="8" t="s">
        <v>68</v>
      </c>
      <c r="I99" s="18">
        <f>ROUND(234175.569,2)</f>
        <v>234175.57</v>
      </c>
      <c r="J99" s="13">
        <v>50800167</v>
      </c>
      <c r="K99" s="10">
        <v>30</v>
      </c>
      <c r="L99" s="10" t="s">
        <v>93</v>
      </c>
      <c r="M99" s="14">
        <v>60</v>
      </c>
      <c r="N99" s="14">
        <v>220</v>
      </c>
      <c r="O99" s="14">
        <v>5</v>
      </c>
      <c r="P99" s="14">
        <v>390</v>
      </c>
      <c r="Q99" s="14" t="s">
        <v>299</v>
      </c>
      <c r="R99" s="8"/>
      <c r="S99" s="19">
        <v>39</v>
      </c>
      <c r="T99" s="19">
        <v>1</v>
      </c>
      <c r="U99" s="10">
        <v>192</v>
      </c>
      <c r="V99" s="8" t="s">
        <v>118</v>
      </c>
      <c r="W99" s="8" t="s">
        <v>321</v>
      </c>
      <c r="X99" s="8"/>
      <c r="Y99" s="8" t="s">
        <v>41</v>
      </c>
      <c r="Z99" s="8" t="s">
        <v>41</v>
      </c>
      <c r="AA99" s="8"/>
      <c r="AB99" s="8" t="s">
        <v>42</v>
      </c>
      <c r="AC99" s="18">
        <v>73213853</v>
      </c>
      <c r="AD99" s="8"/>
    </row>
    <row r="100" s="2" customFormat="1" spans="1:30">
      <c r="A100" s="8">
        <v>1100</v>
      </c>
      <c r="B100" s="8" t="s">
        <v>29</v>
      </c>
      <c r="C100" s="8" t="s">
        <v>30</v>
      </c>
      <c r="D100" s="8" t="s">
        <v>31</v>
      </c>
      <c r="E100" s="8" t="s">
        <v>32</v>
      </c>
      <c r="F100" s="8" t="s">
        <v>33</v>
      </c>
      <c r="G100" s="8" t="s">
        <v>33</v>
      </c>
      <c r="H100" s="8" t="s">
        <v>68</v>
      </c>
      <c r="I100" s="18">
        <f>ROUND(104175.569,2)</f>
        <v>104175.57</v>
      </c>
      <c r="J100" s="13">
        <v>50800168</v>
      </c>
      <c r="K100" s="10">
        <v>31</v>
      </c>
      <c r="L100" s="10" t="s">
        <v>93</v>
      </c>
      <c r="M100" s="14">
        <v>50</v>
      </c>
      <c r="N100" s="14">
        <v>262</v>
      </c>
      <c r="O100" s="14">
        <v>4</v>
      </c>
      <c r="P100" s="14">
        <v>464</v>
      </c>
      <c r="Q100" s="14"/>
      <c r="R100" s="8"/>
      <c r="S100" s="19">
        <v>50</v>
      </c>
      <c r="T100" s="19">
        <v>14</v>
      </c>
      <c r="U100" s="10">
        <v>169</v>
      </c>
      <c r="V100" s="8" t="s">
        <v>37</v>
      </c>
      <c r="W100" s="8" t="s">
        <v>322</v>
      </c>
      <c r="X100" s="8" t="s">
        <v>323</v>
      </c>
      <c r="Y100" s="8" t="s">
        <v>41</v>
      </c>
      <c r="Z100" s="8" t="s">
        <v>41</v>
      </c>
      <c r="AA100" s="8"/>
      <c r="AB100" s="8" t="s">
        <v>42</v>
      </c>
      <c r="AC100" s="18"/>
      <c r="AD100" s="8"/>
    </row>
    <row r="101" spans="4:29">
      <c r="D101" s="8"/>
      <c r="O101" s="4"/>
      <c r="S101" s="19">
        <v>38</v>
      </c>
      <c r="T101" s="19">
        <v>24</v>
      </c>
      <c r="U101" s="4">
        <v>185</v>
      </c>
      <c r="V101" s="8" t="s">
        <v>37</v>
      </c>
      <c r="W101" s="8" t="s">
        <v>310</v>
      </c>
      <c r="X101" s="8" t="s">
        <v>324</v>
      </c>
      <c r="AC101" s="3">
        <v>6433</v>
      </c>
    </row>
    <row r="102" spans="4:15">
      <c r="D102" s="8"/>
      <c r="O102" s="4"/>
    </row>
    <row r="103" spans="4:15">
      <c r="D103" s="8"/>
      <c r="O103" s="4"/>
    </row>
    <row r="104" spans="4:15">
      <c r="D104" s="8"/>
      <c r="O104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Taking</dc:creator>
  <cp:lastModifiedBy>Taking</cp:lastModifiedBy>
  <dcterms:created xsi:type="dcterms:W3CDTF">2022-03-08T19:21:00Z</dcterms:created>
  <dcterms:modified xsi:type="dcterms:W3CDTF">2022-03-14T13:54:27Z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88A0D346C52E4B9EBCECE0BA2F6C94AE</vt:lpwstr>
  </property>
  <property fmtid="{D5CDD505-2E9C-101B-9397-08002B2CF9AE}" pid="3" name="KSOProductBuildVer">
    <vt:lpwstr>1046-11.2.0.11029</vt:lpwstr>
  </property>
</Properties>
</file>