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Mingze\Desktop\"/>
    </mc:Choice>
  </mc:AlternateContent>
  <xr:revisionPtr revIDLastSave="0" documentId="13_ncr:1_{7079C982-72B6-4737-90B7-FE62F2F9D73E}" xr6:coauthVersionLast="43" xr6:coauthVersionMax="43" xr10:uidLastSave="{00000000-0000-0000-0000-000000000000}"/>
  <bookViews>
    <workbookView xWindow="8490" yWindow="2595" windowWidth="20340" windowHeight="16005" tabRatio="744" activeTab="5" xr2:uid="{00000000-000D-0000-FFFF-FFFF00000000}"/>
  </bookViews>
  <sheets>
    <sheet name=" FS" sheetId="1" r:id="rId1"/>
    <sheet name="Horizontal Analysis" sheetId="2" r:id="rId2"/>
    <sheet name=" Vertical Analysis" sheetId="6" r:id="rId3"/>
    <sheet name=" Liquidity analysis" sheetId="3" r:id="rId4"/>
    <sheet name=" Solvency analysis" sheetId="4" r:id="rId5"/>
    <sheet name="Profitability analysi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9" i="6" l="1"/>
  <c r="I69" i="6"/>
  <c r="I61" i="6"/>
  <c r="I72" i="6"/>
  <c r="F6" i="4"/>
  <c r="H6" i="4"/>
  <c r="J6" i="4"/>
  <c r="F5" i="4"/>
  <c r="J5" i="4"/>
  <c r="H5" i="4"/>
  <c r="G9" i="5"/>
  <c r="G10" i="3"/>
  <c r="E10" i="3"/>
  <c r="E11" i="3"/>
  <c r="G7" i="5"/>
  <c r="I6" i="5"/>
  <c r="G6" i="5"/>
  <c r="G5" i="5"/>
  <c r="I5" i="5"/>
  <c r="G11" i="3"/>
  <c r="E7" i="3"/>
  <c r="G6" i="3"/>
  <c r="E6" i="3"/>
  <c r="M72" i="6"/>
  <c r="O66" i="2"/>
  <c r="J9" i="6"/>
  <c r="J14" i="6"/>
  <c r="J17" i="6"/>
  <c r="J8" i="6"/>
  <c r="O82" i="2"/>
  <c r="O81" i="2"/>
  <c r="O78" i="2"/>
  <c r="O77" i="2"/>
  <c r="O74" i="2"/>
  <c r="O73" i="2"/>
  <c r="O72" i="2"/>
  <c r="O71" i="2"/>
  <c r="O70" i="2"/>
  <c r="O68" i="2"/>
  <c r="O67" i="2"/>
  <c r="O63" i="2"/>
  <c r="O62" i="2"/>
  <c r="O61" i="2"/>
  <c r="L14" i="2"/>
  <c r="N14" i="2" s="1"/>
  <c r="N13" i="2"/>
  <c r="N11" i="2"/>
  <c r="L11" i="2"/>
  <c r="L13" i="2"/>
  <c r="N36" i="2"/>
  <c r="N37" i="2"/>
  <c r="N44" i="2"/>
  <c r="N45" i="2"/>
  <c r="N46" i="2"/>
  <c r="N47" i="2"/>
  <c r="N48" i="2"/>
  <c r="N35" i="2"/>
  <c r="N34" i="2"/>
  <c r="N33" i="2"/>
  <c r="N30" i="2"/>
  <c r="N29" i="2"/>
  <c r="N28" i="2"/>
  <c r="N27" i="2"/>
  <c r="N25" i="2"/>
  <c r="N26" i="2"/>
  <c r="N21" i="2"/>
  <c r="N20" i="2"/>
  <c r="N19" i="2"/>
  <c r="N18" i="2"/>
  <c r="N17" i="2"/>
  <c r="N12" i="2"/>
  <c r="N10" i="2"/>
  <c r="N9" i="2"/>
  <c r="N8" i="2"/>
  <c r="G92" i="2"/>
  <c r="E92" i="2"/>
  <c r="I91" i="2"/>
  <c r="G91" i="2"/>
  <c r="E91" i="2"/>
  <c r="I9" i="5"/>
  <c r="I8" i="5"/>
  <c r="I7" i="5"/>
  <c r="G8" i="5"/>
  <c r="K6" i="5"/>
  <c r="K5" i="5"/>
  <c r="G7" i="3"/>
  <c r="Q72" i="6" l="1"/>
  <c r="Q71" i="6"/>
  <c r="Q70" i="6"/>
  <c r="Q69" i="6"/>
  <c r="Q68" i="6"/>
  <c r="Q66" i="6"/>
  <c r="Q65" i="6"/>
  <c r="Q64" i="6"/>
  <c r="Q61" i="6"/>
  <c r="Q60" i="6"/>
  <c r="Q59" i="6"/>
  <c r="M71" i="6"/>
  <c r="M70" i="6"/>
  <c r="M68" i="6"/>
  <c r="M66" i="6"/>
  <c r="M65" i="6"/>
  <c r="M64" i="6"/>
  <c r="M61" i="6"/>
  <c r="M60" i="6"/>
  <c r="M59" i="6"/>
  <c r="I71" i="6"/>
  <c r="I70" i="6"/>
  <c r="I68" i="6"/>
  <c r="I66" i="6"/>
  <c r="I65" i="6"/>
  <c r="I64" i="6"/>
  <c r="N46" i="6"/>
  <c r="I60" i="6"/>
  <c r="I59" i="6"/>
  <c r="N48" i="6"/>
  <c r="N47" i="6"/>
  <c r="N45" i="6"/>
  <c r="N44" i="6"/>
  <c r="N37" i="6"/>
  <c r="N36" i="6"/>
  <c r="N35" i="6"/>
  <c r="N34" i="6"/>
  <c r="N33" i="6"/>
  <c r="N30" i="6"/>
  <c r="N29" i="6"/>
  <c r="N28" i="6"/>
  <c r="N27" i="6"/>
  <c r="N26" i="6"/>
  <c r="N25" i="6"/>
  <c r="J48" i="6"/>
  <c r="J47" i="6"/>
  <c r="J46" i="6"/>
  <c r="J45" i="6"/>
  <c r="J44" i="6"/>
  <c r="J37" i="6"/>
  <c r="J36" i="6"/>
  <c r="J35" i="6"/>
  <c r="J34" i="6"/>
  <c r="J33" i="6"/>
  <c r="J30" i="6"/>
  <c r="J29" i="6"/>
  <c r="J28" i="6"/>
  <c r="J27" i="6"/>
  <c r="J26" i="6"/>
  <c r="J25" i="6"/>
  <c r="N21" i="6"/>
  <c r="N20" i="6"/>
  <c r="N19" i="6"/>
  <c r="N18" i="6"/>
  <c r="N17" i="6"/>
  <c r="N14" i="6"/>
  <c r="N13" i="6"/>
  <c r="N12" i="6"/>
  <c r="N11" i="6"/>
  <c r="N10" i="6"/>
  <c r="N9" i="6"/>
  <c r="N8" i="6"/>
  <c r="J10" i="6"/>
  <c r="J11" i="6"/>
  <c r="J12" i="6"/>
  <c r="J13" i="6"/>
  <c r="J18" i="6"/>
  <c r="J19" i="6"/>
  <c r="J20" i="6"/>
  <c r="J21" i="6"/>
  <c r="M62" i="2"/>
  <c r="M63" i="2"/>
  <c r="M66" i="2"/>
  <c r="M67" i="2"/>
  <c r="M68" i="2"/>
  <c r="M70" i="2"/>
  <c r="M71" i="2"/>
  <c r="M72" i="2"/>
  <c r="M73" i="2"/>
  <c r="M74" i="2"/>
  <c r="M77" i="2"/>
  <c r="M78" i="2"/>
  <c r="M81" i="2"/>
  <c r="M82" i="2"/>
  <c r="M61" i="2"/>
  <c r="L9" i="2"/>
  <c r="L10" i="2"/>
  <c r="L12" i="2"/>
  <c r="L17" i="2"/>
  <c r="L18" i="2"/>
  <c r="L19" i="2"/>
  <c r="L20" i="2"/>
  <c r="L21" i="2"/>
  <c r="L25" i="2"/>
  <c r="L26" i="2"/>
  <c r="L27" i="2"/>
  <c r="L28" i="2"/>
  <c r="L29" i="2"/>
  <c r="L30" i="2"/>
  <c r="L33" i="2"/>
  <c r="L34" i="2"/>
  <c r="L35" i="2"/>
  <c r="L36" i="2"/>
  <c r="L37" i="2"/>
  <c r="L44" i="2"/>
  <c r="L45" i="2"/>
  <c r="L46" i="2"/>
  <c r="L47" i="2"/>
  <c r="L48" i="2"/>
  <c r="L8" i="2"/>
</calcChain>
</file>

<file path=xl/sharedStrings.xml><?xml version="1.0" encoding="utf-8"?>
<sst xmlns="http://schemas.openxmlformats.org/spreadsheetml/2006/main" count="480" uniqueCount="103">
  <si>
    <t>Apple Inc.</t>
    <phoneticPr fontId="1" type="noConversion"/>
  </si>
  <si>
    <t xml:space="preserve">   CONSOLIDATED STATEMENTS OF OPERATIONS</t>
    <phoneticPr fontId="1" type="noConversion"/>
  </si>
  <si>
    <t>(In millions, except number of shares which are reflected in thousands and per share amounts)</t>
    <phoneticPr fontId="1" type="noConversion"/>
  </si>
  <si>
    <t>Year ended</t>
    <phoneticPr fontId="1" type="noConversion"/>
  </si>
  <si>
    <t>————————————————————————————</t>
    <phoneticPr fontId="1" type="noConversion"/>
  </si>
  <si>
    <t>Net sales</t>
    <phoneticPr fontId="1" type="noConversion"/>
  </si>
  <si>
    <t>Cost of sales</t>
    <phoneticPr fontId="1" type="noConversion"/>
  </si>
  <si>
    <t>Gross margin</t>
    <phoneticPr fontId="1" type="noConversion"/>
  </si>
  <si>
    <t>Research and development</t>
    <phoneticPr fontId="1" type="noConversion"/>
  </si>
  <si>
    <t>Selling, general and administrative</t>
    <phoneticPr fontId="1" type="noConversion"/>
  </si>
  <si>
    <t>Total operating expenses</t>
    <phoneticPr fontId="1" type="noConversion"/>
  </si>
  <si>
    <t>Basic</t>
  </si>
  <si>
    <t>Basic</t>
    <phoneticPr fontId="1" type="noConversion"/>
  </si>
  <si>
    <t>Diluted</t>
  </si>
  <si>
    <t>Diluted</t>
    <phoneticPr fontId="1" type="noConversion"/>
  </si>
  <si>
    <t>Net income</t>
    <phoneticPr fontId="1" type="noConversion"/>
  </si>
  <si>
    <t>Provision for income taxes</t>
    <phoneticPr fontId="1" type="noConversion"/>
  </si>
  <si>
    <t xml:space="preserve">Income before provison for income taxes </t>
    <phoneticPr fontId="1" type="noConversion"/>
  </si>
  <si>
    <t>Other income/(expense), net</t>
    <phoneticPr fontId="1" type="noConversion"/>
  </si>
  <si>
    <t>Operating income</t>
    <phoneticPr fontId="1" type="noConversion"/>
  </si>
  <si>
    <t>Share used in computing earnings per share:</t>
    <phoneticPr fontId="1" type="noConversion"/>
  </si>
  <si>
    <t>Operating expenses:</t>
    <phoneticPr fontId="1" type="noConversion"/>
  </si>
  <si>
    <t>Earning per share:</t>
    <phoneticPr fontId="1" type="noConversion"/>
  </si>
  <si>
    <t>CONSOLIDATED BALANCE SHEETS</t>
    <phoneticPr fontId="1" type="noConversion"/>
  </si>
  <si>
    <t>(In millions, except number of shares which are reflected in thousands and par value)</t>
    <phoneticPr fontId="1" type="noConversion"/>
  </si>
  <si>
    <t>Current assets:</t>
    <phoneticPr fontId="1" type="noConversion"/>
  </si>
  <si>
    <t>Cash and cash equivalents</t>
    <phoneticPr fontId="1" type="noConversion"/>
  </si>
  <si>
    <t>Marketable securities</t>
    <phoneticPr fontId="1" type="noConversion"/>
  </si>
  <si>
    <t>Accounts receivable, net</t>
    <phoneticPr fontId="1" type="noConversion"/>
  </si>
  <si>
    <t>Inventories</t>
    <phoneticPr fontId="1" type="noConversion"/>
  </si>
  <si>
    <t>Vendor non-trade receivables</t>
    <phoneticPr fontId="1" type="noConversion"/>
  </si>
  <si>
    <t>Other current assets</t>
    <phoneticPr fontId="1" type="noConversion"/>
  </si>
  <si>
    <t>Total current assets</t>
    <phoneticPr fontId="1" type="noConversion"/>
  </si>
  <si>
    <t>Non-current assets</t>
  </si>
  <si>
    <t>Property,plant and equipment, net</t>
    <phoneticPr fontId="1" type="noConversion"/>
  </si>
  <si>
    <t>Other non-current assets</t>
    <phoneticPr fontId="1" type="noConversion"/>
  </si>
  <si>
    <t>Total non-current assets</t>
    <phoneticPr fontId="1" type="noConversion"/>
  </si>
  <si>
    <t>Total assets</t>
    <phoneticPr fontId="1" type="noConversion"/>
  </si>
  <si>
    <t>ASSETS</t>
    <phoneticPr fontId="1" type="noConversion"/>
  </si>
  <si>
    <t>LIABILITIES AND SHAREHOLDERS'EQUITY</t>
    <phoneticPr fontId="1" type="noConversion"/>
  </si>
  <si>
    <t>Current liabilities:</t>
    <phoneticPr fontId="1" type="noConversion"/>
  </si>
  <si>
    <t>Accounts payable</t>
    <phoneticPr fontId="1" type="noConversion"/>
  </si>
  <si>
    <t>Other current liabilities</t>
    <phoneticPr fontId="1" type="noConversion"/>
  </si>
  <si>
    <t>Deferred revenue</t>
    <phoneticPr fontId="1" type="noConversion"/>
  </si>
  <si>
    <t>Commercial paper</t>
    <phoneticPr fontId="1" type="noConversion"/>
  </si>
  <si>
    <t>Term debt</t>
    <phoneticPr fontId="1" type="noConversion"/>
  </si>
  <si>
    <t>Total current liabilities</t>
    <phoneticPr fontId="1" type="noConversion"/>
  </si>
  <si>
    <t>Non-current liabilities:</t>
    <phoneticPr fontId="1" type="noConversion"/>
  </si>
  <si>
    <t>Other non-current liabilities</t>
    <phoneticPr fontId="1" type="noConversion"/>
  </si>
  <si>
    <t>Total non-current liabilities</t>
    <phoneticPr fontId="1" type="noConversion"/>
  </si>
  <si>
    <t>Total liabilities</t>
    <phoneticPr fontId="1" type="noConversion"/>
  </si>
  <si>
    <t>Commitments and contingencies</t>
    <phoneticPr fontId="1" type="noConversion"/>
  </si>
  <si>
    <t>Shareholders’ equity:</t>
    <phoneticPr fontId="1" type="noConversion"/>
  </si>
  <si>
    <t xml:space="preserve">Common stock and additional paid-in capital, $0.00001 par value: </t>
    <phoneticPr fontId="1" type="noConversion"/>
  </si>
  <si>
    <t>12,600,000  shares authorized; 4,754,986 and 5,126,201 shares</t>
    <phoneticPr fontId="1" type="noConversion"/>
  </si>
  <si>
    <t xml:space="preserve"> issued and outstanding, respectively</t>
    <phoneticPr fontId="1" type="noConversion"/>
  </si>
  <si>
    <t>Retained earnings</t>
    <phoneticPr fontId="1" type="noConversion"/>
  </si>
  <si>
    <t xml:space="preserve">Accumulated other comprehensive income/(loss) </t>
    <phoneticPr fontId="1" type="noConversion"/>
  </si>
  <si>
    <t>Total shareholders’ equity</t>
    <phoneticPr fontId="1" type="noConversion"/>
  </si>
  <si>
    <t>Total liabilities and shareholders’ equity</t>
    <phoneticPr fontId="1" type="noConversion"/>
  </si>
  <si>
    <t>Increase(Decrease)</t>
    <phoneticPr fontId="1" type="noConversion"/>
  </si>
  <si>
    <t>Amount</t>
    <phoneticPr fontId="1" type="noConversion"/>
  </si>
  <si>
    <t>Percentage</t>
    <phoneticPr fontId="1" type="noConversion"/>
  </si>
  <si>
    <t>Horizontal analysis of balance sheet (percentage change for year)</t>
    <phoneticPr fontId="1" type="noConversion"/>
  </si>
  <si>
    <t>Percentage(%)</t>
    <phoneticPr fontId="1" type="noConversion"/>
  </si>
  <si>
    <t>(in million)</t>
    <phoneticPr fontId="1" type="noConversion"/>
  </si>
  <si>
    <t>$</t>
    <phoneticPr fontId="1" type="noConversion"/>
  </si>
  <si>
    <t>(150)</t>
    <phoneticPr fontId="1" type="noConversion"/>
  </si>
  <si>
    <t>Working capital</t>
    <phoneticPr fontId="1" type="noConversion"/>
  </si>
  <si>
    <t>Current ratio</t>
    <phoneticPr fontId="1" type="noConversion"/>
  </si>
  <si>
    <t>Receivables turnover</t>
    <phoneticPr fontId="1" type="noConversion"/>
  </si>
  <si>
    <t>Average collection period</t>
    <phoneticPr fontId="1" type="noConversion"/>
  </si>
  <si>
    <t>Inventory turnover</t>
    <phoneticPr fontId="1" type="noConversion"/>
  </si>
  <si>
    <t>Days in inventory</t>
    <phoneticPr fontId="1" type="noConversion"/>
  </si>
  <si>
    <t>Liquidity ratios</t>
    <phoneticPr fontId="1" type="noConversion"/>
  </si>
  <si>
    <t>/</t>
    <phoneticPr fontId="1" type="noConversion"/>
  </si>
  <si>
    <t xml:space="preserve">We cannot get the receivable turnover ratio, since apple did not release the sales on credit and sales returns. </t>
    <phoneticPr fontId="1" type="noConversion"/>
  </si>
  <si>
    <t>Solvency ratios</t>
    <phoneticPr fontId="1" type="noConversion"/>
  </si>
  <si>
    <t>Debt to total assets</t>
    <phoneticPr fontId="1" type="noConversion"/>
  </si>
  <si>
    <t>Times interest earned</t>
    <phoneticPr fontId="1" type="noConversion"/>
  </si>
  <si>
    <t>Free cash flow</t>
    <phoneticPr fontId="1" type="noConversion"/>
  </si>
  <si>
    <t>Interest and dividend income</t>
    <phoneticPr fontId="1" type="noConversion"/>
  </si>
  <si>
    <t>Interest expense</t>
    <phoneticPr fontId="1" type="noConversion"/>
  </si>
  <si>
    <t>Other expense, net</t>
    <phoneticPr fontId="1" type="noConversion"/>
  </si>
  <si>
    <t>Total other income/(expense), net</t>
    <phoneticPr fontId="1" type="noConversion"/>
  </si>
  <si>
    <t>Other Income/(Expense), Net</t>
    <phoneticPr fontId="1" type="noConversion"/>
  </si>
  <si>
    <t>Provision for Income Taxes</t>
    <phoneticPr fontId="1" type="noConversion"/>
  </si>
  <si>
    <t>Effective tax rate</t>
    <phoneticPr fontId="1" type="noConversion"/>
  </si>
  <si>
    <t>Apple Inc</t>
    <phoneticPr fontId="1" type="noConversion"/>
  </si>
  <si>
    <t>Profitability Analysis</t>
    <phoneticPr fontId="1" type="noConversion"/>
  </si>
  <si>
    <t>(In millions)</t>
    <phoneticPr fontId="1" type="noConversion"/>
  </si>
  <si>
    <t>Gross profit margin</t>
    <phoneticPr fontId="1" type="noConversion"/>
  </si>
  <si>
    <t>Profit margin</t>
    <phoneticPr fontId="1" type="noConversion"/>
  </si>
  <si>
    <t>Asset turnover</t>
    <phoneticPr fontId="1" type="noConversion"/>
  </si>
  <si>
    <t>Return on assets</t>
    <phoneticPr fontId="1" type="noConversion"/>
  </si>
  <si>
    <t>Return on Equity Ratio</t>
    <phoneticPr fontId="1" type="noConversion"/>
  </si>
  <si>
    <t>Horizontal analysis for Apple Inc. sales</t>
    <phoneticPr fontId="1" type="noConversion"/>
  </si>
  <si>
    <t>(Using 2016 as base year)</t>
    <phoneticPr fontId="1" type="noConversion"/>
  </si>
  <si>
    <t>% of base-year amount</t>
    <phoneticPr fontId="1" type="noConversion"/>
  </si>
  <si>
    <t>% of change for the year</t>
    <phoneticPr fontId="1" type="noConversion"/>
  </si>
  <si>
    <t>-</t>
    <phoneticPr fontId="1" type="noConversion"/>
  </si>
  <si>
    <t xml:space="preserve"> Then we lack of data to calculate Net cash provided (Net Credit Sales)</t>
    <phoneticPr fontId="1" type="noConversion"/>
  </si>
  <si>
    <t>(Since lack of  the preferred dividends and non-cash expenses, I calculated the Return on Equity Ratio instead of Return on common shareholders' equity)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</si>
</sst>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24" formatCode="\$#,##0_);[Red]\(\$#,##0\)"/>
    <numFmt numFmtId="26" formatCode="\$#,##0.00_);[Red]\(\$#,##0.00\)"/>
    <numFmt numFmtId="176" formatCode="0.00_);[Red]\(0.00\)"/>
    <numFmt numFmtId="181" formatCode="#,##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/>
    <xf numFmtId="0" fontId="0" fillId="0" borderId="0" xfId="0" applyAlignment="1"/>
    <xf numFmtId="0" fontId="2" fillId="0" borderId="0" xfId="0" applyFont="1" applyAlignme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Alignme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4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>
      <alignment horizontal="center"/>
    </xf>
    <xf numFmtId="2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15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4" fontId="0" fillId="0" borderId="6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5" fontId="0" fillId="0" borderId="0" xfId="0" applyNumberFormat="1" applyBorder="1" applyAlignment="1">
      <alignment horizontal="center"/>
    </xf>
    <xf numFmtId="24" fontId="0" fillId="0" borderId="0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76" fontId="0" fillId="0" borderId="0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Border="1" applyAlignment="1">
      <alignment horizontal="center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176" fontId="0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5" borderId="0" xfId="0" applyFill="1" applyAlignment="1">
      <alignment horizontal="center"/>
    </xf>
    <xf numFmtId="181" fontId="0" fillId="0" borderId="0" xfId="0" applyNumberFormat="1" applyAlignment="1">
      <alignment horizontal="center"/>
    </xf>
    <xf numFmtId="181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6" fontId="0" fillId="0" borderId="0" xfId="0" applyNumberFormat="1"/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Alignment="1">
      <alignment horizontal="left" wrapText="1"/>
    </xf>
    <xf numFmtId="10" fontId="0" fillId="0" borderId="0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13"/>
  <sheetViews>
    <sheetView topLeftCell="A73" workbookViewId="0">
      <selection activeCell="H85" sqref="H85:I85"/>
    </sheetView>
  </sheetViews>
  <sheetFormatPr defaultRowHeight="14.25" x14ac:dyDescent="0.2"/>
  <sheetData>
    <row r="2" spans="2:13" x14ac:dyDescent="0.2">
      <c r="G2" s="4" t="s">
        <v>0</v>
      </c>
    </row>
    <row r="3" spans="2:13" x14ac:dyDescent="0.2">
      <c r="D3" s="1"/>
      <c r="E3" s="21" t="s">
        <v>1</v>
      </c>
      <c r="F3" s="22"/>
      <c r="G3" s="22"/>
      <c r="H3" s="22"/>
      <c r="I3" s="22"/>
    </row>
    <row r="4" spans="2:13" x14ac:dyDescent="0.2">
      <c r="C4" s="15" t="s">
        <v>2</v>
      </c>
      <c r="D4" s="15"/>
      <c r="E4" s="15"/>
      <c r="F4" s="15"/>
      <c r="G4" s="15"/>
      <c r="H4" s="15"/>
      <c r="I4" s="15"/>
      <c r="J4" s="15"/>
      <c r="K4" s="15"/>
      <c r="L4" s="15"/>
    </row>
    <row r="5" spans="2:13" x14ac:dyDescent="0.2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2:13" x14ac:dyDescent="0.2">
      <c r="B6" s="2"/>
      <c r="C6" s="2"/>
      <c r="H6" s="23" t="s">
        <v>3</v>
      </c>
      <c r="I6" s="15"/>
      <c r="J6" s="15"/>
      <c r="K6" s="15"/>
      <c r="L6" s="15"/>
      <c r="M6" s="15"/>
    </row>
    <row r="7" spans="2:13" x14ac:dyDescent="0.2">
      <c r="B7" s="2"/>
      <c r="C7" s="2"/>
      <c r="H7" s="15" t="s">
        <v>4</v>
      </c>
      <c r="I7" s="15"/>
      <c r="J7" s="15"/>
      <c r="K7" s="15"/>
      <c r="L7" s="15"/>
      <c r="M7" s="15"/>
    </row>
    <row r="8" spans="2:13" x14ac:dyDescent="0.2">
      <c r="B8" s="2"/>
      <c r="C8" s="2"/>
      <c r="D8" s="2"/>
      <c r="H8" s="14">
        <v>43372</v>
      </c>
      <c r="I8" s="15"/>
      <c r="J8" s="14">
        <v>43008</v>
      </c>
      <c r="K8" s="15"/>
      <c r="L8" s="14">
        <v>42637</v>
      </c>
      <c r="M8" s="15"/>
    </row>
    <row r="9" spans="2:13" x14ac:dyDescent="0.2">
      <c r="B9" s="31" t="s">
        <v>5</v>
      </c>
      <c r="C9" s="31"/>
      <c r="E9" s="2"/>
      <c r="F9" s="2"/>
      <c r="G9" s="2"/>
      <c r="H9" s="16">
        <v>265595</v>
      </c>
      <c r="I9" s="15"/>
      <c r="J9" s="16">
        <v>229234</v>
      </c>
      <c r="K9" s="15"/>
      <c r="L9" s="16">
        <v>215639</v>
      </c>
      <c r="M9" s="15"/>
    </row>
    <row r="10" spans="2:13" x14ac:dyDescent="0.2">
      <c r="B10" s="31" t="s">
        <v>6</v>
      </c>
      <c r="C10" s="31"/>
      <c r="H10" s="17">
        <v>163756</v>
      </c>
      <c r="I10" s="18"/>
      <c r="J10" s="17">
        <v>141048</v>
      </c>
      <c r="K10" s="18"/>
      <c r="L10" s="17">
        <v>131376</v>
      </c>
      <c r="M10" s="18"/>
    </row>
    <row r="11" spans="2:13" x14ac:dyDescent="0.2">
      <c r="B11" s="15" t="s">
        <v>7</v>
      </c>
      <c r="C11" s="15"/>
      <c r="D11" s="15"/>
      <c r="E11" s="2"/>
      <c r="H11" s="19">
        <v>101839</v>
      </c>
      <c r="I11" s="20"/>
      <c r="J11" s="19">
        <v>88186</v>
      </c>
      <c r="K11" s="20"/>
      <c r="L11" s="19">
        <v>84263</v>
      </c>
      <c r="M11" s="20"/>
    </row>
    <row r="12" spans="2:13" x14ac:dyDescent="0.2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2:13" x14ac:dyDescent="0.2">
      <c r="B13" s="31" t="s">
        <v>21</v>
      </c>
      <c r="C13" s="31"/>
      <c r="D13" s="31"/>
      <c r="E13" s="2"/>
      <c r="F13" s="2"/>
      <c r="H13" s="15"/>
      <c r="I13" s="15"/>
      <c r="J13" s="15"/>
      <c r="K13" s="15"/>
      <c r="L13" s="15"/>
      <c r="M13" s="15"/>
    </row>
    <row r="14" spans="2:13" x14ac:dyDescent="0.2">
      <c r="B14" s="2"/>
      <c r="C14" s="31" t="s">
        <v>8</v>
      </c>
      <c r="D14" s="31"/>
      <c r="E14" s="31"/>
      <c r="G14" s="2"/>
      <c r="H14" s="25">
        <v>14236</v>
      </c>
      <c r="I14" s="15"/>
      <c r="J14" s="25">
        <v>11581</v>
      </c>
      <c r="K14" s="15"/>
      <c r="L14" s="25">
        <v>10045</v>
      </c>
      <c r="M14" s="15"/>
    </row>
    <row r="15" spans="2:13" x14ac:dyDescent="0.2">
      <c r="B15" s="2"/>
      <c r="C15" s="31" t="s">
        <v>9</v>
      </c>
      <c r="D15" s="31"/>
      <c r="E15" s="31"/>
      <c r="F15" s="31"/>
      <c r="H15" s="17">
        <v>16705</v>
      </c>
      <c r="I15" s="18"/>
      <c r="J15" s="17">
        <v>15261</v>
      </c>
      <c r="K15" s="18"/>
      <c r="L15" s="17">
        <v>14194</v>
      </c>
      <c r="M15" s="18"/>
    </row>
    <row r="16" spans="2:13" x14ac:dyDescent="0.2">
      <c r="B16" s="2"/>
      <c r="C16" s="15" t="s">
        <v>10</v>
      </c>
      <c r="D16" s="15"/>
      <c r="E16" s="15"/>
      <c r="F16" s="15"/>
      <c r="H16" s="19">
        <v>30941</v>
      </c>
      <c r="I16" s="20"/>
      <c r="J16" s="19">
        <v>26842</v>
      </c>
      <c r="K16" s="20"/>
      <c r="L16" s="19">
        <v>24239</v>
      </c>
      <c r="M16" s="20"/>
    </row>
    <row r="17" spans="2:13" x14ac:dyDescent="0.2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2:13" x14ac:dyDescent="0.2">
      <c r="B18" s="31" t="s">
        <v>19</v>
      </c>
      <c r="C18" s="31"/>
      <c r="D18" s="31"/>
      <c r="H18" s="25">
        <v>70898</v>
      </c>
      <c r="I18" s="15"/>
      <c r="J18" s="25">
        <v>61344</v>
      </c>
      <c r="K18" s="15"/>
      <c r="L18" s="25">
        <v>60024</v>
      </c>
      <c r="M18" s="15"/>
    </row>
    <row r="19" spans="2:13" x14ac:dyDescent="0.2">
      <c r="B19" s="31" t="s">
        <v>18</v>
      </c>
      <c r="C19" s="31"/>
      <c r="D19" s="31"/>
      <c r="H19" s="17">
        <v>2005</v>
      </c>
      <c r="I19" s="17"/>
      <c r="J19" s="17">
        <v>2745</v>
      </c>
      <c r="K19" s="18"/>
      <c r="L19" s="17">
        <v>1348</v>
      </c>
      <c r="M19" s="18"/>
    </row>
    <row r="20" spans="2:13" x14ac:dyDescent="0.2">
      <c r="B20" s="31" t="s">
        <v>17</v>
      </c>
      <c r="C20" s="31"/>
      <c r="D20" s="31"/>
      <c r="E20" s="31"/>
      <c r="F20" s="2"/>
      <c r="G20" s="2"/>
      <c r="H20" s="26">
        <v>72903</v>
      </c>
      <c r="I20" s="27"/>
      <c r="J20" s="25">
        <v>64089</v>
      </c>
      <c r="K20" s="15"/>
      <c r="L20" s="25">
        <v>61372</v>
      </c>
      <c r="M20" s="15"/>
    </row>
    <row r="21" spans="2:13" x14ac:dyDescent="0.2">
      <c r="B21" s="31" t="s">
        <v>16</v>
      </c>
      <c r="C21" s="31"/>
      <c r="D21" s="31"/>
      <c r="H21" s="17">
        <v>13372</v>
      </c>
      <c r="I21" s="17"/>
      <c r="J21" s="17">
        <v>15738</v>
      </c>
      <c r="K21" s="18"/>
      <c r="L21" s="17">
        <v>15685</v>
      </c>
      <c r="M21" s="18"/>
    </row>
    <row r="22" spans="2:13" ht="15" thickBot="1" x14ac:dyDescent="0.25">
      <c r="B22" s="31" t="s">
        <v>15</v>
      </c>
      <c r="C22" s="31"/>
      <c r="D22" s="31"/>
      <c r="H22" s="28">
        <v>59531</v>
      </c>
      <c r="I22" s="29"/>
      <c r="J22" s="28">
        <v>48351</v>
      </c>
      <c r="K22" s="30"/>
      <c r="L22" s="28">
        <v>45687</v>
      </c>
      <c r="M22" s="30"/>
    </row>
    <row r="23" spans="2:13" ht="15" thickTop="1" x14ac:dyDescent="0.2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2:13" x14ac:dyDescent="0.2">
      <c r="B24" s="31" t="s">
        <v>22</v>
      </c>
      <c r="C24" s="31"/>
      <c r="H24" s="15"/>
      <c r="I24" s="15"/>
      <c r="J24" s="15"/>
      <c r="K24" s="15"/>
      <c r="L24" s="15"/>
      <c r="M24" s="15"/>
    </row>
    <row r="25" spans="2:13" x14ac:dyDescent="0.2">
      <c r="C25" t="s">
        <v>12</v>
      </c>
      <c r="H25" s="24">
        <v>12.01</v>
      </c>
      <c r="I25" s="15"/>
      <c r="J25" s="24">
        <v>9.27</v>
      </c>
      <c r="K25" s="15"/>
      <c r="L25" s="24">
        <v>8.35</v>
      </c>
      <c r="M25" s="15"/>
    </row>
    <row r="26" spans="2:13" x14ac:dyDescent="0.2">
      <c r="C26" t="s">
        <v>14</v>
      </c>
      <c r="H26" s="24">
        <v>11.91</v>
      </c>
      <c r="I26" s="15"/>
      <c r="J26" s="24">
        <v>9.2100000000000009</v>
      </c>
      <c r="K26" s="15"/>
      <c r="L26" s="24">
        <v>8.31</v>
      </c>
      <c r="M26" s="15"/>
    </row>
    <row r="27" spans="2:13" x14ac:dyDescent="0.2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2:13" x14ac:dyDescent="0.2">
      <c r="B28" s="31" t="s">
        <v>20</v>
      </c>
      <c r="C28" s="31"/>
      <c r="D28" s="31"/>
      <c r="E28" s="31"/>
      <c r="F28" s="31"/>
      <c r="G28" s="31"/>
      <c r="H28" s="15"/>
      <c r="I28" s="15"/>
      <c r="J28" s="15"/>
      <c r="K28" s="15"/>
      <c r="L28" s="15"/>
      <c r="M28" s="15"/>
    </row>
    <row r="29" spans="2:13" x14ac:dyDescent="0.2">
      <c r="C29" t="s">
        <v>11</v>
      </c>
      <c r="H29" s="25">
        <v>4995377</v>
      </c>
      <c r="I29" s="25"/>
      <c r="J29" s="25">
        <v>5217242</v>
      </c>
      <c r="K29" s="25"/>
      <c r="L29" s="25">
        <v>5470820</v>
      </c>
      <c r="M29" s="25"/>
    </row>
    <row r="30" spans="2:13" x14ac:dyDescent="0.2">
      <c r="C30" t="s">
        <v>13</v>
      </c>
      <c r="H30" s="25">
        <v>5000109</v>
      </c>
      <c r="I30" s="25"/>
      <c r="J30" s="25">
        <v>5251692</v>
      </c>
      <c r="K30" s="25"/>
      <c r="L30" s="25">
        <v>5500281</v>
      </c>
      <c r="M30" s="25"/>
    </row>
    <row r="31" spans="2:13" x14ac:dyDescent="0.2">
      <c r="H31" s="15"/>
      <c r="I31" s="15"/>
      <c r="J31" s="15"/>
      <c r="K31" s="15"/>
      <c r="L31" s="15"/>
      <c r="M31" s="15"/>
    </row>
    <row r="32" spans="2:13" x14ac:dyDescent="0.2">
      <c r="H32" s="15"/>
      <c r="I32" s="15"/>
      <c r="J32" s="15"/>
      <c r="K32" s="15"/>
      <c r="L32" s="15"/>
      <c r="M32" s="15"/>
    </row>
    <row r="33" spans="1:13" x14ac:dyDescent="0.2">
      <c r="H33" s="15"/>
      <c r="I33" s="15"/>
      <c r="J33" s="15"/>
      <c r="K33" s="15"/>
      <c r="L33" s="15"/>
      <c r="M33" s="15"/>
    </row>
    <row r="34" spans="1:13" x14ac:dyDescent="0.2">
      <c r="H34" s="15"/>
      <c r="I34" s="15"/>
      <c r="J34" s="15"/>
      <c r="K34" s="15"/>
      <c r="L34" s="15"/>
      <c r="M34" s="15"/>
    </row>
    <row r="35" spans="1:13" x14ac:dyDescent="0.2">
      <c r="H35" s="15"/>
      <c r="I35" s="15"/>
      <c r="J35" s="15"/>
      <c r="K35" s="15"/>
      <c r="L35" s="15"/>
      <c r="M35" s="15"/>
    </row>
    <row r="36" spans="1:13" x14ac:dyDescent="0.2">
      <c r="H36" s="15"/>
      <c r="I36" s="15"/>
      <c r="J36" s="15"/>
      <c r="K36" s="15"/>
      <c r="L36" s="15"/>
      <c r="M36" s="15"/>
    </row>
    <row r="37" spans="1:13" x14ac:dyDescent="0.2">
      <c r="H37" s="15"/>
      <c r="I37" s="15"/>
      <c r="J37" s="15"/>
      <c r="K37" s="15"/>
      <c r="L37" s="15"/>
      <c r="M37" s="15"/>
    </row>
    <row r="38" spans="1:13" x14ac:dyDescent="0.2">
      <c r="F38" s="4" t="s">
        <v>0</v>
      </c>
      <c r="H38" s="15"/>
      <c r="I38" s="15"/>
      <c r="J38" s="15"/>
      <c r="K38" s="15"/>
      <c r="L38" s="15"/>
      <c r="M38" s="15"/>
    </row>
    <row r="39" spans="1:13" x14ac:dyDescent="0.2">
      <c r="D39" s="33" t="s">
        <v>23</v>
      </c>
      <c r="E39" s="33"/>
      <c r="F39" s="33"/>
      <c r="G39" s="33"/>
      <c r="H39" s="33"/>
      <c r="I39" s="2"/>
    </row>
    <row r="40" spans="1:13" x14ac:dyDescent="0.2">
      <c r="C40" s="15" t="s">
        <v>24</v>
      </c>
      <c r="D40" s="15"/>
      <c r="E40" s="15"/>
      <c r="F40" s="15"/>
      <c r="G40" s="15"/>
      <c r="H40" s="15"/>
      <c r="I40" s="15"/>
      <c r="J40" s="15"/>
      <c r="K40" s="2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3"/>
    </row>
    <row r="42" spans="1:13" x14ac:dyDescent="0.2">
      <c r="A42" s="15"/>
      <c r="B42" s="15"/>
      <c r="C42" s="15"/>
      <c r="D42" s="15"/>
      <c r="E42" s="15"/>
      <c r="F42" s="15"/>
      <c r="G42" s="15"/>
      <c r="H42" s="32">
        <v>43372</v>
      </c>
      <c r="I42" s="18"/>
      <c r="J42" s="32">
        <v>43008</v>
      </c>
      <c r="K42" s="18"/>
      <c r="L42" s="32">
        <v>42637</v>
      </c>
      <c r="M42" s="18"/>
    </row>
    <row r="43" spans="1:13" x14ac:dyDescent="0.2">
      <c r="A43" s="33" t="s">
        <v>38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15"/>
      <c r="M43" s="15"/>
    </row>
    <row r="44" spans="1:13" x14ac:dyDescent="0.2">
      <c r="A44" s="8" t="s">
        <v>25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x14ac:dyDescent="0.2">
      <c r="B45" s="31" t="s">
        <v>26</v>
      </c>
      <c r="C45" s="31"/>
      <c r="D45" s="31"/>
      <c r="H45" s="16">
        <v>25913</v>
      </c>
      <c r="I45" s="15"/>
      <c r="J45" s="16">
        <v>20289</v>
      </c>
      <c r="K45" s="15"/>
      <c r="L45" s="25">
        <v>20484</v>
      </c>
      <c r="M45" s="15"/>
    </row>
    <row r="46" spans="1:13" x14ac:dyDescent="0.2">
      <c r="B46" s="31" t="s">
        <v>27</v>
      </c>
      <c r="C46" s="31"/>
      <c r="D46" s="31"/>
      <c r="H46" s="25">
        <v>40388</v>
      </c>
      <c r="I46" s="15"/>
      <c r="J46" s="25">
        <v>53892</v>
      </c>
      <c r="K46" s="15"/>
      <c r="L46" s="25">
        <v>46671</v>
      </c>
      <c r="M46" s="15"/>
    </row>
    <row r="47" spans="1:13" x14ac:dyDescent="0.2">
      <c r="B47" s="31" t="s">
        <v>28</v>
      </c>
      <c r="C47" s="31"/>
      <c r="D47" s="31"/>
      <c r="H47" s="25">
        <v>23186</v>
      </c>
      <c r="I47" s="15"/>
      <c r="J47" s="25">
        <v>17874</v>
      </c>
      <c r="K47" s="15"/>
      <c r="L47" s="25">
        <v>15754</v>
      </c>
      <c r="M47" s="15"/>
    </row>
    <row r="48" spans="1:13" x14ac:dyDescent="0.2">
      <c r="B48" s="31" t="s">
        <v>29</v>
      </c>
      <c r="C48" s="31"/>
      <c r="D48" s="31"/>
      <c r="H48" s="25">
        <v>3956</v>
      </c>
      <c r="I48" s="15"/>
      <c r="J48" s="25">
        <v>4855</v>
      </c>
      <c r="K48" s="15"/>
      <c r="L48" s="25">
        <v>2132</v>
      </c>
      <c r="M48" s="15"/>
    </row>
    <row r="49" spans="1:14" x14ac:dyDescent="0.2">
      <c r="B49" s="31" t="s">
        <v>30</v>
      </c>
      <c r="C49" s="31"/>
      <c r="D49" s="31"/>
      <c r="H49" s="25">
        <v>25809</v>
      </c>
      <c r="I49" s="15"/>
      <c r="J49" s="25">
        <v>17799</v>
      </c>
      <c r="K49" s="15"/>
      <c r="L49" s="25">
        <v>13545</v>
      </c>
      <c r="M49" s="15"/>
    </row>
    <row r="50" spans="1:14" x14ac:dyDescent="0.2">
      <c r="A50" s="5"/>
      <c r="B50" s="31" t="s">
        <v>31</v>
      </c>
      <c r="C50" s="31"/>
      <c r="D50" s="8"/>
      <c r="H50" s="17">
        <v>12087</v>
      </c>
      <c r="I50" s="18"/>
      <c r="J50" s="17">
        <v>13936</v>
      </c>
      <c r="K50" s="18"/>
      <c r="L50" s="17">
        <v>8283</v>
      </c>
      <c r="M50" s="18"/>
    </row>
    <row r="51" spans="1:14" x14ac:dyDescent="0.2">
      <c r="A51" s="5"/>
      <c r="B51" s="5"/>
      <c r="C51" s="8" t="s">
        <v>32</v>
      </c>
      <c r="D51" s="8"/>
      <c r="H51" s="34">
        <v>131339</v>
      </c>
      <c r="I51" s="35"/>
      <c r="J51" s="34">
        <v>128645</v>
      </c>
      <c r="K51" s="35"/>
      <c r="L51" s="25">
        <v>106869</v>
      </c>
      <c r="M51" s="15"/>
    </row>
    <row r="52" spans="1:14" x14ac:dyDescent="0.2">
      <c r="A52" s="8" t="s">
        <v>33</v>
      </c>
      <c r="B52" s="5"/>
      <c r="C52" s="5"/>
      <c r="D52" s="5"/>
      <c r="E52" s="8"/>
      <c r="F52" s="5"/>
      <c r="G52" s="5"/>
      <c r="H52" s="5"/>
      <c r="I52" s="5"/>
      <c r="J52" s="5"/>
      <c r="K52" s="5"/>
      <c r="L52" s="15"/>
      <c r="M52" s="15"/>
    </row>
    <row r="53" spans="1:14" x14ac:dyDescent="0.2">
      <c r="A53" s="2"/>
      <c r="B53" s="8"/>
      <c r="C53" s="2"/>
      <c r="D53" s="2"/>
      <c r="E53" s="5"/>
      <c r="F53" s="2"/>
      <c r="G53" s="2"/>
      <c r="H53" s="2"/>
      <c r="I53" s="2"/>
      <c r="J53" s="2"/>
      <c r="K53" s="2"/>
      <c r="L53" s="15"/>
      <c r="M53" s="15"/>
    </row>
    <row r="54" spans="1:14" x14ac:dyDescent="0.2">
      <c r="B54" s="8" t="s">
        <v>27</v>
      </c>
      <c r="C54" s="8"/>
      <c r="D54" s="8"/>
      <c r="E54" s="2"/>
      <c r="H54" s="25">
        <v>170799</v>
      </c>
      <c r="I54" s="15"/>
      <c r="J54" s="25">
        <v>194714</v>
      </c>
      <c r="K54" s="15"/>
      <c r="L54" s="25">
        <v>170430</v>
      </c>
      <c r="M54" s="15"/>
    </row>
    <row r="55" spans="1:14" x14ac:dyDescent="0.2">
      <c r="B55" s="8" t="s">
        <v>34</v>
      </c>
      <c r="C55" s="8"/>
      <c r="D55" s="8"/>
      <c r="H55" s="25">
        <v>41304</v>
      </c>
      <c r="I55" s="15"/>
      <c r="J55" s="25">
        <v>33783</v>
      </c>
      <c r="K55" s="15"/>
      <c r="L55" s="25">
        <v>27010</v>
      </c>
      <c r="M55" s="15"/>
    </row>
    <row r="56" spans="1:14" x14ac:dyDescent="0.2">
      <c r="B56" s="8" t="s">
        <v>35</v>
      </c>
      <c r="C56" s="8"/>
      <c r="D56" s="8"/>
      <c r="E56" s="8"/>
      <c r="H56" s="17">
        <v>22283</v>
      </c>
      <c r="I56" s="18"/>
      <c r="J56" s="17">
        <v>18177</v>
      </c>
      <c r="K56" s="18"/>
      <c r="L56" s="17">
        <v>8757</v>
      </c>
      <c r="M56" s="18"/>
    </row>
    <row r="57" spans="1:14" x14ac:dyDescent="0.2">
      <c r="B57" s="2"/>
      <c r="C57" s="8" t="s">
        <v>36</v>
      </c>
      <c r="D57" s="8"/>
      <c r="E57" s="8"/>
      <c r="H57" s="19">
        <v>234386</v>
      </c>
      <c r="I57" s="20"/>
      <c r="J57" s="19">
        <v>246674</v>
      </c>
      <c r="K57" s="20"/>
      <c r="L57" s="18" t="s">
        <v>75</v>
      </c>
      <c r="M57" s="18"/>
      <c r="N57" s="9"/>
    </row>
    <row r="58" spans="1:14" ht="15" thickBot="1" x14ac:dyDescent="0.25">
      <c r="A58" s="5"/>
      <c r="B58" s="2"/>
      <c r="C58" s="2"/>
      <c r="D58" s="8" t="s">
        <v>37</v>
      </c>
      <c r="E58" s="8"/>
      <c r="H58" s="36">
        <v>365725</v>
      </c>
      <c r="I58" s="37"/>
      <c r="J58" s="36">
        <v>375319</v>
      </c>
      <c r="K58" s="37"/>
      <c r="L58" s="50">
        <v>321686</v>
      </c>
      <c r="M58" s="51"/>
    </row>
    <row r="59" spans="1:14" ht="15" thickTop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4" x14ac:dyDescent="0.2">
      <c r="A60" s="5"/>
      <c r="D60" s="33" t="s">
        <v>39</v>
      </c>
      <c r="E60" s="33"/>
      <c r="F60" s="33"/>
      <c r="G60" s="33"/>
      <c r="H60" s="33"/>
      <c r="I60" s="2"/>
      <c r="J60" s="15"/>
      <c r="K60" s="15"/>
      <c r="L60" s="15"/>
      <c r="M60" s="15"/>
    </row>
    <row r="61" spans="1:14" x14ac:dyDescent="0.2">
      <c r="A61" s="15" t="s">
        <v>40</v>
      </c>
      <c r="B61" s="15"/>
      <c r="C61" s="5"/>
      <c r="D61" s="5"/>
      <c r="F61" s="5"/>
      <c r="G61" s="5"/>
      <c r="H61" s="5"/>
      <c r="I61" s="5"/>
      <c r="J61" s="5"/>
      <c r="K61" s="5"/>
      <c r="L61" s="15"/>
      <c r="M61" s="15"/>
    </row>
    <row r="62" spans="1:14" x14ac:dyDescent="0.2">
      <c r="B62" s="31" t="s">
        <v>41</v>
      </c>
      <c r="C62" s="31"/>
      <c r="D62" s="31"/>
      <c r="E62" s="5"/>
      <c r="H62" s="16">
        <v>55888</v>
      </c>
      <c r="I62" s="15"/>
      <c r="J62" s="25">
        <v>44242</v>
      </c>
      <c r="K62" s="15"/>
      <c r="L62" s="25">
        <v>37294</v>
      </c>
      <c r="M62" s="15"/>
    </row>
    <row r="63" spans="1:14" x14ac:dyDescent="0.2">
      <c r="B63" s="31" t="s">
        <v>42</v>
      </c>
      <c r="C63" s="31"/>
      <c r="D63" s="31"/>
      <c r="H63" s="25">
        <v>32687</v>
      </c>
      <c r="I63" s="15"/>
      <c r="J63" s="25">
        <v>30551</v>
      </c>
      <c r="K63" s="15"/>
      <c r="L63" s="25">
        <v>22027</v>
      </c>
      <c r="M63" s="15"/>
    </row>
    <row r="64" spans="1:14" x14ac:dyDescent="0.2">
      <c r="B64" s="31" t="s">
        <v>43</v>
      </c>
      <c r="C64" s="31"/>
      <c r="D64" s="31"/>
      <c r="H64" s="25">
        <v>7543</v>
      </c>
      <c r="I64" s="15"/>
      <c r="J64" s="25">
        <v>7548</v>
      </c>
      <c r="K64" s="15"/>
      <c r="L64" s="25">
        <v>8080</v>
      </c>
      <c r="M64" s="15"/>
    </row>
    <row r="65" spans="1:13" x14ac:dyDescent="0.2">
      <c r="B65" s="31" t="s">
        <v>44</v>
      </c>
      <c r="C65" s="31"/>
      <c r="D65" s="31"/>
      <c r="H65" s="25">
        <v>11964</v>
      </c>
      <c r="I65" s="15"/>
      <c r="J65" s="25">
        <v>11977</v>
      </c>
      <c r="K65" s="15"/>
      <c r="L65" s="25">
        <v>8105</v>
      </c>
      <c r="M65" s="15"/>
    </row>
    <row r="66" spans="1:13" x14ac:dyDescent="0.2">
      <c r="B66" s="31" t="s">
        <v>45</v>
      </c>
      <c r="C66" s="31"/>
      <c r="D66" s="31"/>
      <c r="H66" s="17">
        <v>8784</v>
      </c>
      <c r="I66" s="18"/>
      <c r="J66" s="17">
        <v>6496</v>
      </c>
      <c r="K66" s="18"/>
      <c r="L66" s="17">
        <v>3500</v>
      </c>
      <c r="M66" s="18"/>
    </row>
    <row r="67" spans="1:13" x14ac:dyDescent="0.2">
      <c r="A67" s="5"/>
      <c r="C67" s="31" t="s">
        <v>46</v>
      </c>
      <c r="D67" s="31"/>
      <c r="E67" s="31"/>
      <c r="H67" s="25">
        <v>116866</v>
      </c>
      <c r="I67" s="15"/>
      <c r="J67" s="25">
        <v>100814</v>
      </c>
      <c r="K67" s="15"/>
      <c r="L67" s="25">
        <v>79006</v>
      </c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 x14ac:dyDescent="0.2">
      <c r="A69" s="31" t="s">
        <v>47</v>
      </c>
      <c r="B69" s="31"/>
      <c r="C69" s="31"/>
      <c r="E69" s="5"/>
      <c r="H69" s="15"/>
      <c r="I69" s="15"/>
      <c r="J69" s="15"/>
      <c r="K69" s="15"/>
      <c r="L69" s="15"/>
      <c r="M69" s="15"/>
    </row>
    <row r="70" spans="1:13" x14ac:dyDescent="0.2">
      <c r="B70" s="31" t="s">
        <v>43</v>
      </c>
      <c r="C70" s="31"/>
      <c r="D70" s="31"/>
      <c r="H70" s="25">
        <v>2797</v>
      </c>
      <c r="I70" s="15"/>
      <c r="J70" s="25">
        <v>2836</v>
      </c>
      <c r="K70" s="15"/>
      <c r="L70" s="25">
        <v>2930</v>
      </c>
      <c r="M70" s="15"/>
    </row>
    <row r="71" spans="1:13" x14ac:dyDescent="0.2">
      <c r="B71" s="31" t="s">
        <v>45</v>
      </c>
      <c r="C71" s="31"/>
      <c r="D71" s="31"/>
      <c r="H71" s="25">
        <v>93735</v>
      </c>
      <c r="I71" s="15"/>
      <c r="J71" s="25">
        <v>97207</v>
      </c>
      <c r="K71" s="15"/>
      <c r="L71" s="25">
        <v>75427</v>
      </c>
      <c r="M71" s="15"/>
    </row>
    <row r="72" spans="1:13" x14ac:dyDescent="0.2">
      <c r="B72" s="31" t="s">
        <v>48</v>
      </c>
      <c r="C72" s="31"/>
      <c r="D72" s="31"/>
      <c r="H72" s="17">
        <v>45180</v>
      </c>
      <c r="I72" s="18"/>
      <c r="J72" s="17">
        <v>40415</v>
      </c>
      <c r="K72" s="18"/>
      <c r="L72" s="17">
        <v>36074</v>
      </c>
      <c r="M72" s="18"/>
    </row>
    <row r="73" spans="1:13" x14ac:dyDescent="0.2">
      <c r="C73" s="31" t="s">
        <v>49</v>
      </c>
      <c r="D73" s="31"/>
      <c r="E73" s="31"/>
      <c r="H73" s="17">
        <v>141712</v>
      </c>
      <c r="I73" s="18"/>
      <c r="J73" s="17">
        <v>140458</v>
      </c>
      <c r="K73" s="18"/>
      <c r="L73" s="17" t="s">
        <v>75</v>
      </c>
      <c r="M73" s="18"/>
    </row>
    <row r="74" spans="1:13" x14ac:dyDescent="0.2">
      <c r="A74" s="5"/>
      <c r="C74" s="2"/>
      <c r="D74" s="31" t="s">
        <v>50</v>
      </c>
      <c r="E74" s="31"/>
      <c r="H74" s="17">
        <v>258578</v>
      </c>
      <c r="I74" s="18"/>
      <c r="J74" s="17">
        <v>241242</v>
      </c>
      <c r="K74" s="18"/>
      <c r="L74" s="17">
        <v>193437</v>
      </c>
      <c r="M74" s="18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x14ac:dyDescent="0.2">
      <c r="A76" s="31" t="s">
        <v>51</v>
      </c>
      <c r="B76" s="31"/>
      <c r="C76" s="31"/>
      <c r="D76" s="31"/>
      <c r="E76" s="5"/>
      <c r="H76" s="15"/>
      <c r="I76" s="15"/>
      <c r="J76" s="15"/>
      <c r="K76" s="15"/>
      <c r="L76" s="15"/>
      <c r="M76" s="15"/>
    </row>
    <row r="77" spans="1:13" x14ac:dyDescent="0.2">
      <c r="B77" s="5"/>
      <c r="C77" s="5"/>
      <c r="D77" s="5"/>
      <c r="F77" s="5"/>
      <c r="G77" s="5"/>
      <c r="H77" s="5"/>
      <c r="I77" s="5"/>
      <c r="J77" s="5"/>
      <c r="K77" s="5"/>
      <c r="L77" s="15"/>
      <c r="M77" s="15"/>
    </row>
    <row r="78" spans="1:13" x14ac:dyDescent="0.2">
      <c r="A78" s="15" t="s">
        <v>52</v>
      </c>
      <c r="B78" s="15"/>
      <c r="C78" s="15"/>
      <c r="E78" s="5"/>
      <c r="H78" s="15"/>
      <c r="I78" s="15"/>
      <c r="J78" s="15"/>
      <c r="K78" s="15"/>
      <c r="L78" s="15"/>
      <c r="M78" s="15"/>
    </row>
    <row r="79" spans="1:13" x14ac:dyDescent="0.2">
      <c r="A79" s="15" t="s">
        <v>53</v>
      </c>
      <c r="B79" s="15"/>
      <c r="C79" s="15"/>
      <c r="D79" s="15"/>
      <c r="E79" s="15"/>
      <c r="F79" s="15"/>
      <c r="G79" s="15"/>
      <c r="H79" s="5"/>
      <c r="I79" s="5"/>
      <c r="J79" s="5"/>
      <c r="K79" s="5"/>
      <c r="L79" s="15"/>
      <c r="M79" s="15"/>
    </row>
    <row r="80" spans="1:13" x14ac:dyDescent="0.2">
      <c r="A80" s="15" t="s">
        <v>54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 spans="1:13" x14ac:dyDescent="0.2">
      <c r="A81" s="15" t="s">
        <v>55</v>
      </c>
      <c r="B81" s="15"/>
      <c r="C81" s="15"/>
      <c r="D81" s="15"/>
      <c r="E81" s="15"/>
      <c r="F81" s="15"/>
      <c r="G81" s="15"/>
      <c r="H81" s="25">
        <v>40201</v>
      </c>
      <c r="I81" s="15"/>
      <c r="J81" s="25">
        <v>35867</v>
      </c>
      <c r="K81" s="15"/>
      <c r="L81" s="25">
        <v>31251</v>
      </c>
      <c r="M81" s="15"/>
    </row>
    <row r="82" spans="1:13" x14ac:dyDescent="0.2">
      <c r="A82" s="31" t="s">
        <v>56</v>
      </c>
      <c r="B82" s="31"/>
      <c r="C82" s="31"/>
      <c r="H82" s="25">
        <v>70400</v>
      </c>
      <c r="I82" s="15"/>
      <c r="J82" s="25">
        <v>98330</v>
      </c>
      <c r="K82" s="15"/>
      <c r="L82" s="25">
        <v>96364</v>
      </c>
      <c r="M82" s="15"/>
    </row>
    <row r="83" spans="1:13" x14ac:dyDescent="0.2">
      <c r="A83" s="31" t="s">
        <v>57</v>
      </c>
      <c r="B83" s="31"/>
      <c r="C83" s="31"/>
      <c r="D83" s="31"/>
      <c r="E83" s="31"/>
      <c r="H83" s="68">
        <v>-3454</v>
      </c>
      <c r="I83" s="68"/>
      <c r="J83" s="68">
        <v>-150</v>
      </c>
      <c r="K83" s="68"/>
      <c r="L83" s="18">
        <v>634</v>
      </c>
      <c r="M83" s="18"/>
    </row>
    <row r="84" spans="1:13" x14ac:dyDescent="0.2">
      <c r="B84" s="31" t="s">
        <v>58</v>
      </c>
      <c r="C84" s="31"/>
      <c r="D84" s="31"/>
      <c r="H84" s="25">
        <v>107147</v>
      </c>
      <c r="I84" s="15"/>
      <c r="J84" s="25">
        <v>134047</v>
      </c>
      <c r="K84" s="15"/>
      <c r="L84" s="17">
        <v>128249</v>
      </c>
      <c r="M84" s="18"/>
    </row>
    <row r="85" spans="1:13" ht="15" thickBot="1" x14ac:dyDescent="0.25">
      <c r="C85" s="31" t="s">
        <v>59</v>
      </c>
      <c r="D85" s="31"/>
      <c r="E85" s="31"/>
      <c r="F85" s="31"/>
      <c r="H85" s="38">
        <v>365725</v>
      </c>
      <c r="I85" s="37"/>
      <c r="J85" s="38">
        <v>375319</v>
      </c>
      <c r="K85" s="37"/>
      <c r="L85" s="50">
        <v>321686</v>
      </c>
      <c r="M85" s="51"/>
    </row>
    <row r="86" spans="1:13" ht="15" thickTop="1" x14ac:dyDescent="0.2">
      <c r="H86" s="15"/>
      <c r="I86" s="15"/>
      <c r="J86" s="15"/>
      <c r="K86" s="15"/>
      <c r="L86" s="5"/>
      <c r="M86" s="5"/>
    </row>
    <row r="87" spans="1:13" x14ac:dyDescent="0.2">
      <c r="H87" s="15"/>
      <c r="I87" s="15"/>
      <c r="J87" s="15"/>
      <c r="K87" s="15"/>
      <c r="L87" s="5"/>
      <c r="M87" s="5"/>
    </row>
    <row r="88" spans="1:13" x14ac:dyDescent="0.2">
      <c r="L88" s="5"/>
      <c r="M88" s="5"/>
    </row>
    <row r="89" spans="1:13" x14ac:dyDescent="0.2">
      <c r="L89" s="5"/>
      <c r="M89" s="5"/>
    </row>
    <row r="90" spans="1:13" x14ac:dyDescent="0.2">
      <c r="L90" s="5"/>
      <c r="M90" s="5"/>
    </row>
    <row r="91" spans="1:13" x14ac:dyDescent="0.2">
      <c r="L91" s="5"/>
      <c r="M91" s="5"/>
    </row>
    <row r="92" spans="1:13" x14ac:dyDescent="0.2">
      <c r="L92" s="5"/>
      <c r="M92" s="5"/>
    </row>
    <row r="93" spans="1:13" x14ac:dyDescent="0.2">
      <c r="L93" s="5"/>
      <c r="M93" s="5"/>
    </row>
    <row r="94" spans="1:13" x14ac:dyDescent="0.2">
      <c r="L94" s="5"/>
      <c r="M94" s="5"/>
    </row>
    <row r="95" spans="1:13" x14ac:dyDescent="0.2">
      <c r="A95" s="4" t="s">
        <v>85</v>
      </c>
      <c r="H95" s="15"/>
      <c r="I95" s="15"/>
      <c r="J95" s="15"/>
      <c r="K95" s="15"/>
      <c r="L95" s="5"/>
      <c r="M95" s="5"/>
    </row>
    <row r="96" spans="1:13" x14ac:dyDescent="0.2">
      <c r="F96" s="33">
        <v>2018</v>
      </c>
      <c r="G96" s="33"/>
      <c r="H96" s="33">
        <v>2017</v>
      </c>
      <c r="I96" s="33"/>
      <c r="J96" s="33">
        <v>2016</v>
      </c>
      <c r="K96" s="33"/>
      <c r="L96" s="5"/>
      <c r="M96" s="5"/>
    </row>
    <row r="97" spans="1:13" x14ac:dyDescent="0.2">
      <c r="A97" s="31" t="s">
        <v>81</v>
      </c>
      <c r="B97" s="31"/>
      <c r="C97" s="31"/>
      <c r="D97" s="31"/>
      <c r="F97" s="25">
        <v>5686</v>
      </c>
      <c r="G97" s="15"/>
      <c r="H97" s="25">
        <v>5201</v>
      </c>
      <c r="I97" s="15"/>
      <c r="J97" s="25">
        <v>3999</v>
      </c>
      <c r="K97" s="15"/>
      <c r="L97" s="5"/>
      <c r="M97" s="5"/>
    </row>
    <row r="98" spans="1:13" x14ac:dyDescent="0.2">
      <c r="A98" s="31" t="s">
        <v>82</v>
      </c>
      <c r="B98" s="31"/>
      <c r="C98" s="31"/>
      <c r="D98" s="31"/>
      <c r="F98" s="57">
        <v>-3240</v>
      </c>
      <c r="G98" s="57"/>
      <c r="H98" s="46">
        <v>-2323</v>
      </c>
      <c r="I98" s="46"/>
      <c r="J98" s="46">
        <v>-1456</v>
      </c>
      <c r="K98" s="46"/>
      <c r="L98" s="5"/>
      <c r="M98" s="5"/>
    </row>
    <row r="99" spans="1:13" x14ac:dyDescent="0.2">
      <c r="A99" s="31" t="s">
        <v>83</v>
      </c>
      <c r="B99" s="31"/>
      <c r="C99" s="31"/>
      <c r="D99" s="31"/>
      <c r="F99" s="46">
        <v>-441</v>
      </c>
      <c r="G99" s="46"/>
      <c r="H99" s="46">
        <v>-133</v>
      </c>
      <c r="I99" s="46"/>
      <c r="J99" s="46">
        <v>-1195</v>
      </c>
      <c r="K99" s="46"/>
      <c r="L99" s="5"/>
      <c r="M99" s="5"/>
    </row>
    <row r="100" spans="1:13" x14ac:dyDescent="0.2">
      <c r="A100" s="22" t="s">
        <v>84</v>
      </c>
      <c r="B100" s="22"/>
      <c r="C100" s="22"/>
      <c r="D100" s="22"/>
      <c r="F100" s="25">
        <v>2005</v>
      </c>
      <c r="G100" s="15"/>
      <c r="H100" s="25">
        <v>2745</v>
      </c>
      <c r="I100" s="15"/>
      <c r="J100" s="25">
        <v>1348</v>
      </c>
      <c r="K100" s="15"/>
      <c r="L100" s="5"/>
      <c r="M100" s="5"/>
    </row>
    <row r="101" spans="1:13" x14ac:dyDescent="0.2">
      <c r="H101" s="15"/>
      <c r="I101" s="15"/>
      <c r="J101" s="15"/>
      <c r="K101" s="15"/>
      <c r="L101" s="5"/>
      <c r="M101" s="5"/>
    </row>
    <row r="102" spans="1:13" x14ac:dyDescent="0.2">
      <c r="L102" s="5"/>
      <c r="M102" s="5"/>
    </row>
    <row r="103" spans="1:13" x14ac:dyDescent="0.2">
      <c r="L103" s="5"/>
      <c r="M103" s="5"/>
    </row>
    <row r="104" spans="1:13" x14ac:dyDescent="0.2">
      <c r="L104" s="5"/>
      <c r="M104" s="5"/>
    </row>
    <row r="105" spans="1:13" x14ac:dyDescent="0.2">
      <c r="L105" s="5"/>
    </row>
    <row r="108" spans="1:13" x14ac:dyDescent="0.2">
      <c r="H108" s="15"/>
      <c r="I108" s="15"/>
      <c r="J108" s="15"/>
      <c r="K108" s="15"/>
    </row>
    <row r="109" spans="1:13" x14ac:dyDescent="0.2">
      <c r="H109" s="15"/>
      <c r="I109" s="15"/>
      <c r="J109" s="15"/>
      <c r="K109" s="15"/>
    </row>
    <row r="110" spans="1:13" x14ac:dyDescent="0.2">
      <c r="A110" s="58" t="s">
        <v>86</v>
      </c>
      <c r="B110" s="31"/>
      <c r="C110" s="31"/>
      <c r="H110" s="15"/>
      <c r="I110" s="15"/>
      <c r="J110" s="15"/>
      <c r="K110" s="15"/>
    </row>
    <row r="111" spans="1:13" x14ac:dyDescent="0.2">
      <c r="A111" s="15"/>
      <c r="B111" s="15"/>
      <c r="C111" s="15"/>
      <c r="D111" s="15"/>
      <c r="E111" s="15"/>
      <c r="F111" s="33">
        <v>2018</v>
      </c>
      <c r="G111" s="33"/>
      <c r="H111" s="33">
        <v>2017</v>
      </c>
      <c r="I111" s="33"/>
      <c r="J111" s="33">
        <v>2016</v>
      </c>
      <c r="K111" s="33"/>
    </row>
    <row r="112" spans="1:13" x14ac:dyDescent="0.2">
      <c r="A112" s="15" t="s">
        <v>16</v>
      </c>
      <c r="B112" s="15"/>
      <c r="C112" s="15"/>
      <c r="D112" s="15"/>
      <c r="F112" s="25">
        <v>13372</v>
      </c>
      <c r="G112" s="15"/>
      <c r="H112" s="25">
        <v>15738</v>
      </c>
      <c r="I112" s="15"/>
      <c r="J112" s="25">
        <v>15685</v>
      </c>
      <c r="K112" s="15"/>
    </row>
    <row r="113" spans="1:11" x14ac:dyDescent="0.2">
      <c r="A113" s="15" t="s">
        <v>87</v>
      </c>
      <c r="B113" s="15"/>
      <c r="C113" s="15"/>
      <c r="D113" s="15"/>
      <c r="F113" s="45">
        <v>0.183</v>
      </c>
      <c r="G113" s="15"/>
      <c r="H113" s="45">
        <v>0.246</v>
      </c>
      <c r="I113" s="15"/>
      <c r="J113" s="45">
        <v>0.25600000000000001</v>
      </c>
      <c r="K113" s="15"/>
    </row>
  </sheetData>
  <mergeCells count="299">
    <mergeCell ref="F111:G111"/>
    <mergeCell ref="A111:E111"/>
    <mergeCell ref="A112:D112"/>
    <mergeCell ref="A113:D113"/>
    <mergeCell ref="F112:G112"/>
    <mergeCell ref="F113:G113"/>
    <mergeCell ref="F97:G97"/>
    <mergeCell ref="F98:G98"/>
    <mergeCell ref="F99:G99"/>
    <mergeCell ref="F100:G100"/>
    <mergeCell ref="A97:D97"/>
    <mergeCell ref="A98:D98"/>
    <mergeCell ref="A99:D99"/>
    <mergeCell ref="A100:D100"/>
    <mergeCell ref="A110:C110"/>
    <mergeCell ref="L78:M78"/>
    <mergeCell ref="L79:M79"/>
    <mergeCell ref="L80:M80"/>
    <mergeCell ref="L81:M81"/>
    <mergeCell ref="L82:M82"/>
    <mergeCell ref="L83:M83"/>
    <mergeCell ref="L84:M84"/>
    <mergeCell ref="L85:M85"/>
    <mergeCell ref="F96:G96"/>
    <mergeCell ref="L69:M69"/>
    <mergeCell ref="L70:M70"/>
    <mergeCell ref="L71:M71"/>
    <mergeCell ref="L72:M72"/>
    <mergeCell ref="L73:M73"/>
    <mergeCell ref="L74:M74"/>
    <mergeCell ref="L75:M75"/>
    <mergeCell ref="L76:M76"/>
    <mergeCell ref="L77:M77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L42:M42"/>
    <mergeCell ref="L43:M43"/>
    <mergeCell ref="L44:M44"/>
    <mergeCell ref="L45:M45"/>
    <mergeCell ref="L46:M46"/>
    <mergeCell ref="L47:M47"/>
    <mergeCell ref="L48:M48"/>
    <mergeCell ref="L49:M49"/>
    <mergeCell ref="L50:M50"/>
    <mergeCell ref="A82:C82"/>
    <mergeCell ref="B84:D84"/>
    <mergeCell ref="C85:F85"/>
    <mergeCell ref="A83:E83"/>
    <mergeCell ref="A80:G80"/>
    <mergeCell ref="A79:G79"/>
    <mergeCell ref="A81:G81"/>
    <mergeCell ref="D74:E74"/>
    <mergeCell ref="A75:K75"/>
    <mergeCell ref="A76:D76"/>
    <mergeCell ref="A78:C78"/>
    <mergeCell ref="H80:I80"/>
    <mergeCell ref="J80:K80"/>
    <mergeCell ref="H81:I81"/>
    <mergeCell ref="J81:K81"/>
    <mergeCell ref="H78:I78"/>
    <mergeCell ref="J78:K78"/>
    <mergeCell ref="H76:I76"/>
    <mergeCell ref="J76:K76"/>
    <mergeCell ref="H74:I74"/>
    <mergeCell ref="J74:K74"/>
    <mergeCell ref="A69:C69"/>
    <mergeCell ref="B70:D70"/>
    <mergeCell ref="B71:D71"/>
    <mergeCell ref="B72:D72"/>
    <mergeCell ref="C73:E73"/>
    <mergeCell ref="B64:D64"/>
    <mergeCell ref="B65:D65"/>
    <mergeCell ref="B66:D66"/>
    <mergeCell ref="C67:E67"/>
    <mergeCell ref="A68:K68"/>
    <mergeCell ref="H73:I73"/>
    <mergeCell ref="J73:K73"/>
    <mergeCell ref="H71:I71"/>
    <mergeCell ref="J71:K71"/>
    <mergeCell ref="H72:I72"/>
    <mergeCell ref="J72:K72"/>
    <mergeCell ref="H69:I69"/>
    <mergeCell ref="J69:K69"/>
    <mergeCell ref="H70:I70"/>
    <mergeCell ref="J70:K70"/>
    <mergeCell ref="H67:I67"/>
    <mergeCell ref="J67:K67"/>
    <mergeCell ref="H65:I65"/>
    <mergeCell ref="J65:K65"/>
    <mergeCell ref="B50:C50"/>
    <mergeCell ref="B46:D46"/>
    <mergeCell ref="B47:D47"/>
    <mergeCell ref="B48:D48"/>
    <mergeCell ref="B49:D49"/>
    <mergeCell ref="B45:D45"/>
    <mergeCell ref="C44:K44"/>
    <mergeCell ref="H113:I113"/>
    <mergeCell ref="J113:K113"/>
    <mergeCell ref="H111:I111"/>
    <mergeCell ref="J111:K111"/>
    <mergeCell ref="H112:I112"/>
    <mergeCell ref="J112:K112"/>
    <mergeCell ref="H109:I109"/>
    <mergeCell ref="J109:K109"/>
    <mergeCell ref="H110:I110"/>
    <mergeCell ref="J110:K110"/>
    <mergeCell ref="H100:I100"/>
    <mergeCell ref="J100:K100"/>
    <mergeCell ref="H108:I108"/>
    <mergeCell ref="J108:K108"/>
    <mergeCell ref="H98:I98"/>
    <mergeCell ref="J98:K98"/>
    <mergeCell ref="H99:I99"/>
    <mergeCell ref="J99:K99"/>
    <mergeCell ref="H96:I96"/>
    <mergeCell ref="J96:K96"/>
    <mergeCell ref="H97:I97"/>
    <mergeCell ref="J97:K97"/>
    <mergeCell ref="H101:I101"/>
    <mergeCell ref="J101:K101"/>
    <mergeCell ref="H95:I95"/>
    <mergeCell ref="J95:K95"/>
    <mergeCell ref="H86:I86"/>
    <mergeCell ref="J86:K86"/>
    <mergeCell ref="H87:I87"/>
    <mergeCell ref="J87:K87"/>
    <mergeCell ref="H84:I84"/>
    <mergeCell ref="J84:K84"/>
    <mergeCell ref="H85:I85"/>
    <mergeCell ref="J85:K85"/>
    <mergeCell ref="H82:I82"/>
    <mergeCell ref="J82:K82"/>
    <mergeCell ref="H83:I83"/>
    <mergeCell ref="J83:K83"/>
    <mergeCell ref="H66:I66"/>
    <mergeCell ref="J66:K66"/>
    <mergeCell ref="H63:I63"/>
    <mergeCell ref="J63:K63"/>
    <mergeCell ref="H64:I64"/>
    <mergeCell ref="J64:K64"/>
    <mergeCell ref="H62:I62"/>
    <mergeCell ref="J62:K62"/>
    <mergeCell ref="A59:K59"/>
    <mergeCell ref="D60:H60"/>
    <mergeCell ref="A61:B61"/>
    <mergeCell ref="B62:D62"/>
    <mergeCell ref="B63:D63"/>
    <mergeCell ref="J60:K60"/>
    <mergeCell ref="H57:I57"/>
    <mergeCell ref="J57:K57"/>
    <mergeCell ref="H58:I58"/>
    <mergeCell ref="J58:K58"/>
    <mergeCell ref="H55:I55"/>
    <mergeCell ref="J55:K55"/>
    <mergeCell ref="H56:I56"/>
    <mergeCell ref="J56:K56"/>
    <mergeCell ref="H54:I54"/>
    <mergeCell ref="J54:K54"/>
    <mergeCell ref="H50:I50"/>
    <mergeCell ref="J50:K50"/>
    <mergeCell ref="H51:I51"/>
    <mergeCell ref="J51:K51"/>
    <mergeCell ref="H48:I48"/>
    <mergeCell ref="J48:K48"/>
    <mergeCell ref="H49:I49"/>
    <mergeCell ref="J49:K49"/>
    <mergeCell ref="H46:I46"/>
    <mergeCell ref="J46:K46"/>
    <mergeCell ref="H47:I47"/>
    <mergeCell ref="J47:K47"/>
    <mergeCell ref="H45:I45"/>
    <mergeCell ref="J45:K45"/>
    <mergeCell ref="H42:I42"/>
    <mergeCell ref="J42:K42"/>
    <mergeCell ref="A43:K43"/>
    <mergeCell ref="C40:J40"/>
    <mergeCell ref="D39:H39"/>
    <mergeCell ref="A41:K41"/>
    <mergeCell ref="A42:G42"/>
    <mergeCell ref="J38:K38"/>
    <mergeCell ref="L38:M38"/>
    <mergeCell ref="B28:G28"/>
    <mergeCell ref="B27:M27"/>
    <mergeCell ref="B24:C24"/>
    <mergeCell ref="B23:M23"/>
    <mergeCell ref="B22:D22"/>
    <mergeCell ref="B21:D21"/>
    <mergeCell ref="B20:E20"/>
    <mergeCell ref="L34:M34"/>
    <mergeCell ref="L35:M35"/>
    <mergeCell ref="L36:M36"/>
    <mergeCell ref="L37:M37"/>
    <mergeCell ref="L29:M29"/>
    <mergeCell ref="L31:M31"/>
    <mergeCell ref="L32:M32"/>
    <mergeCell ref="L33:M33"/>
    <mergeCell ref="L30:M30"/>
    <mergeCell ref="J37:K37"/>
    <mergeCell ref="L21:M21"/>
    <mergeCell ref="L22:M22"/>
    <mergeCell ref="J32:K32"/>
    <mergeCell ref="J33:K33"/>
    <mergeCell ref="J34:K34"/>
    <mergeCell ref="L28:M28"/>
    <mergeCell ref="C14:E14"/>
    <mergeCell ref="C15:F15"/>
    <mergeCell ref="C16:F16"/>
    <mergeCell ref="B13:D13"/>
    <mergeCell ref="B9:C9"/>
    <mergeCell ref="B10:C10"/>
    <mergeCell ref="B11:D11"/>
    <mergeCell ref="L24:M24"/>
    <mergeCell ref="L25:M25"/>
    <mergeCell ref="L26:M26"/>
    <mergeCell ref="L9:M9"/>
    <mergeCell ref="L10:M10"/>
    <mergeCell ref="L11:M11"/>
    <mergeCell ref="L13:M13"/>
    <mergeCell ref="L14:M14"/>
    <mergeCell ref="L15:M15"/>
    <mergeCell ref="L16:M16"/>
    <mergeCell ref="L18:M18"/>
    <mergeCell ref="L19:M19"/>
    <mergeCell ref="L20:M20"/>
    <mergeCell ref="J35:K35"/>
    <mergeCell ref="J36:K36"/>
    <mergeCell ref="J28:K28"/>
    <mergeCell ref="J29:K29"/>
    <mergeCell ref="J31:K31"/>
    <mergeCell ref="J30:K30"/>
    <mergeCell ref="J22:K22"/>
    <mergeCell ref="J24:K24"/>
    <mergeCell ref="J25:K25"/>
    <mergeCell ref="J26:K26"/>
    <mergeCell ref="H38:I38"/>
    <mergeCell ref="J8:K8"/>
    <mergeCell ref="L8:M8"/>
    <mergeCell ref="J9:K9"/>
    <mergeCell ref="J10:K10"/>
    <mergeCell ref="J11:K11"/>
    <mergeCell ref="J13:K13"/>
    <mergeCell ref="J14:K14"/>
    <mergeCell ref="J15:K15"/>
    <mergeCell ref="J16:K16"/>
    <mergeCell ref="J18:K18"/>
    <mergeCell ref="J19:K19"/>
    <mergeCell ref="J20:K20"/>
    <mergeCell ref="J21:K21"/>
    <mergeCell ref="H33:I33"/>
    <mergeCell ref="H34:I34"/>
    <mergeCell ref="H35:I35"/>
    <mergeCell ref="H36:I36"/>
    <mergeCell ref="H37:I37"/>
    <mergeCell ref="H28:I28"/>
    <mergeCell ref="H29:I29"/>
    <mergeCell ref="H31:I31"/>
    <mergeCell ref="H32:I32"/>
    <mergeCell ref="H30:I30"/>
    <mergeCell ref="H24:I24"/>
    <mergeCell ref="H25:I25"/>
    <mergeCell ref="H26:I26"/>
    <mergeCell ref="H18:I18"/>
    <mergeCell ref="H19:I19"/>
    <mergeCell ref="H20:I20"/>
    <mergeCell ref="H21:I21"/>
    <mergeCell ref="H22:I22"/>
    <mergeCell ref="H13:I13"/>
    <mergeCell ref="H14:I14"/>
    <mergeCell ref="H15:I15"/>
    <mergeCell ref="H16:I16"/>
    <mergeCell ref="B17:M17"/>
    <mergeCell ref="B18:D18"/>
    <mergeCell ref="B19:D19"/>
    <mergeCell ref="H8:I8"/>
    <mergeCell ref="H9:I9"/>
    <mergeCell ref="H10:I10"/>
    <mergeCell ref="H11:I11"/>
    <mergeCell ref="B12:M12"/>
    <mergeCell ref="E3:I3"/>
    <mergeCell ref="C4:L4"/>
    <mergeCell ref="H6:M6"/>
    <mergeCell ref="H7:M7"/>
    <mergeCell ref="B5:M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0FA3-1E45-4F48-9F43-190FCEE289C8}">
  <dimension ref="A1:P97"/>
  <sheetViews>
    <sheetView topLeftCell="A31" workbookViewId="0">
      <selection activeCell="A91" sqref="A91:C91"/>
    </sheetView>
  </sheetViews>
  <sheetFormatPr defaultRowHeight="14.25" x14ac:dyDescent="0.2"/>
  <sheetData>
    <row r="1" spans="1:15" x14ac:dyDescent="0.2">
      <c r="F1" s="4" t="s">
        <v>0</v>
      </c>
      <c r="H1" s="15"/>
      <c r="I1" s="15"/>
      <c r="J1" s="15"/>
      <c r="K1" s="15"/>
    </row>
    <row r="2" spans="1:15" x14ac:dyDescent="0.2">
      <c r="D2" s="33" t="s">
        <v>23</v>
      </c>
      <c r="E2" s="33"/>
      <c r="F2" s="33"/>
      <c r="G2" s="33"/>
      <c r="H2" s="33"/>
      <c r="I2" s="6" t="s">
        <v>65</v>
      </c>
    </row>
    <row r="3" spans="1:15" x14ac:dyDescent="0.2">
      <c r="C3" s="15" t="s">
        <v>63</v>
      </c>
      <c r="D3" s="15"/>
      <c r="E3" s="15"/>
      <c r="F3" s="15"/>
      <c r="G3" s="15"/>
      <c r="H3" s="15"/>
      <c r="I3" s="15"/>
      <c r="J3" s="15"/>
      <c r="K3" s="6"/>
    </row>
    <row r="4" spans="1:15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8" t="s">
        <v>60</v>
      </c>
      <c r="M4" s="18"/>
      <c r="N4" s="18"/>
      <c r="O4" s="18"/>
    </row>
    <row r="5" spans="1:15" x14ac:dyDescent="0.2">
      <c r="A5" s="15"/>
      <c r="B5" s="15"/>
      <c r="C5" s="15"/>
      <c r="D5" s="15"/>
      <c r="E5" s="15"/>
      <c r="F5" s="15"/>
      <c r="G5" s="15"/>
      <c r="H5" s="32">
        <v>43372</v>
      </c>
      <c r="I5" s="18"/>
      <c r="J5" s="32">
        <v>43008</v>
      </c>
      <c r="K5" s="18"/>
      <c r="L5" s="20" t="s">
        <v>61</v>
      </c>
      <c r="M5" s="20"/>
      <c r="N5" s="20" t="s">
        <v>64</v>
      </c>
      <c r="O5" s="20"/>
    </row>
    <row r="6" spans="1:15" x14ac:dyDescent="0.2">
      <c r="A6" s="33" t="s">
        <v>38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27"/>
      <c r="M6" s="27"/>
      <c r="N6" s="27"/>
      <c r="O6" s="27"/>
    </row>
    <row r="7" spans="1:15" x14ac:dyDescent="0.2">
      <c r="A7" s="8" t="s">
        <v>25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2">
      <c r="B8" s="31" t="s">
        <v>26</v>
      </c>
      <c r="C8" s="31"/>
      <c r="D8" s="31"/>
      <c r="H8" s="16">
        <v>25913</v>
      </c>
      <c r="I8" s="15"/>
      <c r="J8" s="16">
        <v>20289</v>
      </c>
      <c r="K8" s="15"/>
      <c r="L8" s="49">
        <f>H8-J8</f>
        <v>5624</v>
      </c>
      <c r="M8" s="49"/>
      <c r="N8" s="45">
        <f>L8/J8</f>
        <v>0.27719453891271134</v>
      </c>
      <c r="O8" s="45"/>
    </row>
    <row r="9" spans="1:15" x14ac:dyDescent="0.2">
      <c r="B9" s="31" t="s">
        <v>27</v>
      </c>
      <c r="C9" s="31"/>
      <c r="D9" s="31"/>
      <c r="H9" s="25">
        <v>40388</v>
      </c>
      <c r="I9" s="15"/>
      <c r="J9" s="25">
        <v>53892</v>
      </c>
      <c r="K9" s="15"/>
      <c r="L9" s="49">
        <f t="shared" ref="L9:L48" si="0">H9-J9</f>
        <v>-13504</v>
      </c>
      <c r="M9" s="49"/>
      <c r="N9" s="45">
        <f>L9/J9</f>
        <v>-0.25057522452312031</v>
      </c>
      <c r="O9" s="45"/>
    </row>
    <row r="10" spans="1:15" x14ac:dyDescent="0.2">
      <c r="B10" s="31" t="s">
        <v>28</v>
      </c>
      <c r="C10" s="31"/>
      <c r="D10" s="31"/>
      <c r="H10" s="25">
        <v>23186</v>
      </c>
      <c r="I10" s="15"/>
      <c r="J10" s="25">
        <v>17874</v>
      </c>
      <c r="K10" s="15"/>
      <c r="L10" s="49">
        <f t="shared" si="0"/>
        <v>5312</v>
      </c>
      <c r="M10" s="49"/>
      <c r="N10" s="45">
        <f>L10/J10</f>
        <v>0.29719145127000113</v>
      </c>
      <c r="O10" s="45"/>
    </row>
    <row r="11" spans="1:15" x14ac:dyDescent="0.2">
      <c r="B11" s="31" t="s">
        <v>29</v>
      </c>
      <c r="C11" s="31"/>
      <c r="D11" s="31"/>
      <c r="H11" s="25">
        <v>3956</v>
      </c>
      <c r="I11" s="15"/>
      <c r="J11" s="25">
        <v>4855</v>
      </c>
      <c r="K11" s="15"/>
      <c r="L11" s="49">
        <f>H11-J11</f>
        <v>-899</v>
      </c>
      <c r="M11" s="49"/>
      <c r="N11" s="45">
        <f>L11/J11</f>
        <v>-0.18516992790937178</v>
      </c>
      <c r="O11" s="45"/>
    </row>
    <row r="12" spans="1:15" x14ac:dyDescent="0.2">
      <c r="B12" s="31" t="s">
        <v>30</v>
      </c>
      <c r="C12" s="31"/>
      <c r="D12" s="31"/>
      <c r="H12" s="25">
        <v>25809</v>
      </c>
      <c r="I12" s="15"/>
      <c r="J12" s="25">
        <v>17799</v>
      </c>
      <c r="K12" s="15"/>
      <c r="L12" s="49">
        <f t="shared" si="0"/>
        <v>8010</v>
      </c>
      <c r="M12" s="49"/>
      <c r="N12" s="45">
        <f>L12/J12</f>
        <v>0.45002528231923139</v>
      </c>
      <c r="O12" s="45"/>
    </row>
    <row r="13" spans="1:15" x14ac:dyDescent="0.2">
      <c r="A13" s="7"/>
      <c r="B13" s="31" t="s">
        <v>31</v>
      </c>
      <c r="C13" s="31"/>
      <c r="D13" s="8"/>
      <c r="H13" s="17">
        <v>12087</v>
      </c>
      <c r="I13" s="18"/>
      <c r="J13" s="17">
        <v>13936</v>
      </c>
      <c r="K13" s="18"/>
      <c r="L13" s="49">
        <f>H13-J13</f>
        <v>-1849</v>
      </c>
      <c r="M13" s="49"/>
      <c r="N13" s="45">
        <f>L13/J13</f>
        <v>-0.13267795637198623</v>
      </c>
      <c r="O13" s="45"/>
    </row>
    <row r="14" spans="1:15" x14ac:dyDescent="0.2">
      <c r="A14" s="7"/>
      <c r="B14" s="7"/>
      <c r="C14" s="8" t="s">
        <v>32</v>
      </c>
      <c r="D14" s="8"/>
      <c r="H14" s="34">
        <v>131339</v>
      </c>
      <c r="I14" s="35"/>
      <c r="J14" s="34">
        <v>128645</v>
      </c>
      <c r="K14" s="35"/>
      <c r="L14" s="49">
        <f t="shared" si="0"/>
        <v>2694</v>
      </c>
      <c r="M14" s="49"/>
      <c r="N14" s="45">
        <f>L14/J14</f>
        <v>2.0941350227369895E-2</v>
      </c>
      <c r="O14" s="45"/>
    </row>
    <row r="15" spans="1:15" x14ac:dyDescent="0.2">
      <c r="A15" s="8" t="s">
        <v>33</v>
      </c>
      <c r="B15" s="7"/>
      <c r="C15" s="7"/>
      <c r="D15" s="7"/>
      <c r="E15" s="8"/>
      <c r="F15" s="7"/>
      <c r="G15" s="7"/>
      <c r="H15" s="7"/>
      <c r="I15" s="7"/>
      <c r="J15" s="7"/>
      <c r="K15" s="7"/>
      <c r="L15" s="49"/>
      <c r="M15" s="49"/>
      <c r="N15" s="45"/>
      <c r="O15" s="45"/>
    </row>
    <row r="16" spans="1:15" x14ac:dyDescent="0.2">
      <c r="A16" s="6"/>
      <c r="B16" s="8"/>
      <c r="C16" s="6"/>
      <c r="D16" s="6"/>
      <c r="E16" s="7"/>
      <c r="F16" s="6"/>
      <c r="G16" s="6"/>
      <c r="H16" s="6"/>
      <c r="I16" s="6"/>
      <c r="J16" s="6"/>
      <c r="K16" s="6"/>
      <c r="L16" s="49"/>
      <c r="M16" s="49"/>
      <c r="N16" s="45"/>
      <c r="O16" s="45"/>
    </row>
    <row r="17" spans="1:15" x14ac:dyDescent="0.2">
      <c r="B17" s="8" t="s">
        <v>27</v>
      </c>
      <c r="C17" s="8"/>
      <c r="D17" s="8"/>
      <c r="E17" s="6"/>
      <c r="H17" s="25">
        <v>170799</v>
      </c>
      <c r="I17" s="15"/>
      <c r="J17" s="25">
        <v>194714</v>
      </c>
      <c r="K17" s="15"/>
      <c r="L17" s="49">
        <f t="shared" si="0"/>
        <v>-23915</v>
      </c>
      <c r="M17" s="49"/>
      <c r="N17" s="45">
        <f>L17/J17</f>
        <v>-0.12282116334726829</v>
      </c>
      <c r="O17" s="45"/>
    </row>
    <row r="18" spans="1:15" x14ac:dyDescent="0.2">
      <c r="B18" s="8" t="s">
        <v>34</v>
      </c>
      <c r="C18" s="8"/>
      <c r="D18" s="8"/>
      <c r="H18" s="25">
        <v>41304</v>
      </c>
      <c r="I18" s="15"/>
      <c r="J18" s="25">
        <v>33783</v>
      </c>
      <c r="K18" s="15"/>
      <c r="L18" s="49">
        <f t="shared" si="0"/>
        <v>7521</v>
      </c>
      <c r="M18" s="49"/>
      <c r="N18" s="45">
        <f>L18/J18</f>
        <v>0.22262676494094663</v>
      </c>
      <c r="O18" s="45"/>
    </row>
    <row r="19" spans="1:15" x14ac:dyDescent="0.2">
      <c r="B19" s="8" t="s">
        <v>35</v>
      </c>
      <c r="C19" s="8"/>
      <c r="D19" s="8"/>
      <c r="E19" s="8"/>
      <c r="H19" s="17">
        <v>22283</v>
      </c>
      <c r="I19" s="18"/>
      <c r="J19" s="17">
        <v>18177</v>
      </c>
      <c r="K19" s="18"/>
      <c r="L19" s="49">
        <f t="shared" si="0"/>
        <v>4106</v>
      </c>
      <c r="M19" s="49"/>
      <c r="N19" s="45">
        <f>L19/J19</f>
        <v>0.22588986081311546</v>
      </c>
      <c r="O19" s="45"/>
    </row>
    <row r="20" spans="1:15" x14ac:dyDescent="0.2">
      <c r="B20" s="6"/>
      <c r="C20" s="8" t="s">
        <v>36</v>
      </c>
      <c r="D20" s="8"/>
      <c r="E20" s="8"/>
      <c r="H20" s="19">
        <v>234386</v>
      </c>
      <c r="I20" s="20"/>
      <c r="J20" s="19">
        <v>246674</v>
      </c>
      <c r="K20" s="20"/>
      <c r="L20" s="49">
        <f t="shared" si="0"/>
        <v>-12288</v>
      </c>
      <c r="M20" s="49"/>
      <c r="N20" s="45">
        <f>L20/J20</f>
        <v>-4.9814735237601042E-2</v>
      </c>
      <c r="O20" s="45"/>
    </row>
    <row r="21" spans="1:15" ht="15" thickBot="1" x14ac:dyDescent="0.25">
      <c r="A21" s="7"/>
      <c r="B21" s="6"/>
      <c r="C21" s="6"/>
      <c r="D21" s="8" t="s">
        <v>37</v>
      </c>
      <c r="E21" s="8"/>
      <c r="H21" s="36">
        <v>365725</v>
      </c>
      <c r="I21" s="37"/>
      <c r="J21" s="36">
        <v>375319</v>
      </c>
      <c r="K21" s="37"/>
      <c r="L21" s="49">
        <f t="shared" si="0"/>
        <v>-9594</v>
      </c>
      <c r="M21" s="49"/>
      <c r="N21" s="45">
        <f>L21/J21</f>
        <v>-2.5562255041711186E-2</v>
      </c>
      <c r="O21" s="45"/>
    </row>
    <row r="22" spans="1:15" ht="15" thickTop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49"/>
      <c r="M22" s="49"/>
      <c r="N22" s="46"/>
      <c r="O22" s="46"/>
    </row>
    <row r="23" spans="1:15" x14ac:dyDescent="0.2">
      <c r="A23" s="7"/>
      <c r="D23" s="33" t="s">
        <v>39</v>
      </c>
      <c r="E23" s="33"/>
      <c r="F23" s="33"/>
      <c r="G23" s="33"/>
      <c r="H23" s="33"/>
      <c r="I23" s="6"/>
      <c r="J23" s="15"/>
      <c r="K23" s="15"/>
      <c r="L23" s="49"/>
      <c r="M23" s="49"/>
      <c r="N23" s="46"/>
      <c r="O23" s="46"/>
    </row>
    <row r="24" spans="1:15" x14ac:dyDescent="0.2">
      <c r="A24" s="15" t="s">
        <v>40</v>
      </c>
      <c r="B24" s="15"/>
      <c r="C24" s="7"/>
      <c r="D24" s="7"/>
      <c r="F24" s="7"/>
      <c r="G24" s="7"/>
      <c r="H24" s="7"/>
      <c r="I24" s="7"/>
      <c r="J24" s="7"/>
      <c r="K24" s="7"/>
      <c r="L24" s="49"/>
      <c r="M24" s="49"/>
      <c r="N24" s="46"/>
      <c r="O24" s="46"/>
    </row>
    <row r="25" spans="1:15" x14ac:dyDescent="0.2">
      <c r="B25" s="31" t="s">
        <v>41</v>
      </c>
      <c r="C25" s="31"/>
      <c r="D25" s="31"/>
      <c r="E25" s="7"/>
      <c r="H25" s="16">
        <v>55888</v>
      </c>
      <c r="I25" s="15"/>
      <c r="J25" s="25">
        <v>44242</v>
      </c>
      <c r="K25" s="15"/>
      <c r="L25" s="49">
        <f t="shared" si="0"/>
        <v>11646</v>
      </c>
      <c r="M25" s="49"/>
      <c r="N25" s="45">
        <f>L25/J25</f>
        <v>0.26323403101125625</v>
      </c>
      <c r="O25" s="45"/>
    </row>
    <row r="26" spans="1:15" x14ac:dyDescent="0.2">
      <c r="B26" s="31" t="s">
        <v>42</v>
      </c>
      <c r="C26" s="31"/>
      <c r="D26" s="31"/>
      <c r="H26" s="25">
        <v>32687</v>
      </c>
      <c r="I26" s="15"/>
      <c r="J26" s="25">
        <v>30551</v>
      </c>
      <c r="K26" s="15"/>
      <c r="L26" s="49">
        <f t="shared" si="0"/>
        <v>2136</v>
      </c>
      <c r="M26" s="49"/>
      <c r="N26" s="45">
        <f>L26/J26</f>
        <v>6.9915878367320217E-2</v>
      </c>
      <c r="O26" s="45"/>
    </row>
    <row r="27" spans="1:15" x14ac:dyDescent="0.2">
      <c r="B27" s="31" t="s">
        <v>43</v>
      </c>
      <c r="C27" s="31"/>
      <c r="D27" s="31"/>
      <c r="H27" s="25">
        <v>7543</v>
      </c>
      <c r="I27" s="15"/>
      <c r="J27" s="25">
        <v>7548</v>
      </c>
      <c r="K27" s="15"/>
      <c r="L27" s="49">
        <f t="shared" si="0"/>
        <v>-5</v>
      </c>
      <c r="M27" s="49"/>
      <c r="N27" s="45">
        <f>L27/J27</f>
        <v>-6.624271330153683E-4</v>
      </c>
      <c r="O27" s="45"/>
    </row>
    <row r="28" spans="1:15" x14ac:dyDescent="0.2">
      <c r="B28" s="31" t="s">
        <v>44</v>
      </c>
      <c r="C28" s="31"/>
      <c r="D28" s="31"/>
      <c r="H28" s="25">
        <v>11964</v>
      </c>
      <c r="I28" s="15"/>
      <c r="J28" s="25">
        <v>11977</v>
      </c>
      <c r="K28" s="15"/>
      <c r="L28" s="49">
        <f t="shared" si="0"/>
        <v>-13</v>
      </c>
      <c r="M28" s="49"/>
      <c r="N28" s="45">
        <f>L28/J28</f>
        <v>-1.0854137096100861E-3</v>
      </c>
      <c r="O28" s="45"/>
    </row>
    <row r="29" spans="1:15" x14ac:dyDescent="0.2">
      <c r="B29" s="31" t="s">
        <v>45</v>
      </c>
      <c r="C29" s="31"/>
      <c r="D29" s="31"/>
      <c r="H29" s="17">
        <v>8784</v>
      </c>
      <c r="I29" s="18"/>
      <c r="J29" s="17">
        <v>6496</v>
      </c>
      <c r="K29" s="18"/>
      <c r="L29" s="49">
        <f t="shared" si="0"/>
        <v>2288</v>
      </c>
      <c r="M29" s="49"/>
      <c r="N29" s="45">
        <f>L29/J29</f>
        <v>0.35221674876847292</v>
      </c>
      <c r="O29" s="45"/>
    </row>
    <row r="30" spans="1:15" x14ac:dyDescent="0.2">
      <c r="A30" s="7"/>
      <c r="C30" s="31" t="s">
        <v>46</v>
      </c>
      <c r="D30" s="31"/>
      <c r="E30" s="31"/>
      <c r="H30" s="25">
        <v>116866</v>
      </c>
      <c r="I30" s="15"/>
      <c r="J30" s="25">
        <v>100814</v>
      </c>
      <c r="K30" s="15"/>
      <c r="L30" s="49">
        <f t="shared" si="0"/>
        <v>16052</v>
      </c>
      <c r="M30" s="49"/>
      <c r="N30" s="45">
        <f>L30/J30</f>
        <v>0.15922391731307159</v>
      </c>
      <c r="O30" s="45"/>
    </row>
    <row r="31" spans="1:15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49"/>
      <c r="M31" s="49"/>
      <c r="N31" s="46"/>
      <c r="O31" s="46"/>
    </row>
    <row r="32" spans="1:15" x14ac:dyDescent="0.2">
      <c r="A32" s="31" t="s">
        <v>47</v>
      </c>
      <c r="B32" s="31"/>
      <c r="C32" s="31"/>
      <c r="E32" s="7"/>
      <c r="H32" s="15"/>
      <c r="I32" s="15"/>
      <c r="J32" s="15"/>
      <c r="K32" s="15"/>
      <c r="L32" s="49"/>
      <c r="M32" s="49"/>
      <c r="N32" s="46"/>
      <c r="O32" s="46"/>
    </row>
    <row r="33" spans="1:15" x14ac:dyDescent="0.2">
      <c r="B33" s="31" t="s">
        <v>43</v>
      </c>
      <c r="C33" s="31"/>
      <c r="D33" s="31"/>
      <c r="H33" s="25">
        <v>2797</v>
      </c>
      <c r="I33" s="15"/>
      <c r="J33" s="25">
        <v>2836</v>
      </c>
      <c r="K33" s="15"/>
      <c r="L33" s="49">
        <f t="shared" si="0"/>
        <v>-39</v>
      </c>
      <c r="M33" s="49"/>
      <c r="N33" s="45">
        <f>L33/J33</f>
        <v>-1.3751763046544428E-2</v>
      </c>
      <c r="O33" s="45"/>
    </row>
    <row r="34" spans="1:15" x14ac:dyDescent="0.2">
      <c r="B34" s="31" t="s">
        <v>45</v>
      </c>
      <c r="C34" s="31"/>
      <c r="D34" s="31"/>
      <c r="H34" s="25">
        <v>93735</v>
      </c>
      <c r="I34" s="15"/>
      <c r="J34" s="25">
        <v>97207</v>
      </c>
      <c r="K34" s="15"/>
      <c r="L34" s="49">
        <f t="shared" si="0"/>
        <v>-3472</v>
      </c>
      <c r="M34" s="49"/>
      <c r="N34" s="45">
        <f>L34/J34</f>
        <v>-3.5717592354460072E-2</v>
      </c>
      <c r="O34" s="45"/>
    </row>
    <row r="35" spans="1:15" x14ac:dyDescent="0.2">
      <c r="B35" s="31" t="s">
        <v>48</v>
      </c>
      <c r="C35" s="31"/>
      <c r="D35" s="31"/>
      <c r="H35" s="17">
        <v>45180</v>
      </c>
      <c r="I35" s="18"/>
      <c r="J35" s="17">
        <v>40415</v>
      </c>
      <c r="K35" s="18"/>
      <c r="L35" s="49">
        <f t="shared" si="0"/>
        <v>4765</v>
      </c>
      <c r="M35" s="49"/>
      <c r="N35" s="45">
        <f>L35/J35</f>
        <v>0.11790176914511939</v>
      </c>
      <c r="O35" s="45"/>
    </row>
    <row r="36" spans="1:15" x14ac:dyDescent="0.2">
      <c r="C36" s="31" t="s">
        <v>49</v>
      </c>
      <c r="D36" s="31"/>
      <c r="E36" s="31"/>
      <c r="H36" s="17">
        <v>141712</v>
      </c>
      <c r="I36" s="18"/>
      <c r="J36" s="17">
        <v>140458</v>
      </c>
      <c r="K36" s="18"/>
      <c r="L36" s="49">
        <f t="shared" si="0"/>
        <v>1254</v>
      </c>
      <c r="M36" s="49"/>
      <c r="N36" s="45">
        <f>L36/J36</f>
        <v>8.9279357530364957E-3</v>
      </c>
      <c r="O36" s="45"/>
    </row>
    <row r="37" spans="1:15" x14ac:dyDescent="0.2">
      <c r="A37" s="7"/>
      <c r="C37" s="6"/>
      <c r="D37" s="31" t="s">
        <v>50</v>
      </c>
      <c r="E37" s="31"/>
      <c r="H37" s="17">
        <v>258578</v>
      </c>
      <c r="I37" s="18"/>
      <c r="J37" s="17">
        <v>241242</v>
      </c>
      <c r="K37" s="18"/>
      <c r="L37" s="49">
        <f t="shared" si="0"/>
        <v>17336</v>
      </c>
      <c r="M37" s="49"/>
      <c r="N37" s="45">
        <f>L37/J37</f>
        <v>7.1861450327886517E-2</v>
      </c>
      <c r="O37" s="45"/>
    </row>
    <row r="38" spans="1:15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44"/>
      <c r="M38" s="35"/>
      <c r="N38" s="15"/>
      <c r="O38" s="15"/>
    </row>
    <row r="39" spans="1:15" x14ac:dyDescent="0.2">
      <c r="A39" s="31" t="s">
        <v>51</v>
      </c>
      <c r="B39" s="31"/>
      <c r="C39" s="31"/>
      <c r="D39" s="31"/>
      <c r="E39" s="7"/>
      <c r="H39" s="15"/>
      <c r="I39" s="15"/>
      <c r="J39" s="15"/>
      <c r="K39" s="15"/>
      <c r="L39" s="44"/>
      <c r="M39" s="35"/>
      <c r="N39" s="15"/>
      <c r="O39" s="15"/>
    </row>
    <row r="40" spans="1:15" x14ac:dyDescent="0.2">
      <c r="B40" s="7"/>
      <c r="C40" s="7"/>
      <c r="D40" s="7"/>
      <c r="F40" s="7"/>
      <c r="G40" s="7"/>
      <c r="H40" s="7"/>
      <c r="I40" s="7"/>
      <c r="J40" s="7"/>
      <c r="K40" s="7"/>
      <c r="L40" s="44"/>
      <c r="M40" s="35"/>
      <c r="N40" s="15"/>
      <c r="O40" s="15"/>
    </row>
    <row r="41" spans="1:15" x14ac:dyDescent="0.2">
      <c r="A41" s="15" t="s">
        <v>52</v>
      </c>
      <c r="B41" s="15"/>
      <c r="C41" s="15"/>
      <c r="E41" s="7"/>
      <c r="H41" s="15"/>
      <c r="I41" s="15"/>
      <c r="J41" s="15"/>
      <c r="K41" s="15"/>
      <c r="L41" s="44"/>
      <c r="M41" s="35"/>
      <c r="N41" s="15"/>
      <c r="O41" s="15"/>
    </row>
    <row r="42" spans="1:15" x14ac:dyDescent="0.2">
      <c r="A42" s="15" t="s">
        <v>53</v>
      </c>
      <c r="B42" s="15"/>
      <c r="C42" s="15"/>
      <c r="D42" s="15"/>
      <c r="E42" s="15"/>
      <c r="F42" s="15"/>
      <c r="G42" s="15"/>
      <c r="H42" s="7"/>
      <c r="I42" s="7"/>
      <c r="J42" s="7"/>
      <c r="K42" s="7"/>
      <c r="L42" s="44"/>
      <c r="M42" s="35"/>
      <c r="N42" s="15"/>
      <c r="O42" s="15"/>
    </row>
    <row r="43" spans="1:15" x14ac:dyDescent="0.2">
      <c r="A43" s="15" t="s">
        <v>54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44"/>
      <c r="M43" s="35"/>
      <c r="N43" s="15"/>
      <c r="O43" s="15"/>
    </row>
    <row r="44" spans="1:15" x14ac:dyDescent="0.2">
      <c r="A44" s="15" t="s">
        <v>55</v>
      </c>
      <c r="B44" s="15"/>
      <c r="C44" s="15"/>
      <c r="D44" s="15"/>
      <c r="E44" s="15"/>
      <c r="F44" s="15"/>
      <c r="G44" s="15"/>
      <c r="H44" s="25">
        <v>40201</v>
      </c>
      <c r="I44" s="15"/>
      <c r="J44" s="25">
        <v>35867</v>
      </c>
      <c r="K44" s="15"/>
      <c r="L44" s="44">
        <f t="shared" si="0"/>
        <v>4334</v>
      </c>
      <c r="M44" s="35"/>
      <c r="N44" s="45">
        <f>L44/J44</f>
        <v>0.12083530822204254</v>
      </c>
      <c r="O44" s="45"/>
    </row>
    <row r="45" spans="1:15" x14ac:dyDescent="0.2">
      <c r="A45" s="31" t="s">
        <v>56</v>
      </c>
      <c r="B45" s="31"/>
      <c r="C45" s="31"/>
      <c r="H45" s="25">
        <v>70400</v>
      </c>
      <c r="I45" s="15"/>
      <c r="J45" s="25">
        <v>98330</v>
      </c>
      <c r="K45" s="15"/>
      <c r="L45" s="44">
        <f t="shared" si="0"/>
        <v>-27930</v>
      </c>
      <c r="M45" s="35"/>
      <c r="N45" s="45">
        <f>L45/J45</f>
        <v>-0.28404352689921691</v>
      </c>
      <c r="O45" s="45"/>
    </row>
    <row r="46" spans="1:15" x14ac:dyDescent="0.2">
      <c r="A46" s="31" t="s">
        <v>57</v>
      </c>
      <c r="B46" s="31"/>
      <c r="C46" s="31"/>
      <c r="D46" s="31"/>
      <c r="E46" s="31"/>
      <c r="H46" s="17">
        <v>-3454</v>
      </c>
      <c r="I46" s="18"/>
      <c r="J46" s="18">
        <v>-150</v>
      </c>
      <c r="K46" s="18"/>
      <c r="L46" s="44">
        <f t="shared" si="0"/>
        <v>-3304</v>
      </c>
      <c r="M46" s="35"/>
      <c r="N46" s="45">
        <f>L46/J46</f>
        <v>22.026666666666667</v>
      </c>
      <c r="O46" s="45"/>
    </row>
    <row r="47" spans="1:15" x14ac:dyDescent="0.2">
      <c r="B47" s="31" t="s">
        <v>58</v>
      </c>
      <c r="C47" s="31"/>
      <c r="D47" s="31"/>
      <c r="H47" s="25">
        <v>107147</v>
      </c>
      <c r="I47" s="15"/>
      <c r="J47" s="25">
        <v>134047</v>
      </c>
      <c r="K47" s="15"/>
      <c r="L47" s="44">
        <f t="shared" si="0"/>
        <v>-26900</v>
      </c>
      <c r="M47" s="35"/>
      <c r="N47" s="45">
        <f>L47/J47</f>
        <v>-0.20067588233977635</v>
      </c>
      <c r="O47" s="45"/>
    </row>
    <row r="48" spans="1:15" ht="15" thickBot="1" x14ac:dyDescent="0.25">
      <c r="C48" s="31" t="s">
        <v>59</v>
      </c>
      <c r="D48" s="31"/>
      <c r="E48" s="31"/>
      <c r="F48" s="31"/>
      <c r="H48" s="38">
        <v>365725</v>
      </c>
      <c r="I48" s="37"/>
      <c r="J48" s="38">
        <v>375319</v>
      </c>
      <c r="K48" s="37"/>
      <c r="L48" s="44">
        <f t="shared" si="0"/>
        <v>-9594</v>
      </c>
      <c r="M48" s="35"/>
      <c r="N48" s="45">
        <f>L48/J48</f>
        <v>-2.5562255041711186E-2</v>
      </c>
      <c r="O48" s="45"/>
    </row>
    <row r="49" spans="1:16" ht="15" thickTop="1" x14ac:dyDescent="0.2">
      <c r="N49" s="63"/>
    </row>
    <row r="54" spans="1:16" x14ac:dyDescent="0.2">
      <c r="F54" s="4" t="s">
        <v>0</v>
      </c>
    </row>
    <row r="55" spans="1:16" x14ac:dyDescent="0.2">
      <c r="C55" s="6"/>
      <c r="D55" s="21" t="s">
        <v>1</v>
      </c>
      <c r="E55" s="22"/>
      <c r="F55" s="22"/>
      <c r="G55" s="22"/>
      <c r="H55" s="22"/>
    </row>
    <row r="56" spans="1:16" x14ac:dyDescent="0.2">
      <c r="B56" s="15" t="s">
        <v>2</v>
      </c>
      <c r="C56" s="15"/>
      <c r="D56" s="15"/>
      <c r="E56" s="15"/>
      <c r="F56" s="15"/>
      <c r="G56" s="15"/>
      <c r="H56" s="15"/>
      <c r="I56" s="15"/>
      <c r="J56" s="15"/>
      <c r="K56" s="15"/>
    </row>
    <row r="57" spans="1:16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</row>
    <row r="58" spans="1:16" x14ac:dyDescent="0.2">
      <c r="A58" s="6"/>
      <c r="B58" s="6"/>
      <c r="G58" s="23" t="s">
        <v>3</v>
      </c>
      <c r="H58" s="15"/>
      <c r="I58" s="15"/>
      <c r="J58" s="15"/>
      <c r="K58" s="15"/>
      <c r="L58" s="15"/>
    </row>
    <row r="59" spans="1:16" x14ac:dyDescent="0.2">
      <c r="A59" s="6"/>
      <c r="B59" s="6"/>
      <c r="G59" s="15" t="s">
        <v>4</v>
      </c>
      <c r="H59" s="15"/>
      <c r="I59" s="15"/>
      <c r="J59" s="15"/>
      <c r="K59" s="15"/>
      <c r="L59" s="15"/>
      <c r="M59" s="15" t="s">
        <v>60</v>
      </c>
      <c r="N59" s="15"/>
      <c r="O59" s="15"/>
      <c r="P59" s="15"/>
    </row>
    <row r="60" spans="1:16" ht="24.75" x14ac:dyDescent="0.2">
      <c r="A60" s="6"/>
      <c r="B60" s="6"/>
      <c r="C60" s="6"/>
      <c r="G60" s="32">
        <v>43372</v>
      </c>
      <c r="H60" s="18"/>
      <c r="I60" s="32">
        <v>43008</v>
      </c>
      <c r="J60" s="18"/>
      <c r="K60" s="43" ph="1"/>
      <c r="L60" s="35" ph="1"/>
      <c r="M60" s="18" t="s">
        <v>61</v>
      </c>
      <c r="N60" s="18"/>
      <c r="O60" s="18" t="s">
        <v>64</v>
      </c>
      <c r="P60" s="18"/>
    </row>
    <row r="61" spans="1:16" x14ac:dyDescent="0.2">
      <c r="A61" s="31" t="s">
        <v>5</v>
      </c>
      <c r="B61" s="31"/>
      <c r="D61" s="6"/>
      <c r="E61" s="6"/>
      <c r="F61" s="6"/>
      <c r="G61" s="16">
        <v>265595</v>
      </c>
      <c r="H61" s="15"/>
      <c r="I61" s="16">
        <v>229234</v>
      </c>
      <c r="J61" s="15"/>
      <c r="K61" s="16"/>
      <c r="L61" s="15"/>
      <c r="M61" s="46">
        <f>G61-I61</f>
        <v>36361</v>
      </c>
      <c r="N61" s="46"/>
      <c r="O61" s="45">
        <f>M61/I61</f>
        <v>0.15861957650261305</v>
      </c>
      <c r="P61" s="45"/>
    </row>
    <row r="62" spans="1:16" x14ac:dyDescent="0.2">
      <c r="A62" s="31" t="s">
        <v>6</v>
      </c>
      <c r="B62" s="31"/>
      <c r="G62" s="17">
        <v>163756</v>
      </c>
      <c r="H62" s="18"/>
      <c r="I62" s="17">
        <v>141048</v>
      </c>
      <c r="J62" s="18"/>
      <c r="K62" s="34"/>
      <c r="L62" s="35"/>
      <c r="M62" s="46">
        <f t="shared" ref="M62:M82" si="1">G62-I62</f>
        <v>22708</v>
      </c>
      <c r="N62" s="46"/>
      <c r="O62" s="45">
        <f>M62/I62</f>
        <v>0.16099483863649255</v>
      </c>
      <c r="P62" s="45"/>
    </row>
    <row r="63" spans="1:16" x14ac:dyDescent="0.2">
      <c r="A63" s="15" t="s">
        <v>7</v>
      </c>
      <c r="B63" s="15"/>
      <c r="C63" s="15"/>
      <c r="D63" s="6"/>
      <c r="G63" s="26">
        <v>101839</v>
      </c>
      <c r="H63" s="27"/>
      <c r="I63" s="26">
        <v>88186</v>
      </c>
      <c r="J63" s="27"/>
      <c r="K63" s="34"/>
      <c r="L63" s="35"/>
      <c r="M63" s="46">
        <f t="shared" si="1"/>
        <v>13653</v>
      </c>
      <c r="N63" s="46"/>
      <c r="O63" s="45">
        <f>M63/I63</f>
        <v>0.15482049304878326</v>
      </c>
      <c r="P63" s="45"/>
    </row>
    <row r="64" spans="1:16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46"/>
      <c r="N64" s="46"/>
      <c r="O64" s="45"/>
      <c r="P64" s="45"/>
    </row>
    <row r="65" spans="1:16" x14ac:dyDescent="0.2">
      <c r="A65" s="31" t="s">
        <v>21</v>
      </c>
      <c r="B65" s="31"/>
      <c r="C65" s="31"/>
      <c r="D65" s="6"/>
      <c r="E65" s="6"/>
      <c r="G65" s="15"/>
      <c r="H65" s="15"/>
      <c r="I65" s="15"/>
      <c r="J65" s="15"/>
      <c r="K65" s="15"/>
      <c r="L65" s="15"/>
      <c r="M65" s="46"/>
      <c r="N65" s="46"/>
      <c r="O65" s="45"/>
      <c r="P65" s="45"/>
    </row>
    <row r="66" spans="1:16" x14ac:dyDescent="0.2">
      <c r="A66" s="6"/>
      <c r="B66" s="31" t="s">
        <v>8</v>
      </c>
      <c r="C66" s="31"/>
      <c r="D66" s="31"/>
      <c r="F66" s="6"/>
      <c r="G66" s="25">
        <v>14236</v>
      </c>
      <c r="H66" s="15"/>
      <c r="I66" s="25">
        <v>11581</v>
      </c>
      <c r="J66" s="15"/>
      <c r="K66" s="25"/>
      <c r="L66" s="15"/>
      <c r="M66" s="46">
        <f t="shared" si="1"/>
        <v>2655</v>
      </c>
      <c r="N66" s="46"/>
      <c r="O66" s="45">
        <f>M66/I66</f>
        <v>0.22925481391935065</v>
      </c>
      <c r="P66" s="45"/>
    </row>
    <row r="67" spans="1:16" x14ac:dyDescent="0.2">
      <c r="A67" s="6"/>
      <c r="B67" s="31" t="s">
        <v>9</v>
      </c>
      <c r="C67" s="31"/>
      <c r="D67" s="31"/>
      <c r="E67" s="31"/>
      <c r="G67" s="17">
        <v>16705</v>
      </c>
      <c r="H67" s="18"/>
      <c r="I67" s="17">
        <v>15261</v>
      </c>
      <c r="J67" s="18"/>
      <c r="K67" s="34"/>
      <c r="L67" s="35"/>
      <c r="M67" s="46">
        <f t="shared" si="1"/>
        <v>1444</v>
      </c>
      <c r="N67" s="46"/>
      <c r="O67" s="45">
        <f>M67/I67</f>
        <v>9.4620273900792876E-2</v>
      </c>
      <c r="P67" s="45"/>
    </row>
    <row r="68" spans="1:16" x14ac:dyDescent="0.2">
      <c r="A68" s="6"/>
      <c r="B68" s="15" t="s">
        <v>10</v>
      </c>
      <c r="C68" s="15"/>
      <c r="D68" s="15"/>
      <c r="E68" s="15"/>
      <c r="G68" s="19">
        <v>30941</v>
      </c>
      <c r="H68" s="20"/>
      <c r="I68" s="19">
        <v>26842</v>
      </c>
      <c r="J68" s="20"/>
      <c r="K68" s="34"/>
      <c r="L68" s="35"/>
      <c r="M68" s="46">
        <f t="shared" si="1"/>
        <v>4099</v>
      </c>
      <c r="N68" s="46"/>
      <c r="O68" s="45">
        <f>M68/I68</f>
        <v>0.15270844199389016</v>
      </c>
      <c r="P68" s="45"/>
    </row>
    <row r="69" spans="1:16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16"/>
      <c r="N69" s="15"/>
      <c r="O69" s="45"/>
      <c r="P69" s="45"/>
    </row>
    <row r="70" spans="1:16" x14ac:dyDescent="0.2">
      <c r="A70" s="31" t="s">
        <v>19</v>
      </c>
      <c r="B70" s="31"/>
      <c r="C70" s="31"/>
      <c r="G70" s="25">
        <v>70898</v>
      </c>
      <c r="H70" s="15"/>
      <c r="I70" s="25">
        <v>61344</v>
      </c>
      <c r="J70" s="15"/>
      <c r="K70" s="25"/>
      <c r="L70" s="15"/>
      <c r="M70" s="46">
        <f t="shared" si="1"/>
        <v>9554</v>
      </c>
      <c r="N70" s="46"/>
      <c r="O70" s="45">
        <f>M70/I70</f>
        <v>0.15574465310380803</v>
      </c>
      <c r="P70" s="45"/>
    </row>
    <row r="71" spans="1:16" x14ac:dyDescent="0.2">
      <c r="A71" s="31" t="s">
        <v>18</v>
      </c>
      <c r="B71" s="31"/>
      <c r="C71" s="31"/>
      <c r="G71" s="17">
        <v>2005</v>
      </c>
      <c r="H71" s="17"/>
      <c r="I71" s="17">
        <v>2745</v>
      </c>
      <c r="J71" s="18"/>
      <c r="K71" s="34"/>
      <c r="L71" s="35"/>
      <c r="M71" s="46">
        <f t="shared" si="1"/>
        <v>-740</v>
      </c>
      <c r="N71" s="46"/>
      <c r="O71" s="45">
        <f>M71/I71</f>
        <v>-0.26958105646630237</v>
      </c>
      <c r="P71" s="45"/>
    </row>
    <row r="72" spans="1:16" x14ac:dyDescent="0.2">
      <c r="A72" s="31" t="s">
        <v>17</v>
      </c>
      <c r="B72" s="31"/>
      <c r="C72" s="31"/>
      <c r="D72" s="31"/>
      <c r="E72" s="6"/>
      <c r="F72" s="6"/>
      <c r="G72" s="26">
        <v>72903</v>
      </c>
      <c r="H72" s="27"/>
      <c r="I72" s="25">
        <v>64089</v>
      </c>
      <c r="J72" s="15"/>
      <c r="K72" s="34"/>
      <c r="L72" s="35"/>
      <c r="M72" s="46">
        <f t="shared" si="1"/>
        <v>8814</v>
      </c>
      <c r="N72" s="46"/>
      <c r="O72" s="45">
        <f>M72/I72</f>
        <v>0.13752750081917334</v>
      </c>
      <c r="P72" s="45"/>
    </row>
    <row r="73" spans="1:16" x14ac:dyDescent="0.2">
      <c r="A73" s="31" t="s">
        <v>16</v>
      </c>
      <c r="B73" s="31"/>
      <c r="C73" s="31"/>
      <c r="G73" s="17">
        <v>13372</v>
      </c>
      <c r="H73" s="17"/>
      <c r="I73" s="17">
        <v>15738</v>
      </c>
      <c r="J73" s="18"/>
      <c r="K73" s="34"/>
      <c r="L73" s="35"/>
      <c r="M73" s="46">
        <f t="shared" si="1"/>
        <v>-2366</v>
      </c>
      <c r="N73" s="46"/>
      <c r="O73" s="45">
        <f>M73/I73</f>
        <v>-0.15033676451899861</v>
      </c>
      <c r="P73" s="45"/>
    </row>
    <row r="74" spans="1:16" x14ac:dyDescent="0.2">
      <c r="A74" s="31" t="s">
        <v>15</v>
      </c>
      <c r="B74" s="31"/>
      <c r="C74" s="31"/>
      <c r="G74" s="39">
        <v>59531</v>
      </c>
      <c r="H74" s="40"/>
      <c r="I74" s="39">
        <v>48351</v>
      </c>
      <c r="J74" s="41"/>
      <c r="K74" s="42"/>
      <c r="L74" s="35"/>
      <c r="M74" s="46">
        <f t="shared" si="1"/>
        <v>11180</v>
      </c>
      <c r="N74" s="46"/>
      <c r="O74" s="45">
        <f>M74/I74</f>
        <v>0.23122582780087278</v>
      </c>
      <c r="P74" s="45"/>
    </row>
    <row r="75" spans="1:16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16"/>
      <c r="N75" s="15"/>
      <c r="O75" s="45"/>
      <c r="P75" s="45"/>
    </row>
    <row r="76" spans="1:16" x14ac:dyDescent="0.2">
      <c r="A76" s="31" t="s">
        <v>22</v>
      </c>
      <c r="B76" s="31"/>
      <c r="G76" s="15"/>
      <c r="H76" s="15"/>
      <c r="I76" s="15"/>
      <c r="J76" s="15"/>
      <c r="K76" s="15"/>
      <c r="L76" s="15"/>
      <c r="M76" s="16"/>
      <c r="N76" s="15"/>
      <c r="O76" s="46"/>
      <c r="P76" s="46"/>
    </row>
    <row r="77" spans="1:16" x14ac:dyDescent="0.2">
      <c r="B77" t="s">
        <v>12</v>
      </c>
      <c r="G77" s="24">
        <v>12.01</v>
      </c>
      <c r="H77" s="15"/>
      <c r="I77" s="24">
        <v>9.27</v>
      </c>
      <c r="J77" s="15"/>
      <c r="K77" s="24"/>
      <c r="L77" s="15"/>
      <c r="M77" s="46">
        <f t="shared" si="1"/>
        <v>2.74</v>
      </c>
      <c r="N77" s="46"/>
      <c r="O77" s="45">
        <f>M77/I77</f>
        <v>0.29557713052858686</v>
      </c>
      <c r="P77" s="45"/>
    </row>
    <row r="78" spans="1:16" x14ac:dyDescent="0.2">
      <c r="B78" t="s">
        <v>14</v>
      </c>
      <c r="G78" s="24">
        <v>11.91</v>
      </c>
      <c r="H78" s="15"/>
      <c r="I78" s="24">
        <v>9.2100000000000009</v>
      </c>
      <c r="J78" s="15"/>
      <c r="K78" s="24"/>
      <c r="L78" s="15"/>
      <c r="M78" s="46">
        <f t="shared" si="1"/>
        <v>2.6999999999999993</v>
      </c>
      <c r="N78" s="46"/>
      <c r="O78" s="45">
        <f>M78/I78</f>
        <v>0.29315960912052108</v>
      </c>
      <c r="P78" s="45"/>
    </row>
    <row r="79" spans="1:16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6"/>
      <c r="N79" s="15"/>
      <c r="O79" s="45"/>
      <c r="P79" s="45"/>
    </row>
    <row r="80" spans="1:16" x14ac:dyDescent="0.2">
      <c r="A80" s="31" t="s">
        <v>20</v>
      </c>
      <c r="B80" s="31"/>
      <c r="C80" s="31"/>
      <c r="D80" s="31"/>
      <c r="E80" s="31"/>
      <c r="F80" s="31"/>
      <c r="G80" s="15"/>
      <c r="H80" s="15"/>
      <c r="I80" s="15"/>
      <c r="J80" s="15"/>
      <c r="K80" s="15"/>
      <c r="L80" s="15"/>
      <c r="M80" s="16"/>
      <c r="N80" s="15"/>
      <c r="O80" s="15"/>
      <c r="P80" s="15"/>
    </row>
    <row r="81" spans="1:16" x14ac:dyDescent="0.2">
      <c r="B81" t="s">
        <v>11</v>
      </c>
      <c r="G81" s="25">
        <v>4995377</v>
      </c>
      <c r="H81" s="25"/>
      <c r="I81" s="25">
        <v>5217242</v>
      </c>
      <c r="J81" s="25"/>
      <c r="K81" s="25"/>
      <c r="L81" s="25"/>
      <c r="M81" s="46">
        <f t="shared" si="1"/>
        <v>-221865</v>
      </c>
      <c r="N81" s="46"/>
      <c r="O81" s="45">
        <f>M81/I81</f>
        <v>-4.2525341933535001E-2</v>
      </c>
      <c r="P81" s="45"/>
    </row>
    <row r="82" spans="1:16" x14ac:dyDescent="0.2">
      <c r="B82" t="s">
        <v>13</v>
      </c>
      <c r="G82" s="25">
        <v>5000109</v>
      </c>
      <c r="H82" s="25"/>
      <c r="I82" s="25">
        <v>5251692</v>
      </c>
      <c r="J82" s="25"/>
      <c r="K82" s="25"/>
      <c r="L82" s="25"/>
      <c r="M82" s="46">
        <f t="shared" si="1"/>
        <v>-251583</v>
      </c>
      <c r="N82" s="46"/>
      <c r="O82" s="45">
        <f>M82/I82</f>
        <v>-4.7905132288793784E-2</v>
      </c>
      <c r="P82" s="45"/>
    </row>
    <row r="87" spans="1:16" x14ac:dyDescent="0.2">
      <c r="D87" s="4" t="s">
        <v>96</v>
      </c>
    </row>
    <row r="88" spans="1:16" x14ac:dyDescent="0.2">
      <c r="C88" s="15" t="s">
        <v>97</v>
      </c>
      <c r="D88" s="15"/>
      <c r="E88" s="15"/>
      <c r="F88" s="15"/>
      <c r="G88" s="15"/>
      <c r="H88" s="15"/>
    </row>
    <row r="89" spans="1:16" x14ac:dyDescent="0.2">
      <c r="B89" s="31"/>
      <c r="C89" s="31"/>
      <c r="E89" s="18">
        <v>2018</v>
      </c>
      <c r="F89" s="18"/>
      <c r="G89" s="18">
        <v>2017</v>
      </c>
      <c r="H89" s="18"/>
      <c r="I89" s="18">
        <v>2016</v>
      </c>
      <c r="J89" s="18"/>
    </row>
    <row r="90" spans="1:16" x14ac:dyDescent="0.2">
      <c r="A90" s="31" t="s">
        <v>5</v>
      </c>
      <c r="B90" s="31"/>
      <c r="C90" s="31"/>
      <c r="E90" s="16">
        <v>265595</v>
      </c>
      <c r="F90" s="15"/>
      <c r="G90" s="16">
        <v>229234</v>
      </c>
      <c r="H90" s="15"/>
      <c r="I90" s="16">
        <v>215639</v>
      </c>
      <c r="J90" s="15"/>
    </row>
    <row r="91" spans="1:16" x14ac:dyDescent="0.2">
      <c r="A91" s="31" t="s">
        <v>98</v>
      </c>
      <c r="B91" s="31"/>
      <c r="C91" s="31"/>
      <c r="E91" s="45">
        <f>E90/I90</f>
        <v>1.231664958565009</v>
      </c>
      <c r="F91" s="45"/>
      <c r="G91" s="45">
        <f>G90/I90</f>
        <v>1.0630451819939806</v>
      </c>
      <c r="H91" s="45"/>
      <c r="I91" s="67">
        <f>I90/I90</f>
        <v>1</v>
      </c>
      <c r="J91" s="67"/>
    </row>
    <row r="92" spans="1:16" x14ac:dyDescent="0.2">
      <c r="A92" s="31" t="s">
        <v>99</v>
      </c>
      <c r="B92" s="31"/>
      <c r="C92" s="31"/>
      <c r="E92" s="45">
        <f>(E90-G90)/G90</f>
        <v>0.15861957650261305</v>
      </c>
      <c r="F92" s="45"/>
      <c r="G92" s="45">
        <f>(G90-I90)/I90</f>
        <v>6.3045181993980681E-2</v>
      </c>
      <c r="H92" s="45"/>
      <c r="I92" s="35" t="s">
        <v>100</v>
      </c>
      <c r="J92" s="35"/>
    </row>
    <row r="93" spans="1:16" x14ac:dyDescent="0.2">
      <c r="A93" s="31"/>
      <c r="B93" s="31"/>
      <c r="C93" s="31"/>
      <c r="E93" s="15"/>
      <c r="F93" s="15"/>
      <c r="G93" s="15"/>
      <c r="H93" s="15"/>
    </row>
    <row r="94" spans="1:16" x14ac:dyDescent="0.2">
      <c r="A94" s="31"/>
      <c r="B94" s="31"/>
      <c r="C94" s="31"/>
      <c r="E94" s="15"/>
      <c r="F94" s="15"/>
      <c r="G94" s="15"/>
      <c r="H94" s="15"/>
    </row>
    <row r="95" spans="1:16" x14ac:dyDescent="0.2">
      <c r="B95" s="31"/>
      <c r="C95" s="31"/>
      <c r="E95" s="15"/>
      <c r="F95" s="15"/>
      <c r="G95" s="15"/>
      <c r="H95" s="15"/>
    </row>
    <row r="96" spans="1:16" x14ac:dyDescent="0.2">
      <c r="B96" s="31"/>
      <c r="C96" s="31"/>
      <c r="E96" s="15"/>
      <c r="F96" s="15"/>
      <c r="G96" s="15"/>
      <c r="H96" s="15"/>
    </row>
    <row r="97" spans="2:8" x14ac:dyDescent="0.2">
      <c r="B97" s="31"/>
      <c r="C97" s="31"/>
      <c r="E97" s="15"/>
      <c r="F97" s="15"/>
      <c r="G97" s="15"/>
      <c r="H97" s="15"/>
    </row>
  </sheetData>
  <mergeCells count="352">
    <mergeCell ref="I89:J89"/>
    <mergeCell ref="I90:J90"/>
    <mergeCell ref="I91:J91"/>
    <mergeCell ref="I92:J92"/>
    <mergeCell ref="B97:C97"/>
    <mergeCell ref="E89:F89"/>
    <mergeCell ref="G89:H89"/>
    <mergeCell ref="E90:F90"/>
    <mergeCell ref="E91:F91"/>
    <mergeCell ref="E92:F92"/>
    <mergeCell ref="E93:F93"/>
    <mergeCell ref="E94:F94"/>
    <mergeCell ref="E95:F95"/>
    <mergeCell ref="E96:F96"/>
    <mergeCell ref="E97:F97"/>
    <mergeCell ref="G90:H90"/>
    <mergeCell ref="G91:H91"/>
    <mergeCell ref="G92:H92"/>
    <mergeCell ref="G93:H93"/>
    <mergeCell ref="G94:H94"/>
    <mergeCell ref="G95:H95"/>
    <mergeCell ref="G96:H96"/>
    <mergeCell ref="G97:H97"/>
    <mergeCell ref="A90:C90"/>
    <mergeCell ref="A91:C91"/>
    <mergeCell ref="A92:C92"/>
    <mergeCell ref="A93:C93"/>
    <mergeCell ref="A94:C94"/>
    <mergeCell ref="C88:H88"/>
    <mergeCell ref="B89:C89"/>
    <mergeCell ref="B95:C95"/>
    <mergeCell ref="B96:C96"/>
    <mergeCell ref="A6:K6"/>
    <mergeCell ref="B8:D8"/>
    <mergeCell ref="H8:I8"/>
    <mergeCell ref="J8:K8"/>
    <mergeCell ref="B9:D9"/>
    <mergeCell ref="H9:I9"/>
    <mergeCell ref="J9:K9"/>
    <mergeCell ref="H1:I1"/>
    <mergeCell ref="J1:K1"/>
    <mergeCell ref="D2:H2"/>
    <mergeCell ref="C3:J3"/>
    <mergeCell ref="A4:K4"/>
    <mergeCell ref="A5:G5"/>
    <mergeCell ref="H5:I5"/>
    <mergeCell ref="J5:K5"/>
    <mergeCell ref="B12:D12"/>
    <mergeCell ref="H12:I12"/>
    <mergeCell ref="J12:K12"/>
    <mergeCell ref="B13:C13"/>
    <mergeCell ref="H13:I13"/>
    <mergeCell ref="J13:K13"/>
    <mergeCell ref="B10:D10"/>
    <mergeCell ref="H10:I10"/>
    <mergeCell ref="J10:K10"/>
    <mergeCell ref="B11:D11"/>
    <mergeCell ref="H11:I11"/>
    <mergeCell ref="J11:K11"/>
    <mergeCell ref="H19:I19"/>
    <mergeCell ref="J19:K19"/>
    <mergeCell ref="H20:I20"/>
    <mergeCell ref="J20:K20"/>
    <mergeCell ref="H21:I21"/>
    <mergeCell ref="J21:K21"/>
    <mergeCell ref="H14:I14"/>
    <mergeCell ref="J14:K14"/>
    <mergeCell ref="H17:I17"/>
    <mergeCell ref="J17:K17"/>
    <mergeCell ref="H18:I18"/>
    <mergeCell ref="J18:K18"/>
    <mergeCell ref="B26:D26"/>
    <mergeCell ref="H26:I26"/>
    <mergeCell ref="J26:K26"/>
    <mergeCell ref="B27:D27"/>
    <mergeCell ref="H27:I27"/>
    <mergeCell ref="J27:K27"/>
    <mergeCell ref="A22:K22"/>
    <mergeCell ref="D23:H23"/>
    <mergeCell ref="J23:K23"/>
    <mergeCell ref="A24:B24"/>
    <mergeCell ref="B25:D25"/>
    <mergeCell ref="H25:I25"/>
    <mergeCell ref="J25:K25"/>
    <mergeCell ref="C30:E30"/>
    <mergeCell ref="H30:I30"/>
    <mergeCell ref="J30:K30"/>
    <mergeCell ref="A31:K31"/>
    <mergeCell ref="A32:C32"/>
    <mergeCell ref="H32:I32"/>
    <mergeCell ref="J32:K32"/>
    <mergeCell ref="B28:D28"/>
    <mergeCell ref="H28:I28"/>
    <mergeCell ref="J28:K28"/>
    <mergeCell ref="B29:D29"/>
    <mergeCell ref="H29:I29"/>
    <mergeCell ref="J29:K29"/>
    <mergeCell ref="B35:D35"/>
    <mergeCell ref="H35:I35"/>
    <mergeCell ref="J35:K35"/>
    <mergeCell ref="C36:E36"/>
    <mergeCell ref="H36:I36"/>
    <mergeCell ref="J36:K36"/>
    <mergeCell ref="B33:D33"/>
    <mergeCell ref="H33:I33"/>
    <mergeCell ref="J33:K33"/>
    <mergeCell ref="B34:D34"/>
    <mergeCell ref="H34:I34"/>
    <mergeCell ref="J34:K34"/>
    <mergeCell ref="J41:K41"/>
    <mergeCell ref="A42:G42"/>
    <mergeCell ref="A43:G43"/>
    <mergeCell ref="H43:I43"/>
    <mergeCell ref="J43:K43"/>
    <mergeCell ref="D37:E37"/>
    <mergeCell ref="H37:I37"/>
    <mergeCell ref="J37:K37"/>
    <mergeCell ref="A38:K38"/>
    <mergeCell ref="A39:D39"/>
    <mergeCell ref="H39:I39"/>
    <mergeCell ref="J39:K39"/>
    <mergeCell ref="C48:F48"/>
    <mergeCell ref="H48:I48"/>
    <mergeCell ref="J48:K48"/>
    <mergeCell ref="L4:O4"/>
    <mergeCell ref="L5:M5"/>
    <mergeCell ref="N5:O5"/>
    <mergeCell ref="L8:M8"/>
    <mergeCell ref="N8:O8"/>
    <mergeCell ref="L9:M9"/>
    <mergeCell ref="L10:M10"/>
    <mergeCell ref="A46:E46"/>
    <mergeCell ref="H46:I46"/>
    <mergeCell ref="J46:K46"/>
    <mergeCell ref="B47:D47"/>
    <mergeCell ref="H47:I47"/>
    <mergeCell ref="J47:K47"/>
    <mergeCell ref="A44:G44"/>
    <mergeCell ref="H44:I44"/>
    <mergeCell ref="J44:K44"/>
    <mergeCell ref="A45:C45"/>
    <mergeCell ref="H45:I45"/>
    <mergeCell ref="J45:K45"/>
    <mergeCell ref="A41:C41"/>
    <mergeCell ref="H41:I41"/>
    <mergeCell ref="L17:M17"/>
    <mergeCell ref="L18:M18"/>
    <mergeCell ref="L19:M19"/>
    <mergeCell ref="L20:M20"/>
    <mergeCell ref="L21:M21"/>
    <mergeCell ref="L22:M22"/>
    <mergeCell ref="L11:M11"/>
    <mergeCell ref="L12:M12"/>
    <mergeCell ref="L13:M13"/>
    <mergeCell ref="L14:M14"/>
    <mergeCell ref="L15:M15"/>
    <mergeCell ref="L16:M16"/>
    <mergeCell ref="L31:M31"/>
    <mergeCell ref="L32:M32"/>
    <mergeCell ref="L33:M33"/>
    <mergeCell ref="L34:M34"/>
    <mergeCell ref="L23:M23"/>
    <mergeCell ref="L24:M24"/>
    <mergeCell ref="L25:M25"/>
    <mergeCell ref="L26:M26"/>
    <mergeCell ref="L27:M27"/>
    <mergeCell ref="L28:M28"/>
    <mergeCell ref="L47:M47"/>
    <mergeCell ref="L48:M48"/>
    <mergeCell ref="N9:O9"/>
    <mergeCell ref="N10:O10"/>
    <mergeCell ref="N11:O11"/>
    <mergeCell ref="N12:O12"/>
    <mergeCell ref="N13:O13"/>
    <mergeCell ref="N14:O14"/>
    <mergeCell ref="N15:O15"/>
    <mergeCell ref="N16:O16"/>
    <mergeCell ref="L41:M41"/>
    <mergeCell ref="L42:M42"/>
    <mergeCell ref="L43:M43"/>
    <mergeCell ref="L44:M44"/>
    <mergeCell ref="L45:M45"/>
    <mergeCell ref="L46:M46"/>
    <mergeCell ref="L35:M35"/>
    <mergeCell ref="L36:M36"/>
    <mergeCell ref="L37:M37"/>
    <mergeCell ref="L38:M38"/>
    <mergeCell ref="L39:M39"/>
    <mergeCell ref="L40:M40"/>
    <mergeCell ref="L29:M29"/>
    <mergeCell ref="L30:M30"/>
    <mergeCell ref="N23:O23"/>
    <mergeCell ref="N24:O24"/>
    <mergeCell ref="N25:O25"/>
    <mergeCell ref="N26:O26"/>
    <mergeCell ref="N27:O27"/>
    <mergeCell ref="N28:O28"/>
    <mergeCell ref="N17:O17"/>
    <mergeCell ref="N18:O18"/>
    <mergeCell ref="N19:O19"/>
    <mergeCell ref="N20:O20"/>
    <mergeCell ref="N21:O21"/>
    <mergeCell ref="N22:O22"/>
    <mergeCell ref="N47:O47"/>
    <mergeCell ref="N48:O48"/>
    <mergeCell ref="C7:O7"/>
    <mergeCell ref="L6:O6"/>
    <mergeCell ref="D55:H55"/>
    <mergeCell ref="B56:K56"/>
    <mergeCell ref="N41:O41"/>
    <mergeCell ref="N42:O42"/>
    <mergeCell ref="N43:O43"/>
    <mergeCell ref="N44:O44"/>
    <mergeCell ref="N45:O45"/>
    <mergeCell ref="N46:O46"/>
    <mergeCell ref="N35:O35"/>
    <mergeCell ref="N36:O36"/>
    <mergeCell ref="N37:O37"/>
    <mergeCell ref="N38:O38"/>
    <mergeCell ref="N39:O39"/>
    <mergeCell ref="N40:O40"/>
    <mergeCell ref="N29:O29"/>
    <mergeCell ref="N30:O30"/>
    <mergeCell ref="N31:O31"/>
    <mergeCell ref="N32:O32"/>
    <mergeCell ref="N33:O33"/>
    <mergeCell ref="N34:O34"/>
    <mergeCell ref="A61:B61"/>
    <mergeCell ref="G61:H61"/>
    <mergeCell ref="I61:J61"/>
    <mergeCell ref="K61:L61"/>
    <mergeCell ref="A62:B62"/>
    <mergeCell ref="G62:H62"/>
    <mergeCell ref="I62:J62"/>
    <mergeCell ref="K62:L62"/>
    <mergeCell ref="A57:L57"/>
    <mergeCell ref="G58:L58"/>
    <mergeCell ref="G59:L59"/>
    <mergeCell ref="G60:H60"/>
    <mergeCell ref="I60:J60"/>
    <mergeCell ref="K60:L60"/>
    <mergeCell ref="B66:D66"/>
    <mergeCell ref="G66:H66"/>
    <mergeCell ref="I66:J66"/>
    <mergeCell ref="K66:L66"/>
    <mergeCell ref="B67:E67"/>
    <mergeCell ref="G67:H67"/>
    <mergeCell ref="I67:J67"/>
    <mergeCell ref="K67:L67"/>
    <mergeCell ref="A63:C63"/>
    <mergeCell ref="G63:H63"/>
    <mergeCell ref="I63:J63"/>
    <mergeCell ref="K63:L63"/>
    <mergeCell ref="A64:L64"/>
    <mergeCell ref="A65:C65"/>
    <mergeCell ref="G65:H65"/>
    <mergeCell ref="I65:J65"/>
    <mergeCell ref="K65:L65"/>
    <mergeCell ref="A71:C71"/>
    <mergeCell ref="G71:H71"/>
    <mergeCell ref="I71:J71"/>
    <mergeCell ref="K71:L71"/>
    <mergeCell ref="A72:D72"/>
    <mergeCell ref="G72:H72"/>
    <mergeCell ref="I72:J72"/>
    <mergeCell ref="K72:L72"/>
    <mergeCell ref="B68:E68"/>
    <mergeCell ref="G68:H68"/>
    <mergeCell ref="I68:J68"/>
    <mergeCell ref="K68:L68"/>
    <mergeCell ref="A69:L69"/>
    <mergeCell ref="A70:C70"/>
    <mergeCell ref="G70:H70"/>
    <mergeCell ref="I70:J70"/>
    <mergeCell ref="K70:L70"/>
    <mergeCell ref="A75:L75"/>
    <mergeCell ref="A76:B76"/>
    <mergeCell ref="G76:H76"/>
    <mergeCell ref="I76:J76"/>
    <mergeCell ref="K76:L76"/>
    <mergeCell ref="G77:H77"/>
    <mergeCell ref="I77:J77"/>
    <mergeCell ref="K77:L77"/>
    <mergeCell ref="A73:C73"/>
    <mergeCell ref="G73:H73"/>
    <mergeCell ref="I73:J73"/>
    <mergeCell ref="K73:L73"/>
    <mergeCell ref="A74:C74"/>
    <mergeCell ref="G74:H74"/>
    <mergeCell ref="I74:J74"/>
    <mergeCell ref="K74:L74"/>
    <mergeCell ref="G81:H81"/>
    <mergeCell ref="I81:J81"/>
    <mergeCell ref="K81:L81"/>
    <mergeCell ref="G82:H82"/>
    <mergeCell ref="I82:J82"/>
    <mergeCell ref="K82:L82"/>
    <mergeCell ref="G78:H78"/>
    <mergeCell ref="I78:J78"/>
    <mergeCell ref="K78:L78"/>
    <mergeCell ref="A79:L79"/>
    <mergeCell ref="A80:F80"/>
    <mergeCell ref="G80:H80"/>
    <mergeCell ref="I80:J80"/>
    <mergeCell ref="K80:L80"/>
    <mergeCell ref="M60:N60"/>
    <mergeCell ref="O60:P60"/>
    <mergeCell ref="M61:N61"/>
    <mergeCell ref="M62:N62"/>
    <mergeCell ref="M63:N63"/>
    <mergeCell ref="M64:N64"/>
    <mergeCell ref="O61:P61"/>
    <mergeCell ref="O62:P62"/>
    <mergeCell ref="O63:P63"/>
    <mergeCell ref="O64:P64"/>
    <mergeCell ref="M82:N82"/>
    <mergeCell ref="M71:N71"/>
    <mergeCell ref="M72:N72"/>
    <mergeCell ref="M73:N73"/>
    <mergeCell ref="M74:N74"/>
    <mergeCell ref="M75:N75"/>
    <mergeCell ref="M76:N76"/>
    <mergeCell ref="M65:N65"/>
    <mergeCell ref="M66:N66"/>
    <mergeCell ref="M67:N67"/>
    <mergeCell ref="M68:N68"/>
    <mergeCell ref="M69:N69"/>
    <mergeCell ref="M70:N70"/>
    <mergeCell ref="M59:P59"/>
    <mergeCell ref="O77:P77"/>
    <mergeCell ref="O78:P78"/>
    <mergeCell ref="O79:P79"/>
    <mergeCell ref="O80:P80"/>
    <mergeCell ref="O81:P81"/>
    <mergeCell ref="O82:P82"/>
    <mergeCell ref="O71:P71"/>
    <mergeCell ref="O72:P72"/>
    <mergeCell ref="O73:P73"/>
    <mergeCell ref="O74:P74"/>
    <mergeCell ref="O75:P75"/>
    <mergeCell ref="O76:P76"/>
    <mergeCell ref="O65:P65"/>
    <mergeCell ref="O66:P66"/>
    <mergeCell ref="O67:P67"/>
    <mergeCell ref="O68:P68"/>
    <mergeCell ref="O69:P69"/>
    <mergeCell ref="O70:P70"/>
    <mergeCell ref="M77:N77"/>
    <mergeCell ref="M78:N78"/>
    <mergeCell ref="M79:N79"/>
    <mergeCell ref="M80:N80"/>
    <mergeCell ref="M81:N8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0C57-1E99-4494-A659-A76D2EB8A25C}">
  <dimension ref="A1:R80"/>
  <sheetViews>
    <sheetView topLeftCell="A52" workbookViewId="0">
      <selection activeCell="M76" sqref="M76:N76"/>
    </sheetView>
  </sheetViews>
  <sheetFormatPr defaultRowHeight="14.25" x14ac:dyDescent="0.2"/>
  <sheetData>
    <row r="1" spans="1:15" x14ac:dyDescent="0.2">
      <c r="F1" s="4" t="s">
        <v>0</v>
      </c>
      <c r="H1" s="15"/>
      <c r="I1" s="15"/>
      <c r="J1" s="15"/>
      <c r="K1" s="15"/>
    </row>
    <row r="2" spans="1:15" x14ac:dyDescent="0.2">
      <c r="D2" s="33" t="s">
        <v>23</v>
      </c>
      <c r="E2" s="33"/>
      <c r="F2" s="33"/>
      <c r="G2" s="33"/>
      <c r="H2" s="33"/>
      <c r="I2" s="6"/>
    </row>
    <row r="3" spans="1:15" x14ac:dyDescent="0.2">
      <c r="C3" s="15" t="s">
        <v>24</v>
      </c>
      <c r="D3" s="15"/>
      <c r="E3" s="15"/>
      <c r="F3" s="15"/>
      <c r="G3" s="15"/>
      <c r="H3" s="15"/>
      <c r="I3" s="15"/>
      <c r="J3" s="15"/>
      <c r="K3" s="6"/>
    </row>
    <row r="4" spans="1:15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5" x14ac:dyDescent="0.2">
      <c r="A5" s="15"/>
      <c r="B5" s="15"/>
      <c r="C5" s="15"/>
      <c r="D5" s="15"/>
      <c r="E5" s="15"/>
      <c r="F5" s="15"/>
      <c r="G5" s="15"/>
      <c r="H5" s="43">
        <v>43372</v>
      </c>
      <c r="I5" s="43"/>
      <c r="J5" s="43"/>
      <c r="K5" s="43"/>
      <c r="L5" s="43">
        <v>43008</v>
      </c>
      <c r="M5" s="43"/>
      <c r="N5" s="43"/>
      <c r="O5" s="43"/>
    </row>
    <row r="6" spans="1:15" x14ac:dyDescent="0.2">
      <c r="A6" s="33" t="s">
        <v>38</v>
      </c>
      <c r="B6" s="33"/>
      <c r="C6" s="33"/>
      <c r="D6" s="33"/>
      <c r="E6" s="33"/>
      <c r="F6" s="33"/>
      <c r="G6" s="33"/>
      <c r="H6" s="33" t="s">
        <v>61</v>
      </c>
      <c r="I6" s="33"/>
      <c r="J6" s="33" t="s">
        <v>64</v>
      </c>
      <c r="K6" s="33"/>
      <c r="L6" s="33" t="s">
        <v>61</v>
      </c>
      <c r="M6" s="15"/>
      <c r="N6" s="33" t="s">
        <v>62</v>
      </c>
      <c r="O6" s="15"/>
    </row>
    <row r="7" spans="1:15" x14ac:dyDescent="0.2">
      <c r="A7" s="8" t="s">
        <v>25</v>
      </c>
      <c r="C7" s="6"/>
      <c r="D7" s="6"/>
      <c r="E7" s="6"/>
      <c r="F7" s="6"/>
      <c r="G7" s="6"/>
      <c r="H7" s="15"/>
      <c r="I7" s="15"/>
      <c r="J7" s="15"/>
      <c r="K7" s="15"/>
      <c r="L7" s="15"/>
      <c r="M7" s="15"/>
      <c r="N7" s="15"/>
      <c r="O7" s="15"/>
    </row>
    <row r="8" spans="1:15" x14ac:dyDescent="0.2">
      <c r="B8" s="31" t="s">
        <v>26</v>
      </c>
      <c r="C8" s="31"/>
      <c r="D8" s="31"/>
      <c r="G8" t="s">
        <v>66</v>
      </c>
      <c r="H8" s="48">
        <v>25913</v>
      </c>
      <c r="I8" s="48"/>
      <c r="J8" s="45">
        <f>H8/H21</f>
        <v>7.085378358055916E-2</v>
      </c>
      <c r="K8" s="45"/>
      <c r="L8" s="16">
        <v>20289</v>
      </c>
      <c r="M8" s="15"/>
      <c r="N8" s="45">
        <f>L8/L21</f>
        <v>5.4058014648872027E-2</v>
      </c>
      <c r="O8" s="45"/>
    </row>
    <row r="9" spans="1:15" x14ac:dyDescent="0.2">
      <c r="B9" s="31" t="s">
        <v>27</v>
      </c>
      <c r="C9" s="31"/>
      <c r="D9" s="31"/>
      <c r="H9" s="25">
        <v>40388</v>
      </c>
      <c r="I9" s="15"/>
      <c r="J9" s="45">
        <f>H9/H21</f>
        <v>0.1104327021669287</v>
      </c>
      <c r="K9" s="45"/>
      <c r="L9" s="25">
        <v>53892</v>
      </c>
      <c r="M9" s="15"/>
      <c r="N9" s="45">
        <f>L9/L21</f>
        <v>0.14358985289846771</v>
      </c>
      <c r="O9" s="45"/>
    </row>
    <row r="10" spans="1:15" x14ac:dyDescent="0.2">
      <c r="B10" s="31" t="s">
        <v>28</v>
      </c>
      <c r="C10" s="31"/>
      <c r="D10" s="31"/>
      <c r="H10" s="25">
        <v>23186</v>
      </c>
      <c r="I10" s="15"/>
      <c r="J10" s="45">
        <f>H10/H21</f>
        <v>6.339736140542758E-2</v>
      </c>
      <c r="K10" s="45"/>
      <c r="L10" s="25">
        <v>17874</v>
      </c>
      <c r="M10" s="15"/>
      <c r="N10" s="45">
        <f>L10/L21</f>
        <v>4.7623488285964737E-2</v>
      </c>
      <c r="O10" s="45"/>
    </row>
    <row r="11" spans="1:15" x14ac:dyDescent="0.2">
      <c r="B11" s="31" t="s">
        <v>29</v>
      </c>
      <c r="C11" s="31"/>
      <c r="D11" s="31"/>
      <c r="H11" s="25">
        <v>3956</v>
      </c>
      <c r="I11" s="15"/>
      <c r="J11" s="45">
        <f>H11/H21</f>
        <v>1.0816870599494155E-2</v>
      </c>
      <c r="K11" s="45"/>
      <c r="L11" s="25">
        <v>4855</v>
      </c>
      <c r="M11" s="15"/>
      <c r="N11" s="45">
        <f>L11/L21</f>
        <v>1.2935662729571378E-2</v>
      </c>
      <c r="O11" s="45"/>
    </row>
    <row r="12" spans="1:15" x14ac:dyDescent="0.2">
      <c r="B12" s="31" t="s">
        <v>30</v>
      </c>
      <c r="C12" s="31"/>
      <c r="D12" s="31"/>
      <c r="H12" s="25">
        <v>25809</v>
      </c>
      <c r="I12" s="15"/>
      <c r="J12" s="45">
        <f>H12/H21</f>
        <v>7.0569416911613919E-2</v>
      </c>
      <c r="K12" s="45"/>
      <c r="L12" s="25">
        <v>17799</v>
      </c>
      <c r="M12" s="15"/>
      <c r="N12" s="45">
        <f>L12/L21</f>
        <v>4.7423658274694323E-2</v>
      </c>
      <c r="O12" s="45"/>
    </row>
    <row r="13" spans="1:15" x14ac:dyDescent="0.2">
      <c r="A13" s="7"/>
      <c r="B13" s="31" t="s">
        <v>31</v>
      </c>
      <c r="C13" s="31"/>
      <c r="D13" s="8"/>
      <c r="H13" s="17">
        <v>12087</v>
      </c>
      <c r="I13" s="18"/>
      <c r="J13" s="45">
        <f>H13/H21</f>
        <v>3.3049422380203704E-2</v>
      </c>
      <c r="K13" s="45"/>
      <c r="L13" s="17">
        <v>13936</v>
      </c>
      <c r="M13" s="18"/>
      <c r="N13" s="45">
        <f>L13/L21</f>
        <v>3.713108049419294E-2</v>
      </c>
      <c r="O13" s="45"/>
    </row>
    <row r="14" spans="1:15" x14ac:dyDescent="0.2">
      <c r="A14" s="7"/>
      <c r="B14" s="7"/>
      <c r="C14" s="8" t="s">
        <v>32</v>
      </c>
      <c r="D14" s="8"/>
      <c r="H14" s="34">
        <v>131339</v>
      </c>
      <c r="I14" s="35"/>
      <c r="J14" s="45">
        <f>H14/H21</f>
        <v>0.35911955704422721</v>
      </c>
      <c r="K14" s="45"/>
      <c r="L14" s="34">
        <v>128645</v>
      </c>
      <c r="M14" s="35"/>
      <c r="N14" s="45">
        <f>L14/L21</f>
        <v>0.34276175733176312</v>
      </c>
      <c r="O14" s="45"/>
    </row>
    <row r="15" spans="1:15" x14ac:dyDescent="0.2">
      <c r="A15" s="8" t="s">
        <v>33</v>
      </c>
      <c r="B15" s="7"/>
      <c r="C15" s="7"/>
      <c r="D15" s="7"/>
      <c r="E15" s="8"/>
      <c r="F15" s="7"/>
      <c r="G15" s="7"/>
      <c r="H15" s="7"/>
      <c r="I15" s="7"/>
      <c r="J15" s="24"/>
      <c r="K15" s="24"/>
      <c r="L15" s="7"/>
      <c r="M15" s="7"/>
      <c r="N15" s="45"/>
      <c r="O15" s="45"/>
    </row>
    <row r="16" spans="1:15" x14ac:dyDescent="0.2">
      <c r="A16" s="6"/>
      <c r="B16" s="8"/>
      <c r="C16" s="6"/>
      <c r="D16" s="6"/>
      <c r="E16" s="7"/>
      <c r="F16" s="6"/>
      <c r="G16" s="6"/>
      <c r="H16" s="6"/>
      <c r="I16" s="6"/>
      <c r="J16" s="24"/>
      <c r="K16" s="24"/>
      <c r="L16" s="6"/>
      <c r="M16" s="6"/>
      <c r="N16" s="45"/>
      <c r="O16" s="45"/>
    </row>
    <row r="17" spans="1:15" x14ac:dyDescent="0.2">
      <c r="B17" s="8" t="s">
        <v>27</v>
      </c>
      <c r="C17" s="8"/>
      <c r="D17" s="8"/>
      <c r="E17" s="6"/>
      <c r="H17" s="25">
        <v>170799</v>
      </c>
      <c r="I17" s="15"/>
      <c r="J17" s="45">
        <f>H17/H21</f>
        <v>0.46701483354979834</v>
      </c>
      <c r="K17" s="45"/>
      <c r="L17" s="25">
        <v>194714</v>
      </c>
      <c r="M17" s="15"/>
      <c r="N17" s="45">
        <f>L17/L21</f>
        <v>0.51879601086009497</v>
      </c>
      <c r="O17" s="45"/>
    </row>
    <row r="18" spans="1:15" x14ac:dyDescent="0.2">
      <c r="B18" s="8" t="s">
        <v>34</v>
      </c>
      <c r="C18" s="8"/>
      <c r="D18" s="8"/>
      <c r="H18" s="25">
        <v>41304</v>
      </c>
      <c r="I18" s="15"/>
      <c r="J18" s="45">
        <f>H18/H21</f>
        <v>0.11293731628956183</v>
      </c>
      <c r="K18" s="45"/>
      <c r="L18" s="25">
        <v>33783</v>
      </c>
      <c r="M18" s="15"/>
      <c r="N18" s="45">
        <f>L18/L21</f>
        <v>9.0011430276644669E-2</v>
      </c>
      <c r="O18" s="45"/>
    </row>
    <row r="19" spans="1:15" x14ac:dyDescent="0.2">
      <c r="B19" s="8" t="s">
        <v>35</v>
      </c>
      <c r="C19" s="8"/>
      <c r="D19" s="8"/>
      <c r="E19" s="8"/>
      <c r="H19" s="17">
        <v>22283</v>
      </c>
      <c r="I19" s="18"/>
      <c r="J19" s="45">
        <f>H19/H21</f>
        <v>6.0928293116412603E-2</v>
      </c>
      <c r="K19" s="45"/>
      <c r="L19" s="17">
        <v>18177</v>
      </c>
      <c r="M19" s="18"/>
      <c r="N19" s="45">
        <f>L19/L21</f>
        <v>4.843080153149721E-2</v>
      </c>
      <c r="O19" s="45"/>
    </row>
    <row r="20" spans="1:15" x14ac:dyDescent="0.2">
      <c r="B20" s="6"/>
      <c r="C20" s="8" t="s">
        <v>36</v>
      </c>
      <c r="D20" s="8"/>
      <c r="E20" s="8"/>
      <c r="H20" s="19">
        <v>234386</v>
      </c>
      <c r="I20" s="20"/>
      <c r="J20" s="45">
        <f>H20/H21</f>
        <v>0.64088044295577273</v>
      </c>
      <c r="K20" s="45"/>
      <c r="L20" s="19">
        <v>246674</v>
      </c>
      <c r="M20" s="20"/>
      <c r="N20" s="45">
        <f>L20/L21</f>
        <v>0.65723824266823694</v>
      </c>
      <c r="O20" s="45"/>
    </row>
    <row r="21" spans="1:15" ht="15" thickBot="1" x14ac:dyDescent="0.25">
      <c r="A21" s="7"/>
      <c r="B21" s="6"/>
      <c r="C21" s="6"/>
      <c r="D21" s="8" t="s">
        <v>37</v>
      </c>
      <c r="E21" s="8"/>
      <c r="H21" s="36">
        <v>365725</v>
      </c>
      <c r="I21" s="37"/>
      <c r="J21" s="45">
        <f>H21/H21</f>
        <v>1</v>
      </c>
      <c r="K21" s="45"/>
      <c r="L21" s="36">
        <v>375319</v>
      </c>
      <c r="M21" s="37"/>
      <c r="N21" s="45">
        <f>L21/L21</f>
        <v>1</v>
      </c>
      <c r="O21" s="45"/>
    </row>
    <row r="22" spans="1:15" ht="15" thickTop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N22" s="15"/>
      <c r="O22" s="15"/>
    </row>
    <row r="23" spans="1:15" x14ac:dyDescent="0.2">
      <c r="A23" s="7"/>
      <c r="D23" s="33" t="s">
        <v>39</v>
      </c>
      <c r="E23" s="33"/>
      <c r="F23" s="33"/>
      <c r="G23" s="33"/>
      <c r="H23" s="33"/>
      <c r="I23" s="6"/>
      <c r="J23" s="15"/>
      <c r="K23" s="15"/>
      <c r="N23" s="15"/>
      <c r="O23" s="15"/>
    </row>
    <row r="24" spans="1:15" x14ac:dyDescent="0.2">
      <c r="A24" s="15" t="s">
        <v>40</v>
      </c>
      <c r="B24" s="15"/>
      <c r="C24" s="7"/>
      <c r="D24" s="7"/>
      <c r="F24" s="7"/>
      <c r="G24" s="7"/>
      <c r="H24" s="7"/>
      <c r="I24" s="7"/>
      <c r="J24" s="15"/>
      <c r="K24" s="15"/>
      <c r="N24" s="15"/>
      <c r="O24" s="15"/>
    </row>
    <row r="25" spans="1:15" x14ac:dyDescent="0.2">
      <c r="B25" s="31" t="s">
        <v>41</v>
      </c>
      <c r="C25" s="31"/>
      <c r="D25" s="31"/>
      <c r="E25" s="7"/>
      <c r="G25" t="s">
        <v>66</v>
      </c>
      <c r="H25" s="48">
        <v>55888</v>
      </c>
      <c r="I25" s="48"/>
      <c r="J25" s="45">
        <f>H25/H48</f>
        <v>0.15281427301934514</v>
      </c>
      <c r="K25" s="45"/>
      <c r="L25" s="25">
        <v>44242</v>
      </c>
      <c r="M25" s="15"/>
      <c r="N25" s="45">
        <f>L25/L48</f>
        <v>0.11787839144834128</v>
      </c>
      <c r="O25" s="45"/>
    </row>
    <row r="26" spans="1:15" x14ac:dyDescent="0.2">
      <c r="B26" s="31" t="s">
        <v>42</v>
      </c>
      <c r="C26" s="31"/>
      <c r="D26" s="31"/>
      <c r="H26" s="25">
        <v>32687</v>
      </c>
      <c r="I26" s="15"/>
      <c r="J26" s="45">
        <f>H26/H48</f>
        <v>8.9375897190511991E-2</v>
      </c>
      <c r="K26" s="45"/>
      <c r="L26" s="25">
        <v>30551</v>
      </c>
      <c r="M26" s="15"/>
      <c r="N26" s="45">
        <f>L26/L48</f>
        <v>8.1400088990965014E-2</v>
      </c>
      <c r="O26" s="45"/>
    </row>
    <row r="27" spans="1:15" x14ac:dyDescent="0.2">
      <c r="B27" s="31" t="s">
        <v>43</v>
      </c>
      <c r="C27" s="31"/>
      <c r="D27" s="31"/>
      <c r="H27" s="25">
        <v>7543</v>
      </c>
      <c r="I27" s="15"/>
      <c r="J27" s="45">
        <f>H27/H48</f>
        <v>2.062478638321143E-2</v>
      </c>
      <c r="K27" s="45"/>
      <c r="L27" s="25">
        <v>7548</v>
      </c>
      <c r="M27" s="15"/>
      <c r="N27" s="45">
        <f>L27/L48</f>
        <v>2.0110892334254327E-2</v>
      </c>
      <c r="O27" s="45"/>
    </row>
    <row r="28" spans="1:15" x14ac:dyDescent="0.2">
      <c r="B28" s="31" t="s">
        <v>44</v>
      </c>
      <c r="C28" s="31"/>
      <c r="D28" s="31"/>
      <c r="H28" s="25">
        <v>11964</v>
      </c>
      <c r="I28" s="15"/>
      <c r="J28" s="45">
        <f>H28/H48</f>
        <v>3.2713104108278081E-2</v>
      </c>
      <c r="K28" s="45"/>
      <c r="L28" s="25">
        <v>11977</v>
      </c>
      <c r="M28" s="15"/>
      <c r="N28" s="45">
        <f>L28/L48</f>
        <v>3.1911520599809763E-2</v>
      </c>
      <c r="O28" s="45"/>
    </row>
    <row r="29" spans="1:15" x14ac:dyDescent="0.2">
      <c r="B29" s="31" t="s">
        <v>45</v>
      </c>
      <c r="C29" s="31"/>
      <c r="D29" s="31"/>
      <c r="H29" s="17">
        <v>8784</v>
      </c>
      <c r="I29" s="18"/>
      <c r="J29" s="45">
        <f>H29/H48</f>
        <v>2.4018046346298449E-2</v>
      </c>
      <c r="K29" s="45"/>
      <c r="L29" s="17">
        <v>6496</v>
      </c>
      <c r="M29" s="18"/>
      <c r="N29" s="45">
        <f>L29/L48</f>
        <v>1.7307943376168006E-2</v>
      </c>
      <c r="O29" s="45"/>
    </row>
    <row r="30" spans="1:15" x14ac:dyDescent="0.2">
      <c r="A30" s="7"/>
      <c r="C30" s="31" t="s">
        <v>46</v>
      </c>
      <c r="D30" s="31"/>
      <c r="E30" s="31"/>
      <c r="H30" s="25">
        <v>116866</v>
      </c>
      <c r="I30" s="15"/>
      <c r="J30" s="45">
        <f>H30/H48</f>
        <v>0.31954610704764508</v>
      </c>
      <c r="K30" s="45"/>
      <c r="L30" s="25">
        <v>100814</v>
      </c>
      <c r="M30" s="15"/>
      <c r="N30" s="45">
        <f>L30/L48</f>
        <v>0.26860883674953839</v>
      </c>
      <c r="O30" s="45"/>
    </row>
    <row r="31" spans="1:15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N31" s="45"/>
      <c r="O31" s="45"/>
    </row>
    <row r="32" spans="1:15" x14ac:dyDescent="0.2">
      <c r="A32" s="31" t="s">
        <v>47</v>
      </c>
      <c r="B32" s="31"/>
      <c r="C32" s="31"/>
      <c r="E32" s="7"/>
      <c r="H32" s="15"/>
      <c r="I32" s="15"/>
      <c r="J32" s="45"/>
      <c r="K32" s="45"/>
      <c r="N32" s="45"/>
      <c r="O32" s="45"/>
    </row>
    <row r="33" spans="1:15" x14ac:dyDescent="0.2">
      <c r="B33" s="31" t="s">
        <v>43</v>
      </c>
      <c r="C33" s="31"/>
      <c r="D33" s="31"/>
      <c r="H33" s="25">
        <v>2797</v>
      </c>
      <c r="I33" s="15"/>
      <c r="J33" s="45">
        <f>H33/H48</f>
        <v>7.6478228176908884E-3</v>
      </c>
      <c r="K33" s="45"/>
      <c r="L33" s="25">
        <v>2836</v>
      </c>
      <c r="M33" s="15"/>
      <c r="N33" s="45">
        <f>L33/L48</f>
        <v>7.5562388261718695E-3</v>
      </c>
      <c r="O33" s="45"/>
    </row>
    <row r="34" spans="1:15" x14ac:dyDescent="0.2">
      <c r="B34" s="31" t="s">
        <v>45</v>
      </c>
      <c r="C34" s="31"/>
      <c r="D34" s="31"/>
      <c r="H34" s="25">
        <v>93735</v>
      </c>
      <c r="I34" s="15"/>
      <c r="J34" s="45">
        <f>H34/H48</f>
        <v>0.25629913186137127</v>
      </c>
      <c r="K34" s="45"/>
      <c r="L34" s="25">
        <v>97207</v>
      </c>
      <c r="M34" s="15"/>
      <c r="N34" s="45">
        <f>L34/L48</f>
        <v>0.25899834540750666</v>
      </c>
      <c r="O34" s="45"/>
    </row>
    <row r="35" spans="1:15" x14ac:dyDescent="0.2">
      <c r="B35" s="31" t="s">
        <v>48</v>
      </c>
      <c r="C35" s="31"/>
      <c r="D35" s="31"/>
      <c r="H35" s="17">
        <v>45180</v>
      </c>
      <c r="I35" s="18"/>
      <c r="J35" s="45">
        <f>H35/H48</f>
        <v>0.12353544329755964</v>
      </c>
      <c r="K35" s="45"/>
      <c r="L35" s="17">
        <v>40415</v>
      </c>
      <c r="M35" s="18"/>
      <c r="N35" s="45">
        <f>L35/L48</f>
        <v>0.10768173207324969</v>
      </c>
      <c r="O35" s="45"/>
    </row>
    <row r="36" spans="1:15" x14ac:dyDescent="0.2">
      <c r="C36" s="31" t="s">
        <v>49</v>
      </c>
      <c r="D36" s="31"/>
      <c r="E36" s="31"/>
      <c r="H36" s="17">
        <v>141712</v>
      </c>
      <c r="I36" s="18"/>
      <c r="J36" s="45">
        <f>H36/H48</f>
        <v>0.38748239797662176</v>
      </c>
      <c r="K36" s="45"/>
      <c r="L36" s="17">
        <v>140458</v>
      </c>
      <c r="M36" s="18"/>
      <c r="N36" s="45">
        <f>L36/L48</f>
        <v>0.37423631630692822</v>
      </c>
      <c r="O36" s="45"/>
    </row>
    <row r="37" spans="1:15" x14ac:dyDescent="0.2">
      <c r="A37" s="7"/>
      <c r="C37" s="6"/>
      <c r="D37" s="31" t="s">
        <v>50</v>
      </c>
      <c r="E37" s="31"/>
      <c r="H37" s="17">
        <v>258578</v>
      </c>
      <c r="I37" s="18"/>
      <c r="J37" s="45">
        <f>H37/H48</f>
        <v>0.70702850502426684</v>
      </c>
      <c r="K37" s="45"/>
      <c r="L37" s="17">
        <v>241242</v>
      </c>
      <c r="M37" s="18"/>
      <c r="N37" s="45">
        <f>L37/L48</f>
        <v>0.64276522105195844</v>
      </c>
      <c r="O37" s="45"/>
    </row>
    <row r="38" spans="1:15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N38" s="45"/>
      <c r="O38" s="45"/>
    </row>
    <row r="39" spans="1:15" x14ac:dyDescent="0.2">
      <c r="A39" s="31" t="s">
        <v>51</v>
      </c>
      <c r="B39" s="31"/>
      <c r="C39" s="31"/>
      <c r="D39" s="31"/>
      <c r="E39" s="7"/>
      <c r="H39" s="15"/>
      <c r="I39" s="15"/>
      <c r="J39" s="15"/>
      <c r="K39" s="15"/>
      <c r="N39" s="45"/>
      <c r="O39" s="45"/>
    </row>
    <row r="40" spans="1:15" x14ac:dyDescent="0.2">
      <c r="B40" s="7"/>
      <c r="C40" s="7"/>
      <c r="D40" s="7"/>
      <c r="F40" s="7"/>
      <c r="G40" s="7"/>
      <c r="H40" s="7"/>
      <c r="I40" s="7"/>
      <c r="J40" s="7"/>
      <c r="K40" s="7"/>
      <c r="N40" s="45"/>
      <c r="O40" s="45"/>
    </row>
    <row r="41" spans="1:15" x14ac:dyDescent="0.2">
      <c r="A41" s="15" t="s">
        <v>52</v>
      </c>
      <c r="B41" s="15"/>
      <c r="C41" s="15"/>
      <c r="E41" s="7"/>
      <c r="H41" s="15"/>
      <c r="I41" s="15"/>
      <c r="J41" s="15"/>
      <c r="K41" s="15"/>
      <c r="N41" s="45"/>
      <c r="O41" s="45"/>
    </row>
    <row r="42" spans="1:15" x14ac:dyDescent="0.2">
      <c r="A42" s="15" t="s">
        <v>53</v>
      </c>
      <c r="B42" s="15"/>
      <c r="C42" s="15"/>
      <c r="D42" s="15"/>
      <c r="E42" s="15"/>
      <c r="F42" s="15"/>
      <c r="G42" s="15"/>
      <c r="H42" s="7"/>
      <c r="I42" s="7"/>
      <c r="J42" s="7"/>
      <c r="K42" s="7"/>
      <c r="N42" s="45"/>
      <c r="O42" s="45"/>
    </row>
    <row r="43" spans="1:15" x14ac:dyDescent="0.2">
      <c r="A43" s="15" t="s">
        <v>54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N43" s="45"/>
      <c r="O43" s="45"/>
    </row>
    <row r="44" spans="1:15" x14ac:dyDescent="0.2">
      <c r="A44" s="15" t="s">
        <v>55</v>
      </c>
      <c r="B44" s="15"/>
      <c r="C44" s="15"/>
      <c r="D44" s="15"/>
      <c r="E44" s="15"/>
      <c r="F44" s="15"/>
      <c r="G44" s="15"/>
      <c r="H44" s="25">
        <v>40201</v>
      </c>
      <c r="I44" s="15"/>
      <c r="J44" s="45">
        <f>H44/H48</f>
        <v>0.109921389021806</v>
      </c>
      <c r="K44" s="45"/>
      <c r="L44" s="25">
        <v>35867</v>
      </c>
      <c r="M44" s="15"/>
      <c r="N44" s="45">
        <f>L44/L48</f>
        <v>9.5564040189811864E-2</v>
      </c>
      <c r="O44" s="45"/>
    </row>
    <row r="45" spans="1:15" x14ac:dyDescent="0.2">
      <c r="A45" s="31" t="s">
        <v>56</v>
      </c>
      <c r="B45" s="31"/>
      <c r="C45" s="31"/>
      <c r="H45" s="25">
        <v>70400</v>
      </c>
      <c r="I45" s="15"/>
      <c r="J45" s="45">
        <f>H45/H48</f>
        <v>0.19249436051678173</v>
      </c>
      <c r="K45" s="45"/>
      <c r="L45" s="25">
        <v>98330</v>
      </c>
      <c r="M45" s="15"/>
      <c r="N45" s="45">
        <f>L45/L48</f>
        <v>0.26199046677626231</v>
      </c>
      <c r="O45" s="45"/>
    </row>
    <row r="46" spans="1:15" x14ac:dyDescent="0.2">
      <c r="A46" s="31" t="s">
        <v>57</v>
      </c>
      <c r="B46" s="31"/>
      <c r="C46" s="31"/>
      <c r="D46" s="31"/>
      <c r="E46" s="31"/>
      <c r="H46" s="17">
        <v>-3454</v>
      </c>
      <c r="I46" s="18"/>
      <c r="J46" s="45">
        <f>H46/H48</f>
        <v>-9.4442545628546041E-3</v>
      </c>
      <c r="K46" s="45"/>
      <c r="L46" s="47" t="s">
        <v>67</v>
      </c>
      <c r="M46" s="47"/>
      <c r="N46" s="45">
        <f>L46/L48</f>
        <v>-3.9966002254082525E-4</v>
      </c>
      <c r="O46" s="45"/>
    </row>
    <row r="47" spans="1:15" x14ac:dyDescent="0.2">
      <c r="B47" s="31" t="s">
        <v>58</v>
      </c>
      <c r="C47" s="31"/>
      <c r="D47" s="31"/>
      <c r="H47" s="25">
        <v>107147</v>
      </c>
      <c r="I47" s="15"/>
      <c r="J47" s="45">
        <f>H47/H48</f>
        <v>0.29297149497573316</v>
      </c>
      <c r="K47" s="45"/>
      <c r="L47" s="25">
        <v>134047</v>
      </c>
      <c r="M47" s="15"/>
      <c r="N47" s="45">
        <f>L47/L48</f>
        <v>0.35715484694353339</v>
      </c>
      <c r="O47" s="45"/>
    </row>
    <row r="48" spans="1:15" ht="15" thickBot="1" x14ac:dyDescent="0.25">
      <c r="C48" s="31" t="s">
        <v>59</v>
      </c>
      <c r="D48" s="31"/>
      <c r="E48" s="31"/>
      <c r="F48" s="31"/>
      <c r="H48" s="38">
        <v>365725</v>
      </c>
      <c r="I48" s="37"/>
      <c r="J48" s="45">
        <f>H48/H48</f>
        <v>1</v>
      </c>
      <c r="K48" s="45"/>
      <c r="L48" s="38">
        <v>375319</v>
      </c>
      <c r="M48" s="37"/>
      <c r="N48" s="45">
        <f>L48/L48</f>
        <v>1</v>
      </c>
      <c r="O48" s="45"/>
    </row>
    <row r="49" spans="1:18" ht="15" thickTop="1" x14ac:dyDescent="0.2"/>
    <row r="52" spans="1:18" x14ac:dyDescent="0.2">
      <c r="F52" s="4" t="s">
        <v>0</v>
      </c>
    </row>
    <row r="53" spans="1:18" x14ac:dyDescent="0.2">
      <c r="C53" s="6"/>
      <c r="D53" s="21" t="s">
        <v>1</v>
      </c>
      <c r="E53" s="22"/>
      <c r="F53" s="22"/>
      <c r="G53" s="22"/>
      <c r="H53" s="22"/>
    </row>
    <row r="54" spans="1:18" x14ac:dyDescent="0.2">
      <c r="B54" s="15" t="s">
        <v>2</v>
      </c>
      <c r="C54" s="15"/>
      <c r="D54" s="15"/>
      <c r="E54" s="15"/>
      <c r="F54" s="15"/>
      <c r="G54" s="15"/>
      <c r="H54" s="15"/>
      <c r="I54" s="15"/>
      <c r="J54" s="15"/>
      <c r="K54" s="15"/>
    </row>
    <row r="55" spans="1:18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</row>
    <row r="56" spans="1:18" x14ac:dyDescent="0.2">
      <c r="A56" s="6"/>
      <c r="B56" s="6"/>
      <c r="G56" s="23"/>
      <c r="H56" s="15"/>
      <c r="I56" s="15"/>
      <c r="J56" s="15"/>
      <c r="K56" s="15"/>
      <c r="L56" s="15"/>
    </row>
    <row r="57" spans="1:18" x14ac:dyDescent="0.2">
      <c r="A57" s="6"/>
      <c r="B57" s="6"/>
      <c r="G57" s="14">
        <v>43372</v>
      </c>
      <c r="H57" s="14"/>
      <c r="I57" s="14"/>
      <c r="J57" s="14"/>
      <c r="K57" s="14">
        <v>43008</v>
      </c>
      <c r="L57" s="14"/>
      <c r="M57" s="14"/>
      <c r="N57" s="14"/>
      <c r="O57" s="14">
        <v>42637</v>
      </c>
      <c r="P57" s="14"/>
      <c r="Q57" s="14"/>
      <c r="R57" s="14"/>
    </row>
    <row r="58" spans="1:18" x14ac:dyDescent="0.2">
      <c r="A58" s="6"/>
      <c r="B58" s="6"/>
      <c r="C58" s="6"/>
      <c r="G58" s="15" t="s">
        <v>61</v>
      </c>
      <c r="H58" s="15"/>
      <c r="I58" s="15" t="s">
        <v>62</v>
      </c>
      <c r="J58" s="15"/>
      <c r="K58" s="15" t="s">
        <v>61</v>
      </c>
      <c r="L58" s="15"/>
      <c r="M58" s="15" t="s">
        <v>62</v>
      </c>
      <c r="N58" s="15"/>
      <c r="O58" s="15" t="s">
        <v>61</v>
      </c>
      <c r="P58" s="15"/>
      <c r="Q58" s="15" t="s">
        <v>62</v>
      </c>
      <c r="R58" s="15"/>
    </row>
    <row r="59" spans="1:18" x14ac:dyDescent="0.2">
      <c r="A59" s="31" t="s">
        <v>5</v>
      </c>
      <c r="B59" s="31"/>
      <c r="D59" s="6"/>
      <c r="E59" s="6"/>
      <c r="F59" s="6"/>
      <c r="G59" s="16">
        <v>265595</v>
      </c>
      <c r="H59" s="15"/>
      <c r="I59" s="45">
        <f>G59/G59</f>
        <v>1</v>
      </c>
      <c r="J59" s="45"/>
      <c r="K59" s="16">
        <v>229234</v>
      </c>
      <c r="L59" s="15"/>
      <c r="M59" s="45">
        <f>K59/K59</f>
        <v>1</v>
      </c>
      <c r="N59" s="45"/>
      <c r="O59" s="16">
        <v>215639</v>
      </c>
      <c r="P59" s="15"/>
      <c r="Q59" s="45">
        <f>O59/O59</f>
        <v>1</v>
      </c>
      <c r="R59" s="45"/>
    </row>
    <row r="60" spans="1:18" x14ac:dyDescent="0.2">
      <c r="A60" s="31" t="s">
        <v>6</v>
      </c>
      <c r="B60" s="31"/>
      <c r="G60" s="17">
        <v>163756</v>
      </c>
      <c r="H60" s="18"/>
      <c r="I60" s="45">
        <f>G60/G59</f>
        <v>0.6165628117999209</v>
      </c>
      <c r="J60" s="45"/>
      <c r="K60" s="17">
        <v>141048</v>
      </c>
      <c r="L60" s="18"/>
      <c r="M60" s="45">
        <f>K60/K59</f>
        <v>0.6153013950810089</v>
      </c>
      <c r="N60" s="45"/>
      <c r="O60" s="17">
        <v>131376</v>
      </c>
      <c r="P60" s="18"/>
      <c r="Q60" s="45">
        <f>O60/O59</f>
        <v>0.60924044351902951</v>
      </c>
      <c r="R60" s="45"/>
    </row>
    <row r="61" spans="1:18" x14ac:dyDescent="0.2">
      <c r="A61" s="15" t="s">
        <v>7</v>
      </c>
      <c r="B61" s="15"/>
      <c r="C61" s="15"/>
      <c r="D61" s="6"/>
      <c r="G61" s="19">
        <v>101839</v>
      </c>
      <c r="H61" s="20"/>
      <c r="I61" s="45">
        <f>G61/G59</f>
        <v>0.38343718820007905</v>
      </c>
      <c r="J61" s="45"/>
      <c r="K61" s="19">
        <v>88186</v>
      </c>
      <c r="L61" s="20"/>
      <c r="M61" s="45">
        <f>K61/K59</f>
        <v>0.38469860491899105</v>
      </c>
      <c r="N61" s="45"/>
      <c r="O61" s="19">
        <v>84263</v>
      </c>
      <c r="P61" s="20"/>
      <c r="Q61" s="45">
        <f>O61/O59</f>
        <v>0.39075955648097049</v>
      </c>
      <c r="R61" s="45"/>
    </row>
    <row r="62" spans="1:18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45"/>
      <c r="N62" s="45"/>
      <c r="Q62" s="45"/>
      <c r="R62" s="45"/>
    </row>
    <row r="63" spans="1:18" x14ac:dyDescent="0.2">
      <c r="A63" s="31" t="s">
        <v>21</v>
      </c>
      <c r="B63" s="31"/>
      <c r="C63" s="31"/>
      <c r="D63" s="6"/>
      <c r="E63" s="6"/>
      <c r="G63" s="15"/>
      <c r="H63" s="15"/>
      <c r="I63" s="45"/>
      <c r="J63" s="45"/>
      <c r="K63" s="15"/>
      <c r="L63" s="15"/>
      <c r="M63" s="45"/>
      <c r="N63" s="45"/>
      <c r="Q63" s="45"/>
      <c r="R63" s="45"/>
    </row>
    <row r="64" spans="1:18" x14ac:dyDescent="0.2">
      <c r="A64" s="6"/>
      <c r="B64" s="31" t="s">
        <v>8</v>
      </c>
      <c r="C64" s="31"/>
      <c r="D64" s="31"/>
      <c r="F64" s="6"/>
      <c r="G64" s="25">
        <v>14236</v>
      </c>
      <c r="H64" s="15"/>
      <c r="I64" s="45">
        <f>G64/G59</f>
        <v>5.3600406634161032E-2</v>
      </c>
      <c r="J64" s="45"/>
      <c r="K64" s="25">
        <v>11581</v>
      </c>
      <c r="L64" s="15"/>
      <c r="M64" s="45">
        <f>K64/K59</f>
        <v>5.0520428906706681E-2</v>
      </c>
      <c r="N64" s="45"/>
      <c r="O64" s="25">
        <v>10045</v>
      </c>
      <c r="P64" s="15"/>
      <c r="Q64" s="45">
        <f>O64/O59</f>
        <v>4.6582482760539605E-2</v>
      </c>
      <c r="R64" s="45"/>
    </row>
    <row r="65" spans="1:18" x14ac:dyDescent="0.2">
      <c r="A65" s="6"/>
      <c r="B65" s="31" t="s">
        <v>9</v>
      </c>
      <c r="C65" s="31"/>
      <c r="D65" s="31"/>
      <c r="E65" s="31"/>
      <c r="G65" s="17">
        <v>16705</v>
      </c>
      <c r="H65" s="18"/>
      <c r="I65" s="45">
        <f>G65/G59</f>
        <v>6.2896515371147807E-2</v>
      </c>
      <c r="J65" s="45"/>
      <c r="K65" s="17">
        <v>15261</v>
      </c>
      <c r="L65" s="18"/>
      <c r="M65" s="45">
        <f>K65/K59</f>
        <v>6.6573893924984945E-2</v>
      </c>
      <c r="N65" s="45"/>
      <c r="O65" s="17">
        <v>14194</v>
      </c>
      <c r="P65" s="18"/>
      <c r="Q65" s="45">
        <f>O65/O59</f>
        <v>6.5822972653369755E-2</v>
      </c>
      <c r="R65" s="45"/>
    </row>
    <row r="66" spans="1:18" x14ac:dyDescent="0.2">
      <c r="A66" s="6"/>
      <c r="B66" s="15" t="s">
        <v>10</v>
      </c>
      <c r="C66" s="15"/>
      <c r="D66" s="15"/>
      <c r="E66" s="15"/>
      <c r="G66" s="19">
        <v>30941</v>
      </c>
      <c r="H66" s="20"/>
      <c r="I66" s="45">
        <f>G66/G59</f>
        <v>0.11649692200530884</v>
      </c>
      <c r="J66" s="45"/>
      <c r="K66" s="19">
        <v>26842</v>
      </c>
      <c r="L66" s="20"/>
      <c r="M66" s="45">
        <f>K66/K59</f>
        <v>0.11709432283169163</v>
      </c>
      <c r="N66" s="45"/>
      <c r="O66" s="19">
        <v>24239</v>
      </c>
      <c r="P66" s="20"/>
      <c r="Q66" s="45">
        <f>O66/O59</f>
        <v>0.11240545541390935</v>
      </c>
      <c r="R66" s="45"/>
    </row>
    <row r="67" spans="1:18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45"/>
      <c r="N67" s="45"/>
      <c r="Q67" s="45"/>
      <c r="R67" s="45"/>
    </row>
    <row r="68" spans="1:18" x14ac:dyDescent="0.2">
      <c r="A68" s="31" t="s">
        <v>19</v>
      </c>
      <c r="B68" s="31"/>
      <c r="C68" s="31"/>
      <c r="G68" s="25">
        <v>70898</v>
      </c>
      <c r="H68" s="15"/>
      <c r="I68" s="45">
        <f>G68/G59</f>
        <v>0.26694026619477024</v>
      </c>
      <c r="J68" s="45"/>
      <c r="K68" s="25">
        <v>61344</v>
      </c>
      <c r="L68" s="15"/>
      <c r="M68" s="45">
        <f>K68/K59</f>
        <v>0.26760428208729942</v>
      </c>
      <c r="N68" s="45"/>
      <c r="O68" s="25">
        <v>60024</v>
      </c>
      <c r="P68" s="15"/>
      <c r="Q68" s="45">
        <f>O68/O59</f>
        <v>0.27835410106706115</v>
      </c>
      <c r="R68" s="45"/>
    </row>
    <row r="69" spans="1:18" x14ac:dyDescent="0.2">
      <c r="A69" s="31" t="s">
        <v>18</v>
      </c>
      <c r="B69" s="31"/>
      <c r="C69" s="31"/>
      <c r="G69" s="17">
        <v>2005</v>
      </c>
      <c r="H69" s="17"/>
      <c r="I69" s="45">
        <f>G69/G59</f>
        <v>7.5490878969860127E-3</v>
      </c>
      <c r="J69" s="45"/>
      <c r="K69" s="17">
        <v>2745</v>
      </c>
      <c r="L69" s="18"/>
      <c r="M69" s="45">
        <f>K69/K59</f>
        <v>1.1974663444340717E-2</v>
      </c>
      <c r="N69" s="45"/>
      <c r="O69" s="17">
        <v>1348</v>
      </c>
      <c r="P69" s="18"/>
      <c r="Q69" s="45">
        <f>O69/O59</f>
        <v>6.2511883286418502E-3</v>
      </c>
      <c r="R69" s="45"/>
    </row>
    <row r="70" spans="1:18" x14ac:dyDescent="0.2">
      <c r="A70" s="31" t="s">
        <v>17</v>
      </c>
      <c r="B70" s="31"/>
      <c r="C70" s="31"/>
      <c r="D70" s="31"/>
      <c r="E70" s="6"/>
      <c r="F70" s="6"/>
      <c r="G70" s="26">
        <v>72903</v>
      </c>
      <c r="H70" s="27"/>
      <c r="I70" s="45">
        <f>G70/G59</f>
        <v>0.27448935409175623</v>
      </c>
      <c r="J70" s="45"/>
      <c r="K70" s="25">
        <v>64089</v>
      </c>
      <c r="L70" s="15"/>
      <c r="M70" s="45">
        <f>K70/K59</f>
        <v>0.27957894553164014</v>
      </c>
      <c r="N70" s="45"/>
      <c r="O70" s="25">
        <v>61372</v>
      </c>
      <c r="P70" s="15"/>
      <c r="Q70" s="45">
        <f>O70/O59</f>
        <v>0.28460528939570301</v>
      </c>
      <c r="R70" s="45"/>
    </row>
    <row r="71" spans="1:18" x14ac:dyDescent="0.2">
      <c r="A71" s="31" t="s">
        <v>16</v>
      </c>
      <c r="B71" s="31"/>
      <c r="C71" s="31"/>
      <c r="G71" s="17">
        <v>13372</v>
      </c>
      <c r="H71" s="17"/>
      <c r="I71" s="45">
        <f>G71/G59</f>
        <v>5.0347333345883767E-2</v>
      </c>
      <c r="J71" s="45"/>
      <c r="K71" s="17">
        <v>15738</v>
      </c>
      <c r="L71" s="18"/>
      <c r="M71" s="45">
        <f>K71/K59</f>
        <v>6.8654737080886777E-2</v>
      </c>
      <c r="N71" s="45"/>
      <c r="O71" s="17">
        <v>15685</v>
      </c>
      <c r="P71" s="18"/>
      <c r="Q71" s="45">
        <f>O71/O59</f>
        <v>7.2737306331415008E-2</v>
      </c>
      <c r="R71" s="45"/>
    </row>
    <row r="72" spans="1:18" ht="15" thickBot="1" x14ac:dyDescent="0.25">
      <c r="A72" s="31" t="s">
        <v>15</v>
      </c>
      <c r="B72" s="31"/>
      <c r="C72" s="31"/>
      <c r="G72" s="28">
        <v>59531</v>
      </c>
      <c r="H72" s="29"/>
      <c r="I72" s="45">
        <f>G72/G59</f>
        <v>0.22414202074587247</v>
      </c>
      <c r="J72" s="45"/>
      <c r="K72" s="28">
        <v>48351</v>
      </c>
      <c r="L72" s="30"/>
      <c r="M72" s="45">
        <f>K72/K59</f>
        <v>0.21092420845075338</v>
      </c>
      <c r="N72" s="45"/>
      <c r="O72" s="28">
        <v>45687</v>
      </c>
      <c r="P72" s="30"/>
      <c r="Q72" s="45">
        <f>O72/O59</f>
        <v>0.211867983064288</v>
      </c>
      <c r="R72" s="45"/>
    </row>
    <row r="73" spans="1:18" ht="15" thickTop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45"/>
      <c r="N73" s="45"/>
      <c r="Q73" s="45"/>
      <c r="R73" s="45"/>
    </row>
    <row r="74" spans="1:18" x14ac:dyDescent="0.2">
      <c r="A74" s="31" t="s">
        <v>22</v>
      </c>
      <c r="B74" s="31"/>
      <c r="G74" s="15"/>
      <c r="H74" s="15"/>
      <c r="I74" s="45"/>
      <c r="J74" s="45"/>
      <c r="K74" s="15"/>
      <c r="L74" s="15"/>
      <c r="M74" s="45"/>
      <c r="N74" s="45"/>
      <c r="Q74" s="45"/>
      <c r="R74" s="45"/>
    </row>
    <row r="75" spans="1:18" x14ac:dyDescent="0.2">
      <c r="B75" t="s">
        <v>12</v>
      </c>
      <c r="G75" s="46">
        <v>12.01</v>
      </c>
      <c r="H75" s="46"/>
      <c r="I75" s="45"/>
      <c r="J75" s="45"/>
      <c r="K75" s="24">
        <v>9.27</v>
      </c>
      <c r="L75" s="15"/>
      <c r="M75" s="45"/>
      <c r="N75" s="45"/>
      <c r="O75" s="24">
        <v>8.35</v>
      </c>
      <c r="P75" s="15"/>
      <c r="Q75" s="45"/>
      <c r="R75" s="45"/>
    </row>
    <row r="76" spans="1:18" x14ac:dyDescent="0.2">
      <c r="B76" t="s">
        <v>14</v>
      </c>
      <c r="G76" s="46">
        <v>11.91</v>
      </c>
      <c r="H76" s="46"/>
      <c r="I76" s="45"/>
      <c r="J76" s="45"/>
      <c r="K76" s="24">
        <v>9.2100000000000009</v>
      </c>
      <c r="L76" s="15"/>
      <c r="M76" s="45"/>
      <c r="N76" s="45"/>
      <c r="O76" s="24">
        <v>8.31</v>
      </c>
      <c r="P76" s="15"/>
      <c r="Q76" s="45"/>
      <c r="R76" s="45"/>
    </row>
    <row r="77" spans="1:18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45"/>
      <c r="N77" s="45"/>
      <c r="Q77" s="45"/>
      <c r="R77" s="45"/>
    </row>
    <row r="78" spans="1:18" x14ac:dyDescent="0.2">
      <c r="A78" s="31" t="s">
        <v>20</v>
      </c>
      <c r="B78" s="31"/>
      <c r="C78" s="31"/>
      <c r="D78" s="31"/>
      <c r="E78" s="31"/>
      <c r="F78" s="31"/>
      <c r="G78" s="15"/>
      <c r="H78" s="15"/>
      <c r="I78" s="45"/>
      <c r="J78" s="45"/>
      <c r="K78" s="15"/>
      <c r="L78" s="15"/>
      <c r="M78" s="45"/>
      <c r="N78" s="45"/>
      <c r="Q78" s="45"/>
      <c r="R78" s="45"/>
    </row>
    <row r="79" spans="1:18" x14ac:dyDescent="0.2">
      <c r="B79" t="s">
        <v>11</v>
      </c>
      <c r="G79" s="25">
        <v>4995377</v>
      </c>
      <c r="H79" s="25"/>
      <c r="I79" s="45"/>
      <c r="J79" s="45"/>
      <c r="K79" s="25">
        <v>5217242</v>
      </c>
      <c r="L79" s="25"/>
      <c r="M79" s="45"/>
      <c r="N79" s="45"/>
      <c r="O79" s="25">
        <v>5470820</v>
      </c>
      <c r="P79" s="25"/>
      <c r="Q79" s="45"/>
      <c r="R79" s="45"/>
    </row>
    <row r="80" spans="1:18" x14ac:dyDescent="0.2">
      <c r="B80" t="s">
        <v>13</v>
      </c>
      <c r="G80" s="25">
        <v>5000109</v>
      </c>
      <c r="H80" s="25"/>
      <c r="I80" s="45"/>
      <c r="J80" s="45"/>
      <c r="K80" s="25">
        <v>5251692</v>
      </c>
      <c r="L80" s="25"/>
      <c r="M80" s="45"/>
      <c r="N80" s="45"/>
      <c r="O80" s="25">
        <v>5500281</v>
      </c>
      <c r="P80" s="25"/>
      <c r="Q80" s="45"/>
      <c r="R80" s="45"/>
    </row>
  </sheetData>
  <mergeCells count="330">
    <mergeCell ref="B8:D8"/>
    <mergeCell ref="H8:I8"/>
    <mergeCell ref="L8:M8"/>
    <mergeCell ref="B9:D9"/>
    <mergeCell ref="H9:I9"/>
    <mergeCell ref="L9:M9"/>
    <mergeCell ref="H6:I6"/>
    <mergeCell ref="J6:K6"/>
    <mergeCell ref="H1:I1"/>
    <mergeCell ref="J1:K1"/>
    <mergeCell ref="D2:H2"/>
    <mergeCell ref="C3:J3"/>
    <mergeCell ref="A4:K4"/>
    <mergeCell ref="A5:G5"/>
    <mergeCell ref="B12:D12"/>
    <mergeCell ref="H12:I12"/>
    <mergeCell ref="L12:M12"/>
    <mergeCell ref="B13:C13"/>
    <mergeCell ref="H13:I13"/>
    <mergeCell ref="L13:M13"/>
    <mergeCell ref="J12:K12"/>
    <mergeCell ref="J13:K13"/>
    <mergeCell ref="B10:D10"/>
    <mergeCell ref="H10:I10"/>
    <mergeCell ref="L10:M10"/>
    <mergeCell ref="B11:D11"/>
    <mergeCell ref="H11:I11"/>
    <mergeCell ref="L11:M11"/>
    <mergeCell ref="H19:I19"/>
    <mergeCell ref="L19:M19"/>
    <mergeCell ref="H20:I20"/>
    <mergeCell ref="L20:M20"/>
    <mergeCell ref="H21:I21"/>
    <mergeCell ref="L21:M21"/>
    <mergeCell ref="H14:I14"/>
    <mergeCell ref="L14:M14"/>
    <mergeCell ref="H17:I17"/>
    <mergeCell ref="L17:M17"/>
    <mergeCell ref="H18:I18"/>
    <mergeCell ref="L18:M18"/>
    <mergeCell ref="J14:K14"/>
    <mergeCell ref="J15:K15"/>
    <mergeCell ref="J16:K16"/>
    <mergeCell ref="J17:K17"/>
    <mergeCell ref="B26:D26"/>
    <mergeCell ref="H26:I26"/>
    <mergeCell ref="L26:M26"/>
    <mergeCell ref="B27:D27"/>
    <mergeCell ref="H27:I27"/>
    <mergeCell ref="L27:M27"/>
    <mergeCell ref="J26:K26"/>
    <mergeCell ref="J27:K27"/>
    <mergeCell ref="A22:K22"/>
    <mergeCell ref="D23:H23"/>
    <mergeCell ref="J23:K23"/>
    <mergeCell ref="A24:B24"/>
    <mergeCell ref="B25:D25"/>
    <mergeCell ref="H25:I25"/>
    <mergeCell ref="L25:M25"/>
    <mergeCell ref="C30:E30"/>
    <mergeCell ref="H30:I30"/>
    <mergeCell ref="L30:M30"/>
    <mergeCell ref="A31:K31"/>
    <mergeCell ref="A32:C32"/>
    <mergeCell ref="H32:I32"/>
    <mergeCell ref="J32:K32"/>
    <mergeCell ref="J30:K30"/>
    <mergeCell ref="B28:D28"/>
    <mergeCell ref="H28:I28"/>
    <mergeCell ref="L28:M28"/>
    <mergeCell ref="B29:D29"/>
    <mergeCell ref="H29:I29"/>
    <mergeCell ref="L29:M29"/>
    <mergeCell ref="J28:K28"/>
    <mergeCell ref="J29:K29"/>
    <mergeCell ref="H35:I35"/>
    <mergeCell ref="L35:M35"/>
    <mergeCell ref="C36:E36"/>
    <mergeCell ref="H36:I36"/>
    <mergeCell ref="L36:M36"/>
    <mergeCell ref="J35:K35"/>
    <mergeCell ref="J36:K36"/>
    <mergeCell ref="B33:D33"/>
    <mergeCell ref="H33:I33"/>
    <mergeCell ref="L33:M33"/>
    <mergeCell ref="B34:D34"/>
    <mergeCell ref="H34:I34"/>
    <mergeCell ref="L34:M34"/>
    <mergeCell ref="J33:K33"/>
    <mergeCell ref="J34:K34"/>
    <mergeCell ref="H5:K5"/>
    <mergeCell ref="L5:O5"/>
    <mergeCell ref="H7:I7"/>
    <mergeCell ref="J7:K7"/>
    <mergeCell ref="L7:M7"/>
    <mergeCell ref="N7:O7"/>
    <mergeCell ref="A6:G6"/>
    <mergeCell ref="A46:E46"/>
    <mergeCell ref="H46:I46"/>
    <mergeCell ref="L46:M46"/>
    <mergeCell ref="J46:K46"/>
    <mergeCell ref="A44:G44"/>
    <mergeCell ref="H44:I44"/>
    <mergeCell ref="L44:M44"/>
    <mergeCell ref="A45:C45"/>
    <mergeCell ref="H45:I45"/>
    <mergeCell ref="L45:M45"/>
    <mergeCell ref="J44:K44"/>
    <mergeCell ref="J45:K45"/>
    <mergeCell ref="A41:C41"/>
    <mergeCell ref="H41:I41"/>
    <mergeCell ref="J41:K41"/>
    <mergeCell ref="A42:G42"/>
    <mergeCell ref="A43:G43"/>
    <mergeCell ref="L6:M6"/>
    <mergeCell ref="N6:O6"/>
    <mergeCell ref="J8:K8"/>
    <mergeCell ref="J9:K9"/>
    <mergeCell ref="J10:K10"/>
    <mergeCell ref="J11:K11"/>
    <mergeCell ref="C48:F48"/>
    <mergeCell ref="H48:I48"/>
    <mergeCell ref="L48:M48"/>
    <mergeCell ref="B47:D47"/>
    <mergeCell ref="H47:I47"/>
    <mergeCell ref="L47:M47"/>
    <mergeCell ref="J47:K47"/>
    <mergeCell ref="H43:I43"/>
    <mergeCell ref="J43:K43"/>
    <mergeCell ref="D37:E37"/>
    <mergeCell ref="H37:I37"/>
    <mergeCell ref="L37:M37"/>
    <mergeCell ref="A38:K38"/>
    <mergeCell ref="A39:D39"/>
    <mergeCell ref="H39:I39"/>
    <mergeCell ref="J39:K39"/>
    <mergeCell ref="J37:K37"/>
    <mergeCell ref="B35:D35"/>
    <mergeCell ref="N17:O17"/>
    <mergeCell ref="N18:O18"/>
    <mergeCell ref="N19:O19"/>
    <mergeCell ref="N20:O20"/>
    <mergeCell ref="N21:O21"/>
    <mergeCell ref="N22:O22"/>
    <mergeCell ref="J48:K48"/>
    <mergeCell ref="N8:O8"/>
    <mergeCell ref="N9:O9"/>
    <mergeCell ref="N10:O10"/>
    <mergeCell ref="N11:O11"/>
    <mergeCell ref="N12:O12"/>
    <mergeCell ref="N13:O13"/>
    <mergeCell ref="N14:O14"/>
    <mergeCell ref="N15:O15"/>
    <mergeCell ref="N16:O16"/>
    <mergeCell ref="J18:K18"/>
    <mergeCell ref="J19:K19"/>
    <mergeCell ref="J20:K20"/>
    <mergeCell ref="J21:K21"/>
    <mergeCell ref="J24:K24"/>
    <mergeCell ref="J25:K25"/>
    <mergeCell ref="N29:O29"/>
    <mergeCell ref="N30:O30"/>
    <mergeCell ref="N31:O31"/>
    <mergeCell ref="N32:O32"/>
    <mergeCell ref="N33:O33"/>
    <mergeCell ref="N34:O34"/>
    <mergeCell ref="N23:O23"/>
    <mergeCell ref="N24:O24"/>
    <mergeCell ref="N25:O25"/>
    <mergeCell ref="N26:O26"/>
    <mergeCell ref="N27:O27"/>
    <mergeCell ref="N28:O28"/>
    <mergeCell ref="N41:O41"/>
    <mergeCell ref="N42:O42"/>
    <mergeCell ref="N43:O43"/>
    <mergeCell ref="N44:O44"/>
    <mergeCell ref="N45:O45"/>
    <mergeCell ref="N46:O46"/>
    <mergeCell ref="N35:O35"/>
    <mergeCell ref="N36:O36"/>
    <mergeCell ref="N37:O37"/>
    <mergeCell ref="N38:O38"/>
    <mergeCell ref="N39:O39"/>
    <mergeCell ref="N40:O40"/>
    <mergeCell ref="A59:B59"/>
    <mergeCell ref="G59:H59"/>
    <mergeCell ref="K59:L59"/>
    <mergeCell ref="O59:P59"/>
    <mergeCell ref="K58:L58"/>
    <mergeCell ref="M58:N58"/>
    <mergeCell ref="N47:O47"/>
    <mergeCell ref="N48:O48"/>
    <mergeCell ref="D53:H53"/>
    <mergeCell ref="B54:K54"/>
    <mergeCell ref="A55:L55"/>
    <mergeCell ref="G56:L56"/>
    <mergeCell ref="A60:B60"/>
    <mergeCell ref="G60:H60"/>
    <mergeCell ref="K60:L60"/>
    <mergeCell ref="O60:P60"/>
    <mergeCell ref="A61:C61"/>
    <mergeCell ref="G61:H61"/>
    <mergeCell ref="K61:L61"/>
    <mergeCell ref="O61:P61"/>
    <mergeCell ref="M60:N60"/>
    <mergeCell ref="M61:N61"/>
    <mergeCell ref="A62:L62"/>
    <mergeCell ref="A63:C63"/>
    <mergeCell ref="G63:H63"/>
    <mergeCell ref="I63:J63"/>
    <mergeCell ref="K63:L63"/>
    <mergeCell ref="B64:D64"/>
    <mergeCell ref="G64:H64"/>
    <mergeCell ref="K64:L64"/>
    <mergeCell ref="O64:P64"/>
    <mergeCell ref="M62:N62"/>
    <mergeCell ref="A69:C69"/>
    <mergeCell ref="G69:H69"/>
    <mergeCell ref="K69:L69"/>
    <mergeCell ref="O69:P69"/>
    <mergeCell ref="M69:N69"/>
    <mergeCell ref="B65:E65"/>
    <mergeCell ref="G65:H65"/>
    <mergeCell ref="K65:L65"/>
    <mergeCell ref="O65:P65"/>
    <mergeCell ref="B66:E66"/>
    <mergeCell ref="G66:H66"/>
    <mergeCell ref="K66:L66"/>
    <mergeCell ref="O66:P66"/>
    <mergeCell ref="A70:D70"/>
    <mergeCell ref="G70:H70"/>
    <mergeCell ref="K70:L70"/>
    <mergeCell ref="O70:P70"/>
    <mergeCell ref="A71:C71"/>
    <mergeCell ref="G71:H71"/>
    <mergeCell ref="K71:L71"/>
    <mergeCell ref="O71:P71"/>
    <mergeCell ref="M70:N70"/>
    <mergeCell ref="M71:N71"/>
    <mergeCell ref="A72:C72"/>
    <mergeCell ref="G72:H72"/>
    <mergeCell ref="K72:L72"/>
    <mergeCell ref="O72:P72"/>
    <mergeCell ref="A73:L73"/>
    <mergeCell ref="A74:B74"/>
    <mergeCell ref="G74:H74"/>
    <mergeCell ref="I74:J74"/>
    <mergeCell ref="K74:L74"/>
    <mergeCell ref="M72:N72"/>
    <mergeCell ref="O58:P58"/>
    <mergeCell ref="G57:J57"/>
    <mergeCell ref="K57:N57"/>
    <mergeCell ref="O57:R57"/>
    <mergeCell ref="Q58:R58"/>
    <mergeCell ref="Q59:R59"/>
    <mergeCell ref="G80:H80"/>
    <mergeCell ref="K80:L80"/>
    <mergeCell ref="O80:P80"/>
    <mergeCell ref="G58:H58"/>
    <mergeCell ref="I58:J58"/>
    <mergeCell ref="A77:L77"/>
    <mergeCell ref="A78:F78"/>
    <mergeCell ref="G78:H78"/>
    <mergeCell ref="I78:J78"/>
    <mergeCell ref="K78:L78"/>
    <mergeCell ref="G79:H79"/>
    <mergeCell ref="K79:L79"/>
    <mergeCell ref="O79:P79"/>
    <mergeCell ref="M79:N79"/>
    <mergeCell ref="G75:H75"/>
    <mergeCell ref="K75:L75"/>
    <mergeCell ref="O75:P75"/>
    <mergeCell ref="G76:H76"/>
    <mergeCell ref="I59:J59"/>
    <mergeCell ref="I60:J60"/>
    <mergeCell ref="I61:J61"/>
    <mergeCell ref="I64:J64"/>
    <mergeCell ref="I65:J65"/>
    <mergeCell ref="I66:J66"/>
    <mergeCell ref="M59:N59"/>
    <mergeCell ref="Q72:R72"/>
    <mergeCell ref="Q73:R73"/>
    <mergeCell ref="Q66:R66"/>
    <mergeCell ref="Q67:R67"/>
    <mergeCell ref="Q68:R68"/>
    <mergeCell ref="Q69:R69"/>
    <mergeCell ref="Q70:R70"/>
    <mergeCell ref="Q71:R71"/>
    <mergeCell ref="Q60:R60"/>
    <mergeCell ref="Q61:R61"/>
    <mergeCell ref="Q62:R62"/>
    <mergeCell ref="Q63:R63"/>
    <mergeCell ref="Q64:R64"/>
    <mergeCell ref="Q65:R65"/>
    <mergeCell ref="A67:L67"/>
    <mergeCell ref="A68:C68"/>
    <mergeCell ref="G68:H68"/>
    <mergeCell ref="M63:N63"/>
    <mergeCell ref="M64:N64"/>
    <mergeCell ref="M65:N65"/>
    <mergeCell ref="M66:N66"/>
    <mergeCell ref="M67:N67"/>
    <mergeCell ref="M68:N68"/>
    <mergeCell ref="Q78:R78"/>
    <mergeCell ref="Q79:R79"/>
    <mergeCell ref="Q80:R80"/>
    <mergeCell ref="Q74:R74"/>
    <mergeCell ref="Q75:R75"/>
    <mergeCell ref="Q76:R76"/>
    <mergeCell ref="Q77:R77"/>
    <mergeCell ref="O76:P76"/>
    <mergeCell ref="O68:P68"/>
    <mergeCell ref="M80:N80"/>
    <mergeCell ref="I68:J68"/>
    <mergeCell ref="I69:J69"/>
    <mergeCell ref="I70:J70"/>
    <mergeCell ref="I71:J71"/>
    <mergeCell ref="I72:J72"/>
    <mergeCell ref="I75:J75"/>
    <mergeCell ref="I76:J76"/>
    <mergeCell ref="I79:J79"/>
    <mergeCell ref="I80:J80"/>
    <mergeCell ref="M73:N73"/>
    <mergeCell ref="M74:N74"/>
    <mergeCell ref="M75:N75"/>
    <mergeCell ref="M76:N76"/>
    <mergeCell ref="M77:N77"/>
    <mergeCell ref="M78:N78"/>
    <mergeCell ref="K76:L76"/>
    <mergeCell ref="K68:L6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456C-FAB2-489C-9488-9115D90C4C8F}">
  <dimension ref="A3:P103"/>
  <sheetViews>
    <sheetView topLeftCell="A40" workbookViewId="0">
      <selection activeCell="J92" sqref="J92:K92"/>
    </sheetView>
  </sheetViews>
  <sheetFormatPr defaultRowHeight="14.25" x14ac:dyDescent="0.2"/>
  <cols>
    <col min="5" max="5" width="10.625" bestFit="1" customWidth="1"/>
  </cols>
  <sheetData>
    <row r="3" spans="1:16" x14ac:dyDescent="0.2">
      <c r="C3" s="33" t="s">
        <v>0</v>
      </c>
      <c r="D3" s="15"/>
      <c r="E3" s="15"/>
    </row>
    <row r="4" spans="1:16" x14ac:dyDescent="0.2">
      <c r="A4" s="33" t="s">
        <v>74</v>
      </c>
      <c r="B4" s="15"/>
      <c r="C4" s="15"/>
      <c r="D4" s="15"/>
      <c r="E4" s="15"/>
      <c r="F4" s="15"/>
      <c r="G4" s="15"/>
    </row>
    <row r="5" spans="1:16" x14ac:dyDescent="0.2">
      <c r="A5" s="11"/>
      <c r="B5" s="11"/>
      <c r="C5" s="11"/>
      <c r="D5" s="11"/>
      <c r="E5" s="32">
        <v>43372</v>
      </c>
      <c r="F5" s="32"/>
      <c r="G5" s="32">
        <v>43008</v>
      </c>
      <c r="H5" s="32"/>
    </row>
    <row r="6" spans="1:16" x14ac:dyDescent="0.2">
      <c r="A6" s="31" t="s">
        <v>68</v>
      </c>
      <c r="B6" s="31"/>
      <c r="C6" s="31"/>
      <c r="E6" s="26">
        <f>H60-H76</f>
        <v>14473</v>
      </c>
      <c r="F6" s="27"/>
      <c r="G6" s="26">
        <f>J60-J76</f>
        <v>27831</v>
      </c>
      <c r="H6" s="27"/>
    </row>
    <row r="7" spans="1:16" x14ac:dyDescent="0.2">
      <c r="A7" s="31" t="s">
        <v>69</v>
      </c>
      <c r="B7" s="31"/>
      <c r="C7" s="31"/>
      <c r="E7" s="46">
        <f>H60/H76</f>
        <v>1.1238426916297297</v>
      </c>
      <c r="F7" s="46"/>
      <c r="G7" s="49">
        <f>J60/J76</f>
        <v>1.2760628484139107</v>
      </c>
      <c r="H7" s="49"/>
    </row>
    <row r="8" spans="1:16" x14ac:dyDescent="0.2">
      <c r="A8" s="31" t="s">
        <v>70</v>
      </c>
      <c r="B8" s="31"/>
      <c r="C8" s="31"/>
      <c r="E8" s="15" t="s">
        <v>75</v>
      </c>
      <c r="F8" s="15"/>
      <c r="G8" s="35" t="s">
        <v>75</v>
      </c>
      <c r="H8" s="35"/>
      <c r="I8" s="13" t="s">
        <v>76</v>
      </c>
      <c r="J8" s="13"/>
      <c r="K8" s="13"/>
      <c r="L8" s="13"/>
      <c r="M8" s="13"/>
      <c r="N8" s="13"/>
      <c r="O8" s="13"/>
      <c r="P8" s="13"/>
    </row>
    <row r="9" spans="1:16" x14ac:dyDescent="0.2">
      <c r="A9" s="31" t="s">
        <v>71</v>
      </c>
      <c r="B9" s="31"/>
      <c r="C9" s="31"/>
      <c r="E9" s="15" t="s">
        <v>75</v>
      </c>
      <c r="F9" s="15"/>
      <c r="G9" s="35" t="s">
        <v>75</v>
      </c>
      <c r="H9" s="35"/>
      <c r="I9" s="13" t="s">
        <v>101</v>
      </c>
      <c r="J9" s="13"/>
      <c r="K9" s="13"/>
      <c r="L9" s="13"/>
      <c r="M9" s="13"/>
      <c r="N9" s="13"/>
      <c r="O9" s="13"/>
      <c r="P9" s="13"/>
    </row>
    <row r="10" spans="1:16" x14ac:dyDescent="0.2">
      <c r="A10" s="31" t="s">
        <v>72</v>
      </c>
      <c r="B10" s="31"/>
      <c r="C10" s="31"/>
      <c r="E10" s="46">
        <f>G22/((J57+H57)/2)</f>
        <v>37.170809215753039</v>
      </c>
      <c r="F10" s="46"/>
      <c r="G10" s="49">
        <f>I22/((L57+J57)/2)</f>
        <v>40.374409617861744</v>
      </c>
      <c r="H10" s="49"/>
      <c r="I10" s="13"/>
      <c r="J10" s="13"/>
      <c r="K10" s="13"/>
      <c r="L10" s="13"/>
      <c r="M10" s="13"/>
      <c r="N10" s="13"/>
      <c r="O10" s="13"/>
      <c r="P10" s="13"/>
    </row>
    <row r="11" spans="1:16" x14ac:dyDescent="0.2">
      <c r="A11" s="31" t="s">
        <v>73</v>
      </c>
      <c r="B11" s="31"/>
      <c r="C11" s="31"/>
      <c r="E11" s="46">
        <f>365/E10</f>
        <v>9.8195333300764549</v>
      </c>
      <c r="F11" s="46"/>
      <c r="G11" s="49">
        <f>365/G10</f>
        <v>9.0403798706823206</v>
      </c>
      <c r="H11" s="49"/>
    </row>
    <row r="13" spans="1:16" x14ac:dyDescent="0.2">
      <c r="E13" s="11"/>
      <c r="F13" s="11"/>
      <c r="G13" s="10"/>
      <c r="H13" s="10"/>
    </row>
    <row r="14" spans="1:16" x14ac:dyDescent="0.2">
      <c r="F14" s="4" t="s">
        <v>0</v>
      </c>
    </row>
    <row r="15" spans="1:16" x14ac:dyDescent="0.2">
      <c r="C15" s="13"/>
      <c r="D15" s="21" t="s">
        <v>1</v>
      </c>
      <c r="E15" s="22"/>
      <c r="F15" s="22"/>
      <c r="G15" s="22"/>
      <c r="H15" s="22"/>
    </row>
    <row r="16" spans="1:16" x14ac:dyDescent="0.2">
      <c r="B16" s="15" t="s">
        <v>2</v>
      </c>
      <c r="C16" s="15"/>
      <c r="D16" s="15"/>
      <c r="E16" s="15"/>
      <c r="F16" s="15"/>
      <c r="G16" s="15"/>
      <c r="H16" s="15"/>
      <c r="I16" s="15"/>
      <c r="J16" s="15"/>
      <c r="K16" s="15"/>
    </row>
    <row r="17" spans="1:12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2">
      <c r="A18" s="13"/>
      <c r="B18" s="13"/>
      <c r="G18" s="23" t="s">
        <v>3</v>
      </c>
      <c r="H18" s="15"/>
      <c r="I18" s="15"/>
      <c r="J18" s="15"/>
      <c r="K18" s="15"/>
      <c r="L18" s="15"/>
    </row>
    <row r="19" spans="1:12" x14ac:dyDescent="0.2">
      <c r="A19" s="13"/>
      <c r="B19" s="13"/>
      <c r="G19" s="15" t="s">
        <v>4</v>
      </c>
      <c r="H19" s="15"/>
      <c r="I19" s="15"/>
      <c r="J19" s="15"/>
      <c r="K19" s="15"/>
      <c r="L19" s="15"/>
    </row>
    <row r="20" spans="1:12" x14ac:dyDescent="0.2">
      <c r="A20" s="13"/>
      <c r="B20" s="13"/>
      <c r="C20" s="13"/>
      <c r="G20" s="14">
        <v>43372</v>
      </c>
      <c r="H20" s="15"/>
      <c r="I20" s="14">
        <v>43008</v>
      </c>
      <c r="J20" s="15"/>
      <c r="K20" s="14">
        <v>42637</v>
      </c>
      <c r="L20" s="15"/>
    </row>
    <row r="21" spans="1:12" x14ac:dyDescent="0.2">
      <c r="A21" s="31" t="s">
        <v>5</v>
      </c>
      <c r="B21" s="31"/>
      <c r="D21" s="13"/>
      <c r="E21" s="13"/>
      <c r="F21" s="13"/>
      <c r="G21" s="16">
        <v>265595</v>
      </c>
      <c r="H21" s="15"/>
      <c r="I21" s="16">
        <v>229234</v>
      </c>
      <c r="J21" s="15"/>
      <c r="K21" s="16">
        <v>215639</v>
      </c>
      <c r="L21" s="15"/>
    </row>
    <row r="22" spans="1:12" x14ac:dyDescent="0.2">
      <c r="A22" s="31" t="s">
        <v>6</v>
      </c>
      <c r="B22" s="31"/>
      <c r="G22" s="17">
        <v>163756</v>
      </c>
      <c r="H22" s="18"/>
      <c r="I22" s="17">
        <v>141048</v>
      </c>
      <c r="J22" s="18"/>
      <c r="K22" s="17">
        <v>131376</v>
      </c>
      <c r="L22" s="18"/>
    </row>
    <row r="23" spans="1:12" x14ac:dyDescent="0.2">
      <c r="A23" s="15" t="s">
        <v>7</v>
      </c>
      <c r="B23" s="15"/>
      <c r="C23" s="15"/>
      <c r="D23" s="13"/>
      <c r="G23" s="19">
        <v>101839</v>
      </c>
      <c r="H23" s="20"/>
      <c r="I23" s="19">
        <v>88186</v>
      </c>
      <c r="J23" s="20"/>
      <c r="K23" s="19">
        <v>84263</v>
      </c>
      <c r="L23" s="20"/>
    </row>
    <row r="24" spans="1:12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2" x14ac:dyDescent="0.2">
      <c r="A25" s="31" t="s">
        <v>21</v>
      </c>
      <c r="B25" s="31"/>
      <c r="C25" s="31"/>
      <c r="D25" s="13"/>
      <c r="E25" s="13"/>
      <c r="G25" s="15"/>
      <c r="H25" s="15"/>
      <c r="I25" s="15"/>
      <c r="J25" s="15"/>
      <c r="K25" s="15"/>
      <c r="L25" s="15"/>
    </row>
    <row r="26" spans="1:12" x14ac:dyDescent="0.2">
      <c r="A26" s="13"/>
      <c r="B26" s="31" t="s">
        <v>8</v>
      </c>
      <c r="C26" s="31"/>
      <c r="D26" s="31"/>
      <c r="F26" s="13"/>
      <c r="G26" s="25">
        <v>14236</v>
      </c>
      <c r="H26" s="15"/>
      <c r="I26" s="25">
        <v>11581</v>
      </c>
      <c r="J26" s="15"/>
      <c r="K26" s="25">
        <v>10045</v>
      </c>
      <c r="L26" s="15"/>
    </row>
    <row r="27" spans="1:12" x14ac:dyDescent="0.2">
      <c r="A27" s="13"/>
      <c r="B27" s="31" t="s">
        <v>9</v>
      </c>
      <c r="C27" s="31"/>
      <c r="D27" s="31"/>
      <c r="E27" s="31"/>
      <c r="G27" s="17">
        <v>16705</v>
      </c>
      <c r="H27" s="18"/>
      <c r="I27" s="17">
        <v>15261</v>
      </c>
      <c r="J27" s="18"/>
      <c r="K27" s="17">
        <v>14194</v>
      </c>
      <c r="L27" s="18"/>
    </row>
    <row r="28" spans="1:12" x14ac:dyDescent="0.2">
      <c r="A28" s="13"/>
      <c r="B28" s="15" t="s">
        <v>10</v>
      </c>
      <c r="C28" s="15"/>
      <c r="D28" s="15"/>
      <c r="E28" s="15"/>
      <c r="G28" s="19">
        <v>30941</v>
      </c>
      <c r="H28" s="20"/>
      <c r="I28" s="19">
        <v>26842</v>
      </c>
      <c r="J28" s="20"/>
      <c r="K28" s="19">
        <v>24239</v>
      </c>
      <c r="L28" s="20"/>
    </row>
    <row r="29" spans="1:12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1:12" x14ac:dyDescent="0.2">
      <c r="A30" s="31" t="s">
        <v>19</v>
      </c>
      <c r="B30" s="31"/>
      <c r="C30" s="31"/>
      <c r="G30" s="25">
        <v>70898</v>
      </c>
      <c r="H30" s="15"/>
      <c r="I30" s="25">
        <v>61344</v>
      </c>
      <c r="J30" s="15"/>
      <c r="K30" s="25">
        <v>60024</v>
      </c>
      <c r="L30" s="15"/>
    </row>
    <row r="31" spans="1:12" x14ac:dyDescent="0.2">
      <c r="A31" s="31" t="s">
        <v>18</v>
      </c>
      <c r="B31" s="31"/>
      <c r="C31" s="31"/>
      <c r="G31" s="17">
        <v>2005</v>
      </c>
      <c r="H31" s="17"/>
      <c r="I31" s="17">
        <v>2745</v>
      </c>
      <c r="J31" s="18"/>
      <c r="K31" s="17">
        <v>1348</v>
      </c>
      <c r="L31" s="18"/>
    </row>
    <row r="32" spans="1:12" x14ac:dyDescent="0.2">
      <c r="A32" s="31" t="s">
        <v>17</v>
      </c>
      <c r="B32" s="31"/>
      <c r="C32" s="31"/>
      <c r="D32" s="31"/>
      <c r="E32" s="13"/>
      <c r="F32" s="13"/>
      <c r="G32" s="26">
        <v>72903</v>
      </c>
      <c r="H32" s="27"/>
      <c r="I32" s="25">
        <v>64089</v>
      </c>
      <c r="J32" s="15"/>
      <c r="K32" s="25">
        <v>61372</v>
      </c>
      <c r="L32" s="15"/>
    </row>
    <row r="33" spans="1:12" x14ac:dyDescent="0.2">
      <c r="A33" s="31" t="s">
        <v>16</v>
      </c>
      <c r="B33" s="31"/>
      <c r="C33" s="31"/>
      <c r="G33" s="17">
        <v>13372</v>
      </c>
      <c r="H33" s="17"/>
      <c r="I33" s="17">
        <v>15738</v>
      </c>
      <c r="J33" s="18"/>
      <c r="K33" s="17">
        <v>15685</v>
      </c>
      <c r="L33" s="18"/>
    </row>
    <row r="34" spans="1:12" ht="15" thickBot="1" x14ac:dyDescent="0.25">
      <c r="A34" s="31" t="s">
        <v>15</v>
      </c>
      <c r="B34" s="31"/>
      <c r="C34" s="31"/>
      <c r="G34" s="28">
        <v>59531</v>
      </c>
      <c r="H34" s="29"/>
      <c r="I34" s="28">
        <v>48351</v>
      </c>
      <c r="J34" s="30"/>
      <c r="K34" s="28">
        <v>45687</v>
      </c>
      <c r="L34" s="30"/>
    </row>
    <row r="35" spans="1:12" ht="15" thickTop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spans="1:12" x14ac:dyDescent="0.2">
      <c r="A36" s="31" t="s">
        <v>22</v>
      </c>
      <c r="B36" s="31"/>
      <c r="G36" s="15"/>
      <c r="H36" s="15"/>
      <c r="I36" s="15"/>
      <c r="J36" s="15"/>
      <c r="K36" s="15"/>
      <c r="L36" s="15"/>
    </row>
    <row r="37" spans="1:12" x14ac:dyDescent="0.2">
      <c r="B37" t="s">
        <v>12</v>
      </c>
      <c r="G37" s="24">
        <v>12.01</v>
      </c>
      <c r="H37" s="15"/>
      <c r="I37" s="24">
        <v>9.27</v>
      </c>
      <c r="J37" s="15"/>
      <c r="K37" s="24">
        <v>8.35</v>
      </c>
      <c r="L37" s="15"/>
    </row>
    <row r="38" spans="1:12" x14ac:dyDescent="0.2">
      <c r="B38" t="s">
        <v>14</v>
      </c>
      <c r="G38" s="24">
        <v>11.91</v>
      </c>
      <c r="H38" s="15"/>
      <c r="I38" s="24">
        <v>9.2100000000000009</v>
      </c>
      <c r="J38" s="15"/>
      <c r="K38" s="24">
        <v>8.31</v>
      </c>
      <c r="L38" s="15"/>
    </row>
    <row r="39" spans="1:12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spans="1:12" x14ac:dyDescent="0.2">
      <c r="A40" s="31" t="s">
        <v>20</v>
      </c>
      <c r="B40" s="31"/>
      <c r="C40" s="31"/>
      <c r="D40" s="31"/>
      <c r="E40" s="31"/>
      <c r="F40" s="31"/>
      <c r="G40" s="15"/>
      <c r="H40" s="15"/>
      <c r="I40" s="15"/>
      <c r="J40" s="15"/>
      <c r="K40" s="15"/>
      <c r="L40" s="15"/>
    </row>
    <row r="41" spans="1:12" x14ac:dyDescent="0.2">
      <c r="B41" t="s">
        <v>11</v>
      </c>
      <c r="G41" s="25">
        <v>4995377</v>
      </c>
      <c r="H41" s="25"/>
      <c r="I41" s="25">
        <v>5217242</v>
      </c>
      <c r="J41" s="25"/>
      <c r="K41" s="25">
        <v>5470820</v>
      </c>
      <c r="L41" s="25"/>
    </row>
    <row r="42" spans="1:12" x14ac:dyDescent="0.2">
      <c r="B42" t="s">
        <v>13</v>
      </c>
      <c r="G42" s="25">
        <v>5000109</v>
      </c>
      <c r="H42" s="25"/>
      <c r="I42" s="25">
        <v>5251692</v>
      </c>
      <c r="J42" s="25"/>
      <c r="K42" s="25">
        <v>5500281</v>
      </c>
      <c r="L42" s="25"/>
    </row>
    <row r="47" spans="1:12" x14ac:dyDescent="0.2">
      <c r="F47" s="4" t="s">
        <v>0</v>
      </c>
      <c r="H47" s="15"/>
      <c r="I47" s="15"/>
      <c r="J47" s="15"/>
      <c r="K47" s="15"/>
    </row>
    <row r="48" spans="1:12" x14ac:dyDescent="0.2">
      <c r="D48" s="33" t="s">
        <v>23</v>
      </c>
      <c r="E48" s="33"/>
      <c r="F48" s="33"/>
      <c r="G48" s="33"/>
      <c r="H48" s="33"/>
      <c r="I48" s="13"/>
    </row>
    <row r="49" spans="1:13" x14ac:dyDescent="0.2">
      <c r="C49" s="15" t="s">
        <v>24</v>
      </c>
      <c r="D49" s="15"/>
      <c r="E49" s="15"/>
      <c r="F49" s="15"/>
      <c r="G49" s="15"/>
      <c r="H49" s="15"/>
      <c r="I49" s="15"/>
      <c r="J49" s="15"/>
      <c r="K49" s="13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1" spans="1:13" x14ac:dyDescent="0.2">
      <c r="A51" s="15"/>
      <c r="B51" s="15"/>
      <c r="C51" s="15"/>
      <c r="D51" s="15"/>
      <c r="E51" s="15"/>
      <c r="F51" s="15"/>
      <c r="G51" s="15"/>
      <c r="H51" s="32">
        <v>43372</v>
      </c>
      <c r="I51" s="18"/>
      <c r="J51" s="32">
        <v>43008</v>
      </c>
      <c r="K51" s="18"/>
      <c r="L51" s="32">
        <v>42637</v>
      </c>
      <c r="M51" s="18"/>
    </row>
    <row r="52" spans="1:13" x14ac:dyDescent="0.2">
      <c r="A52" s="33" t="s">
        <v>38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15"/>
      <c r="M52" s="15"/>
    </row>
    <row r="53" spans="1:13" x14ac:dyDescent="0.2">
      <c r="A53" s="10" t="s">
        <v>25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x14ac:dyDescent="0.2">
      <c r="B54" s="31" t="s">
        <v>26</v>
      </c>
      <c r="C54" s="31"/>
      <c r="D54" s="31"/>
      <c r="H54" s="16">
        <v>25913</v>
      </c>
      <c r="I54" s="15"/>
      <c r="J54" s="16">
        <v>20289</v>
      </c>
      <c r="K54" s="15"/>
      <c r="L54" s="25">
        <v>20484</v>
      </c>
      <c r="M54" s="15"/>
    </row>
    <row r="55" spans="1:13" x14ac:dyDescent="0.2">
      <c r="B55" s="31" t="s">
        <v>27</v>
      </c>
      <c r="C55" s="31"/>
      <c r="D55" s="31"/>
      <c r="H55" s="25">
        <v>40388</v>
      </c>
      <c r="I55" s="15"/>
      <c r="J55" s="25">
        <v>53892</v>
      </c>
      <c r="K55" s="15"/>
      <c r="L55" s="25">
        <v>46671</v>
      </c>
      <c r="M55" s="15"/>
    </row>
    <row r="56" spans="1:13" x14ac:dyDescent="0.2">
      <c r="B56" s="52" t="s">
        <v>28</v>
      </c>
      <c r="C56" s="52"/>
      <c r="D56" s="52"/>
      <c r="H56" s="25">
        <v>23186</v>
      </c>
      <c r="I56" s="15"/>
      <c r="J56" s="25">
        <v>17874</v>
      </c>
      <c r="K56" s="15"/>
      <c r="L56" s="25">
        <v>15754</v>
      </c>
      <c r="M56" s="15"/>
    </row>
    <row r="57" spans="1:13" x14ac:dyDescent="0.2">
      <c r="B57" s="53" t="s">
        <v>29</v>
      </c>
      <c r="C57" s="53"/>
      <c r="D57" s="53"/>
      <c r="H57" s="25">
        <v>3956</v>
      </c>
      <c r="I57" s="15"/>
      <c r="J57" s="25">
        <v>4855</v>
      </c>
      <c r="K57" s="15"/>
      <c r="L57" s="25">
        <v>2132</v>
      </c>
      <c r="M57" s="15"/>
    </row>
    <row r="58" spans="1:13" x14ac:dyDescent="0.2">
      <c r="B58" s="31" t="s">
        <v>30</v>
      </c>
      <c r="C58" s="31"/>
      <c r="D58" s="31"/>
      <c r="H58" s="25">
        <v>25809</v>
      </c>
      <c r="I58" s="15"/>
      <c r="J58" s="25">
        <v>17799</v>
      </c>
      <c r="K58" s="15"/>
      <c r="L58" s="25">
        <v>13545</v>
      </c>
      <c r="M58" s="15"/>
    </row>
    <row r="59" spans="1:13" x14ac:dyDescent="0.2">
      <c r="A59" s="11"/>
      <c r="B59" s="31" t="s">
        <v>31</v>
      </c>
      <c r="C59" s="31"/>
      <c r="D59" s="10"/>
      <c r="H59" s="17">
        <v>12087</v>
      </c>
      <c r="I59" s="18"/>
      <c r="J59" s="17">
        <v>13936</v>
      </c>
      <c r="K59" s="18"/>
      <c r="L59" s="17">
        <v>8283</v>
      </c>
      <c r="M59" s="18"/>
    </row>
    <row r="60" spans="1:13" x14ac:dyDescent="0.2">
      <c r="A60" s="11"/>
      <c r="B60" s="11"/>
      <c r="C60" s="10" t="s">
        <v>32</v>
      </c>
      <c r="D60" s="10"/>
      <c r="H60" s="34">
        <v>131339</v>
      </c>
      <c r="I60" s="35"/>
      <c r="J60" s="34">
        <v>128645</v>
      </c>
      <c r="K60" s="35"/>
      <c r="L60" s="25">
        <v>106869</v>
      </c>
      <c r="M60" s="15"/>
    </row>
    <row r="61" spans="1:13" x14ac:dyDescent="0.2">
      <c r="A61" s="10" t="s">
        <v>33</v>
      </c>
      <c r="B61" s="11"/>
      <c r="C61" s="11"/>
      <c r="D61" s="11"/>
      <c r="E61" s="10"/>
      <c r="F61" s="11"/>
      <c r="G61" s="11"/>
      <c r="H61" s="11"/>
      <c r="I61" s="11"/>
      <c r="J61" s="11"/>
      <c r="K61" s="11"/>
      <c r="L61" s="15"/>
      <c r="M61" s="15"/>
    </row>
    <row r="62" spans="1:13" x14ac:dyDescent="0.2">
      <c r="A62" s="13"/>
      <c r="B62" s="10"/>
      <c r="C62" s="13"/>
      <c r="D62" s="13"/>
      <c r="E62" s="11"/>
      <c r="F62" s="13"/>
      <c r="G62" s="13"/>
      <c r="H62" s="13"/>
      <c r="I62" s="13"/>
      <c r="J62" s="13"/>
      <c r="K62" s="13"/>
      <c r="L62" s="15"/>
      <c r="M62" s="15"/>
    </row>
    <row r="63" spans="1:13" x14ac:dyDescent="0.2">
      <c r="B63" s="10" t="s">
        <v>27</v>
      </c>
      <c r="C63" s="10"/>
      <c r="D63" s="10"/>
      <c r="E63" s="13"/>
      <c r="H63" s="25">
        <v>170799</v>
      </c>
      <c r="I63" s="15"/>
      <c r="J63" s="25">
        <v>194714</v>
      </c>
      <c r="K63" s="15"/>
      <c r="L63" s="25">
        <v>170430</v>
      </c>
      <c r="M63" s="15"/>
    </row>
    <row r="64" spans="1:13" x14ac:dyDescent="0.2">
      <c r="B64" s="10" t="s">
        <v>34</v>
      </c>
      <c r="C64" s="10"/>
      <c r="D64" s="10"/>
      <c r="H64" s="25">
        <v>41304</v>
      </c>
      <c r="I64" s="15"/>
      <c r="J64" s="25">
        <v>33783</v>
      </c>
      <c r="K64" s="15"/>
      <c r="L64" s="25">
        <v>27010</v>
      </c>
      <c r="M64" s="15"/>
    </row>
    <row r="65" spans="1:13" x14ac:dyDescent="0.2">
      <c r="B65" s="10" t="s">
        <v>35</v>
      </c>
      <c r="C65" s="10"/>
      <c r="D65" s="10"/>
      <c r="E65" s="10"/>
      <c r="H65" s="17">
        <v>22283</v>
      </c>
      <c r="I65" s="18"/>
      <c r="J65" s="17">
        <v>18177</v>
      </c>
      <c r="K65" s="18"/>
      <c r="L65" s="17">
        <v>8757</v>
      </c>
      <c r="M65" s="18"/>
    </row>
    <row r="66" spans="1:13" x14ac:dyDescent="0.2">
      <c r="B66" s="13"/>
      <c r="C66" s="10" t="s">
        <v>36</v>
      </c>
      <c r="D66" s="10"/>
      <c r="E66" s="10"/>
      <c r="H66" s="19">
        <v>234386</v>
      </c>
      <c r="I66" s="20"/>
      <c r="J66" s="19">
        <v>246674</v>
      </c>
      <c r="K66" s="20"/>
      <c r="L66" s="18" t="s">
        <v>100</v>
      </c>
      <c r="M66" s="18"/>
    </row>
    <row r="67" spans="1:13" ht="15" thickBot="1" x14ac:dyDescent="0.25">
      <c r="A67" s="11"/>
      <c r="B67" s="13"/>
      <c r="C67" s="13"/>
      <c r="D67" s="10" t="s">
        <v>37</v>
      </c>
      <c r="E67" s="10"/>
      <c r="H67" s="36">
        <v>365725</v>
      </c>
      <c r="I67" s="37"/>
      <c r="J67" s="36">
        <v>375319</v>
      </c>
      <c r="K67" s="37"/>
      <c r="L67" s="50">
        <v>321686</v>
      </c>
      <c r="M67" s="51"/>
    </row>
    <row r="68" spans="1:13" ht="15" thickTop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 x14ac:dyDescent="0.2">
      <c r="A69" s="11"/>
      <c r="D69" s="33" t="s">
        <v>39</v>
      </c>
      <c r="E69" s="33"/>
      <c r="F69" s="33"/>
      <c r="G69" s="33"/>
      <c r="H69" s="33"/>
      <c r="I69" s="13"/>
      <c r="J69" s="15"/>
      <c r="K69" s="15"/>
      <c r="L69" s="15"/>
      <c r="M69" s="15"/>
    </row>
    <row r="70" spans="1:13" x14ac:dyDescent="0.2">
      <c r="A70" s="15" t="s">
        <v>40</v>
      </c>
      <c r="B70" s="15"/>
      <c r="C70" s="11"/>
      <c r="D70" s="11"/>
      <c r="F70" s="11"/>
      <c r="G70" s="11"/>
      <c r="H70" s="15"/>
      <c r="I70" s="15"/>
      <c r="J70" s="15"/>
      <c r="K70" s="15"/>
      <c r="L70" s="15"/>
      <c r="M70" s="15"/>
    </row>
    <row r="71" spans="1:13" x14ac:dyDescent="0.2">
      <c r="B71" s="31" t="s">
        <v>41</v>
      </c>
      <c r="C71" s="31"/>
      <c r="D71" s="31"/>
      <c r="E71" s="11"/>
      <c r="H71" s="16">
        <v>55888</v>
      </c>
      <c r="I71" s="15"/>
      <c r="J71" s="25">
        <v>44242</v>
      </c>
      <c r="K71" s="15"/>
      <c r="L71" s="25">
        <v>37294</v>
      </c>
      <c r="M71" s="15"/>
    </row>
    <row r="72" spans="1:13" x14ac:dyDescent="0.2">
      <c r="B72" s="31" t="s">
        <v>42</v>
      </c>
      <c r="C72" s="31"/>
      <c r="D72" s="31"/>
      <c r="H72" s="25">
        <v>32687</v>
      </c>
      <c r="I72" s="15"/>
      <c r="J72" s="25">
        <v>30551</v>
      </c>
      <c r="K72" s="15"/>
      <c r="L72" s="25">
        <v>22027</v>
      </c>
      <c r="M72" s="15"/>
    </row>
    <row r="73" spans="1:13" x14ac:dyDescent="0.2">
      <c r="B73" s="31" t="s">
        <v>43</v>
      </c>
      <c r="C73" s="31"/>
      <c r="D73" s="31"/>
      <c r="H73" s="25">
        <v>7543</v>
      </c>
      <c r="I73" s="15"/>
      <c r="J73" s="25">
        <v>7548</v>
      </c>
      <c r="K73" s="15"/>
      <c r="L73" s="25">
        <v>8080</v>
      </c>
      <c r="M73" s="15"/>
    </row>
    <row r="74" spans="1:13" x14ac:dyDescent="0.2">
      <c r="B74" s="31" t="s">
        <v>44</v>
      </c>
      <c r="C74" s="31"/>
      <c r="D74" s="31"/>
      <c r="H74" s="25">
        <v>11964</v>
      </c>
      <c r="I74" s="15"/>
      <c r="J74" s="25">
        <v>11977</v>
      </c>
      <c r="K74" s="15"/>
      <c r="L74" s="25">
        <v>8105</v>
      </c>
      <c r="M74" s="15"/>
    </row>
    <row r="75" spans="1:13" x14ac:dyDescent="0.2">
      <c r="B75" s="31" t="s">
        <v>45</v>
      </c>
      <c r="C75" s="31"/>
      <c r="D75" s="31"/>
      <c r="H75" s="17">
        <v>8784</v>
      </c>
      <c r="I75" s="18"/>
      <c r="J75" s="17">
        <v>6496</v>
      </c>
      <c r="K75" s="18"/>
      <c r="L75" s="17">
        <v>3500</v>
      </c>
      <c r="M75" s="18"/>
    </row>
    <row r="76" spans="1:13" x14ac:dyDescent="0.2">
      <c r="A76" s="11"/>
      <c r="C76" s="31" t="s">
        <v>46</v>
      </c>
      <c r="D76" s="31"/>
      <c r="E76" s="31"/>
      <c r="H76" s="25">
        <v>116866</v>
      </c>
      <c r="I76" s="15"/>
      <c r="J76" s="25">
        <v>100814</v>
      </c>
      <c r="K76" s="15"/>
      <c r="L76" s="25">
        <v>79006</v>
      </c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 x14ac:dyDescent="0.2">
      <c r="A78" s="31" t="s">
        <v>47</v>
      </c>
      <c r="B78" s="31"/>
      <c r="C78" s="31"/>
      <c r="E78" s="11"/>
      <c r="H78" s="15"/>
      <c r="I78" s="15"/>
      <c r="J78" s="15"/>
      <c r="K78" s="15"/>
      <c r="L78" s="15"/>
      <c r="M78" s="15"/>
    </row>
    <row r="79" spans="1:13" x14ac:dyDescent="0.2">
      <c r="B79" s="31" t="s">
        <v>43</v>
      </c>
      <c r="C79" s="31"/>
      <c r="D79" s="31"/>
      <c r="H79" s="25">
        <v>2797</v>
      </c>
      <c r="I79" s="15"/>
      <c r="J79" s="25">
        <v>2836</v>
      </c>
      <c r="K79" s="15"/>
      <c r="L79" s="25">
        <v>2930</v>
      </c>
      <c r="M79" s="15"/>
    </row>
    <row r="80" spans="1:13" x14ac:dyDescent="0.2">
      <c r="B80" s="31" t="s">
        <v>45</v>
      </c>
      <c r="C80" s="31"/>
      <c r="D80" s="31"/>
      <c r="H80" s="25">
        <v>93735</v>
      </c>
      <c r="I80" s="15"/>
      <c r="J80" s="25">
        <v>97207</v>
      </c>
      <c r="K80" s="15"/>
      <c r="L80" s="25">
        <v>75427</v>
      </c>
      <c r="M80" s="15"/>
    </row>
    <row r="81" spans="1:13" x14ac:dyDescent="0.2">
      <c r="B81" s="31" t="s">
        <v>48</v>
      </c>
      <c r="C81" s="31"/>
      <c r="D81" s="31"/>
      <c r="H81" s="17">
        <v>45180</v>
      </c>
      <c r="I81" s="18"/>
      <c r="J81" s="17">
        <v>40415</v>
      </c>
      <c r="K81" s="18"/>
      <c r="L81" s="17">
        <v>36074</v>
      </c>
      <c r="M81" s="18"/>
    </row>
    <row r="82" spans="1:13" x14ac:dyDescent="0.2">
      <c r="C82" s="31" t="s">
        <v>49</v>
      </c>
      <c r="D82" s="31"/>
      <c r="E82" s="31"/>
      <c r="H82" s="17">
        <v>141712</v>
      </c>
      <c r="I82" s="18"/>
      <c r="J82" s="17">
        <v>140458</v>
      </c>
      <c r="K82" s="18"/>
      <c r="L82" s="17" t="s">
        <v>100</v>
      </c>
      <c r="M82" s="18"/>
    </row>
    <row r="83" spans="1:13" x14ac:dyDescent="0.2">
      <c r="A83" s="11"/>
      <c r="C83" s="13"/>
      <c r="D83" s="31" t="s">
        <v>50</v>
      </c>
      <c r="E83" s="31"/>
      <c r="H83" s="17">
        <v>258578</v>
      </c>
      <c r="I83" s="18"/>
      <c r="J83" s="17">
        <v>241242</v>
      </c>
      <c r="K83" s="18"/>
      <c r="L83" s="17">
        <v>193437</v>
      </c>
      <c r="M83" s="18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</row>
    <row r="85" spans="1:13" x14ac:dyDescent="0.2">
      <c r="A85" s="31" t="s">
        <v>51</v>
      </c>
      <c r="B85" s="31"/>
      <c r="C85" s="31"/>
      <c r="D85" s="31"/>
      <c r="E85" s="11"/>
      <c r="H85" s="15"/>
      <c r="I85" s="15"/>
      <c r="J85" s="15"/>
      <c r="K85" s="15"/>
      <c r="L85" s="15"/>
      <c r="M85" s="15"/>
    </row>
    <row r="86" spans="1:13" x14ac:dyDescent="0.2">
      <c r="B86" s="11"/>
      <c r="C86" s="11"/>
      <c r="D86" s="11"/>
      <c r="F86" s="11"/>
      <c r="G86" s="11"/>
      <c r="H86" s="15"/>
      <c r="I86" s="15"/>
      <c r="J86" s="15"/>
      <c r="K86" s="15"/>
      <c r="L86" s="15"/>
      <c r="M86" s="15"/>
    </row>
    <row r="87" spans="1:13" x14ac:dyDescent="0.2">
      <c r="A87" s="15" t="s">
        <v>52</v>
      </c>
      <c r="B87" s="15"/>
      <c r="C87" s="15"/>
      <c r="E87" s="11"/>
      <c r="H87" s="15"/>
      <c r="I87" s="15"/>
      <c r="J87" s="15"/>
      <c r="K87" s="15"/>
      <c r="L87" s="15"/>
      <c r="M87" s="15"/>
    </row>
    <row r="88" spans="1:13" x14ac:dyDescent="0.2">
      <c r="A88" s="15" t="s">
        <v>53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r="89" spans="1:13" x14ac:dyDescent="0.2">
      <c r="A89" s="15" t="s">
        <v>54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3" x14ac:dyDescent="0.2">
      <c r="A90" s="15" t="s">
        <v>55</v>
      </c>
      <c r="B90" s="15"/>
      <c r="C90" s="15"/>
      <c r="D90" s="15"/>
      <c r="E90" s="15"/>
      <c r="F90" s="15"/>
      <c r="G90" s="15"/>
      <c r="H90" s="25">
        <v>40201</v>
      </c>
      <c r="I90" s="15"/>
      <c r="J90" s="25">
        <v>35867</v>
      </c>
      <c r="K90" s="15"/>
      <c r="L90" s="25">
        <v>31251</v>
      </c>
      <c r="M90" s="15"/>
    </row>
    <row r="91" spans="1:13" x14ac:dyDescent="0.2">
      <c r="A91" s="31" t="s">
        <v>56</v>
      </c>
      <c r="B91" s="31"/>
      <c r="C91" s="31"/>
      <c r="H91" s="25">
        <v>70400</v>
      </c>
      <c r="I91" s="15"/>
      <c r="J91" s="25">
        <v>98330</v>
      </c>
      <c r="K91" s="15"/>
      <c r="L91" s="25">
        <v>96364</v>
      </c>
      <c r="M91" s="15"/>
    </row>
    <row r="92" spans="1:13" x14ac:dyDescent="0.2">
      <c r="A92" s="31" t="s">
        <v>57</v>
      </c>
      <c r="B92" s="31"/>
      <c r="C92" s="31"/>
      <c r="D92" s="31"/>
      <c r="E92" s="31"/>
      <c r="H92" s="68">
        <v>-3454</v>
      </c>
      <c r="I92" s="68"/>
      <c r="J92" s="68">
        <v>-150</v>
      </c>
      <c r="K92" s="68"/>
      <c r="L92" s="18">
        <v>634</v>
      </c>
      <c r="M92" s="18"/>
    </row>
    <row r="93" spans="1:13" x14ac:dyDescent="0.2">
      <c r="B93" s="31" t="s">
        <v>58</v>
      </c>
      <c r="C93" s="31"/>
      <c r="D93" s="31"/>
      <c r="H93" s="25">
        <v>107147</v>
      </c>
      <c r="I93" s="15"/>
      <c r="J93" s="25">
        <v>134047</v>
      </c>
      <c r="K93" s="15"/>
      <c r="L93" s="17">
        <v>128249</v>
      </c>
      <c r="M93" s="18"/>
    </row>
    <row r="94" spans="1:13" ht="15" thickBot="1" x14ac:dyDescent="0.25">
      <c r="C94" s="31" t="s">
        <v>59</v>
      </c>
      <c r="D94" s="31"/>
      <c r="E94" s="31"/>
      <c r="F94" s="31"/>
      <c r="H94" s="38">
        <v>365725</v>
      </c>
      <c r="I94" s="37"/>
      <c r="J94" s="38">
        <v>375319</v>
      </c>
      <c r="K94" s="37"/>
      <c r="L94" s="50">
        <v>321686</v>
      </c>
      <c r="M94" s="51"/>
    </row>
    <row r="95" spans="1:13" ht="15" thickTop="1" x14ac:dyDescent="0.2"/>
    <row r="98" spans="1:11" x14ac:dyDescent="0.2">
      <c r="A98" s="4" t="s">
        <v>85</v>
      </c>
    </row>
    <row r="99" spans="1:11" x14ac:dyDescent="0.2">
      <c r="F99" s="33">
        <v>2018</v>
      </c>
      <c r="G99" s="33"/>
      <c r="H99" s="33">
        <v>2017</v>
      </c>
      <c r="I99" s="33"/>
      <c r="J99" s="33">
        <v>2016</v>
      </c>
      <c r="K99" s="33"/>
    </row>
    <row r="100" spans="1:11" x14ac:dyDescent="0.2">
      <c r="A100" s="31" t="s">
        <v>81</v>
      </c>
      <c r="B100" s="31"/>
      <c r="C100" s="31"/>
      <c r="D100" s="31"/>
      <c r="F100" s="25">
        <v>5686</v>
      </c>
      <c r="G100" s="15"/>
      <c r="H100" s="25">
        <v>5201</v>
      </c>
      <c r="I100" s="15"/>
      <c r="J100" s="25">
        <v>3999</v>
      </c>
      <c r="K100" s="15"/>
    </row>
    <row r="101" spans="1:11" x14ac:dyDescent="0.2">
      <c r="A101" s="31" t="s">
        <v>82</v>
      </c>
      <c r="B101" s="31"/>
      <c r="C101" s="31"/>
      <c r="D101" s="31"/>
      <c r="F101" s="57">
        <v>-3240</v>
      </c>
      <c r="G101" s="57"/>
      <c r="H101" s="46">
        <v>-2323</v>
      </c>
      <c r="I101" s="46"/>
      <c r="J101" s="46">
        <v>-1456</v>
      </c>
      <c r="K101" s="46"/>
    </row>
    <row r="102" spans="1:11" x14ac:dyDescent="0.2">
      <c r="A102" s="31" t="s">
        <v>83</v>
      </c>
      <c r="B102" s="31"/>
      <c r="C102" s="31"/>
      <c r="D102" s="31"/>
      <c r="F102" s="46">
        <v>-441</v>
      </c>
      <c r="G102" s="46"/>
      <c r="H102" s="46">
        <v>-133</v>
      </c>
      <c r="I102" s="46"/>
      <c r="J102" s="46">
        <v>-1195</v>
      </c>
      <c r="K102" s="46"/>
    </row>
    <row r="103" spans="1:11" x14ac:dyDescent="0.2">
      <c r="A103" s="22" t="s">
        <v>84</v>
      </c>
      <c r="B103" s="22"/>
      <c r="C103" s="22"/>
      <c r="D103" s="22"/>
      <c r="F103" s="25">
        <v>2005</v>
      </c>
      <c r="G103" s="15"/>
      <c r="H103" s="25">
        <v>2745</v>
      </c>
      <c r="I103" s="15"/>
      <c r="J103" s="25">
        <v>1348</v>
      </c>
      <c r="K103" s="15"/>
    </row>
  </sheetData>
  <mergeCells count="277">
    <mergeCell ref="A102:D102"/>
    <mergeCell ref="F102:G102"/>
    <mergeCell ref="H102:I102"/>
    <mergeCell ref="J102:K102"/>
    <mergeCell ref="A103:D103"/>
    <mergeCell ref="F103:G103"/>
    <mergeCell ref="H103:I103"/>
    <mergeCell ref="J103:K103"/>
    <mergeCell ref="A100:D100"/>
    <mergeCell ref="F100:G100"/>
    <mergeCell ref="H100:I100"/>
    <mergeCell ref="J100:K100"/>
    <mergeCell ref="A101:D101"/>
    <mergeCell ref="F101:G101"/>
    <mergeCell ref="H101:I101"/>
    <mergeCell ref="J101:K101"/>
    <mergeCell ref="L93:M93"/>
    <mergeCell ref="L94:M94"/>
    <mergeCell ref="H70:K70"/>
    <mergeCell ref="F99:G99"/>
    <mergeCell ref="H99:I99"/>
    <mergeCell ref="J99:K99"/>
    <mergeCell ref="L87:M87"/>
    <mergeCell ref="L88:M88"/>
    <mergeCell ref="L89:M89"/>
    <mergeCell ref="L90:M90"/>
    <mergeCell ref="L91:M91"/>
    <mergeCell ref="L92:M92"/>
    <mergeCell ref="L81:M81"/>
    <mergeCell ref="L82:M82"/>
    <mergeCell ref="L83:M83"/>
    <mergeCell ref="L84:M84"/>
    <mergeCell ref="L85:M85"/>
    <mergeCell ref="L86:M86"/>
    <mergeCell ref="L75:M75"/>
    <mergeCell ref="L76:M76"/>
    <mergeCell ref="L77:M77"/>
    <mergeCell ref="L78:M78"/>
    <mergeCell ref="L79:M79"/>
    <mergeCell ref="L80:M80"/>
    <mergeCell ref="L69:M69"/>
    <mergeCell ref="L70:M70"/>
    <mergeCell ref="L71:M71"/>
    <mergeCell ref="L72:M72"/>
    <mergeCell ref="L73:M73"/>
    <mergeCell ref="L74:M74"/>
    <mergeCell ref="L63:M63"/>
    <mergeCell ref="L64:M64"/>
    <mergeCell ref="L65:M65"/>
    <mergeCell ref="L66:M66"/>
    <mergeCell ref="L67:M67"/>
    <mergeCell ref="L68:M68"/>
    <mergeCell ref="L57:M57"/>
    <mergeCell ref="L58:M58"/>
    <mergeCell ref="L59:M59"/>
    <mergeCell ref="L60:M60"/>
    <mergeCell ref="L61:M61"/>
    <mergeCell ref="L62:M62"/>
    <mergeCell ref="L51:M51"/>
    <mergeCell ref="L53:M53"/>
    <mergeCell ref="L52:M52"/>
    <mergeCell ref="L54:M54"/>
    <mergeCell ref="L55:M55"/>
    <mergeCell ref="L56:M56"/>
    <mergeCell ref="C94:F94"/>
    <mergeCell ref="H94:I94"/>
    <mergeCell ref="J94:K94"/>
    <mergeCell ref="H88:I88"/>
    <mergeCell ref="H86:I86"/>
    <mergeCell ref="J86:K86"/>
    <mergeCell ref="J88:K88"/>
    <mergeCell ref="A92:E92"/>
    <mergeCell ref="H92:I92"/>
    <mergeCell ref="J92:K92"/>
    <mergeCell ref="B93:D93"/>
    <mergeCell ref="H93:I93"/>
    <mergeCell ref="J93:K93"/>
    <mergeCell ref="A90:G90"/>
    <mergeCell ref="H90:I90"/>
    <mergeCell ref="J90:K90"/>
    <mergeCell ref="A91:C91"/>
    <mergeCell ref="H91:I91"/>
    <mergeCell ref="J91:K91"/>
    <mergeCell ref="A87:C87"/>
    <mergeCell ref="H87:I87"/>
    <mergeCell ref="J87:K87"/>
    <mergeCell ref="A88:G88"/>
    <mergeCell ref="A89:G89"/>
    <mergeCell ref="H89:I89"/>
    <mergeCell ref="J89:K89"/>
    <mergeCell ref="D83:E83"/>
    <mergeCell ref="H83:I83"/>
    <mergeCell ref="J83:K83"/>
    <mergeCell ref="A84:K84"/>
    <mergeCell ref="A85:D85"/>
    <mergeCell ref="H85:I85"/>
    <mergeCell ref="J85:K85"/>
    <mergeCell ref="B81:D81"/>
    <mergeCell ref="H81:I81"/>
    <mergeCell ref="J81:K81"/>
    <mergeCell ref="C82:E82"/>
    <mergeCell ref="H82:I82"/>
    <mergeCell ref="J82:K82"/>
    <mergeCell ref="B79:D79"/>
    <mergeCell ref="H79:I79"/>
    <mergeCell ref="J79:K79"/>
    <mergeCell ref="B80:D80"/>
    <mergeCell ref="H80:I80"/>
    <mergeCell ref="J80:K80"/>
    <mergeCell ref="C76:E76"/>
    <mergeCell ref="H76:I76"/>
    <mergeCell ref="J76:K76"/>
    <mergeCell ref="A77:K77"/>
    <mergeCell ref="A78:C78"/>
    <mergeCell ref="H78:I78"/>
    <mergeCell ref="J78:K78"/>
    <mergeCell ref="B74:D74"/>
    <mergeCell ref="H74:I74"/>
    <mergeCell ref="J74:K74"/>
    <mergeCell ref="B75:D75"/>
    <mergeCell ref="H75:I75"/>
    <mergeCell ref="J75:K75"/>
    <mergeCell ref="B72:D72"/>
    <mergeCell ref="H72:I72"/>
    <mergeCell ref="J72:K72"/>
    <mergeCell ref="B73:D73"/>
    <mergeCell ref="H73:I73"/>
    <mergeCell ref="J73:K73"/>
    <mergeCell ref="A68:K68"/>
    <mergeCell ref="D69:H69"/>
    <mergeCell ref="J69:K69"/>
    <mergeCell ref="A70:B70"/>
    <mergeCell ref="B71:D71"/>
    <mergeCell ref="H71:I71"/>
    <mergeCell ref="J71:K71"/>
    <mergeCell ref="H65:I65"/>
    <mergeCell ref="J65:K65"/>
    <mergeCell ref="H66:I66"/>
    <mergeCell ref="J66:K66"/>
    <mergeCell ref="H67:I67"/>
    <mergeCell ref="J67:K67"/>
    <mergeCell ref="H60:I60"/>
    <mergeCell ref="J60:K60"/>
    <mergeCell ref="H63:I63"/>
    <mergeCell ref="J63:K63"/>
    <mergeCell ref="H64:I64"/>
    <mergeCell ref="J64:K64"/>
    <mergeCell ref="B58:D58"/>
    <mergeCell ref="H58:I58"/>
    <mergeCell ref="J58:K58"/>
    <mergeCell ref="B59:C59"/>
    <mergeCell ref="H59:I59"/>
    <mergeCell ref="J59:K59"/>
    <mergeCell ref="B56:D56"/>
    <mergeCell ref="H56:I56"/>
    <mergeCell ref="J56:K56"/>
    <mergeCell ref="B57:D57"/>
    <mergeCell ref="H57:I57"/>
    <mergeCell ref="J57:K57"/>
    <mergeCell ref="C53:K53"/>
    <mergeCell ref="B54:D54"/>
    <mergeCell ref="H54:I54"/>
    <mergeCell ref="J54:K54"/>
    <mergeCell ref="B55:D55"/>
    <mergeCell ref="H55:I55"/>
    <mergeCell ref="J55:K55"/>
    <mergeCell ref="C49:J49"/>
    <mergeCell ref="A50:K50"/>
    <mergeCell ref="A51:G51"/>
    <mergeCell ref="H51:I51"/>
    <mergeCell ref="J51:K51"/>
    <mergeCell ref="A52:K52"/>
    <mergeCell ref="G42:H42"/>
    <mergeCell ref="I42:J42"/>
    <mergeCell ref="K42:L42"/>
    <mergeCell ref="H47:I47"/>
    <mergeCell ref="J47:K47"/>
    <mergeCell ref="D48:H48"/>
    <mergeCell ref="A39:L39"/>
    <mergeCell ref="A40:F40"/>
    <mergeCell ref="G40:H40"/>
    <mergeCell ref="I40:J40"/>
    <mergeCell ref="K40:L40"/>
    <mergeCell ref="G41:H41"/>
    <mergeCell ref="I41:J41"/>
    <mergeCell ref="K41:L41"/>
    <mergeCell ref="G37:H37"/>
    <mergeCell ref="I37:J37"/>
    <mergeCell ref="K37:L37"/>
    <mergeCell ref="G38:H38"/>
    <mergeCell ref="I38:J38"/>
    <mergeCell ref="K38:L38"/>
    <mergeCell ref="G34:H34"/>
    <mergeCell ref="I34:J34"/>
    <mergeCell ref="K34:L34"/>
    <mergeCell ref="A35:L35"/>
    <mergeCell ref="A36:B36"/>
    <mergeCell ref="G36:H36"/>
    <mergeCell ref="I36:J36"/>
    <mergeCell ref="K36:L36"/>
    <mergeCell ref="G32:H32"/>
    <mergeCell ref="I32:J32"/>
    <mergeCell ref="K32:L32"/>
    <mergeCell ref="A33:C33"/>
    <mergeCell ref="G33:H33"/>
    <mergeCell ref="I33:J33"/>
    <mergeCell ref="K33:L33"/>
    <mergeCell ref="A29:L29"/>
    <mergeCell ref="A30:C30"/>
    <mergeCell ref="G30:H30"/>
    <mergeCell ref="I30:J30"/>
    <mergeCell ref="K30:L30"/>
    <mergeCell ref="A31:C31"/>
    <mergeCell ref="G31:H31"/>
    <mergeCell ref="I31:J31"/>
    <mergeCell ref="K31:L31"/>
    <mergeCell ref="B27:E27"/>
    <mergeCell ref="G27:H27"/>
    <mergeCell ref="I27:J27"/>
    <mergeCell ref="K27:L27"/>
    <mergeCell ref="B28:E28"/>
    <mergeCell ref="G28:H28"/>
    <mergeCell ref="I28:J28"/>
    <mergeCell ref="K28:L28"/>
    <mergeCell ref="A24:L24"/>
    <mergeCell ref="A25:C25"/>
    <mergeCell ref="G25:H25"/>
    <mergeCell ref="I25:J25"/>
    <mergeCell ref="K25:L25"/>
    <mergeCell ref="B26:D26"/>
    <mergeCell ref="G26:H26"/>
    <mergeCell ref="I26:J26"/>
    <mergeCell ref="K26:L26"/>
    <mergeCell ref="A22:B22"/>
    <mergeCell ref="G22:H22"/>
    <mergeCell ref="I22:J22"/>
    <mergeCell ref="K22:L22"/>
    <mergeCell ref="A23:C23"/>
    <mergeCell ref="G23:H23"/>
    <mergeCell ref="I23:J23"/>
    <mergeCell ref="K23:L23"/>
    <mergeCell ref="I20:J20"/>
    <mergeCell ref="K20:L20"/>
    <mergeCell ref="A21:B21"/>
    <mergeCell ref="G21:H21"/>
    <mergeCell ref="I21:J21"/>
    <mergeCell ref="K21:L21"/>
    <mergeCell ref="D15:H15"/>
    <mergeCell ref="B16:K16"/>
    <mergeCell ref="A17:L17"/>
    <mergeCell ref="G18:L18"/>
    <mergeCell ref="G19:L19"/>
    <mergeCell ref="G20:H20"/>
    <mergeCell ref="A32:D32"/>
    <mergeCell ref="A34:C34"/>
    <mergeCell ref="E5:F5"/>
    <mergeCell ref="G5:H5"/>
    <mergeCell ref="C3:E3"/>
    <mergeCell ref="A4:G4"/>
    <mergeCell ref="A11:C11"/>
    <mergeCell ref="E11:F11"/>
    <mergeCell ref="G11:H11"/>
    <mergeCell ref="A9:C9"/>
    <mergeCell ref="E9:F9"/>
    <mergeCell ref="G9:H9"/>
    <mergeCell ref="A10:C10"/>
    <mergeCell ref="E10:F10"/>
    <mergeCell ref="G10:H10"/>
    <mergeCell ref="E6:F6"/>
    <mergeCell ref="G6:H6"/>
    <mergeCell ref="A7:C7"/>
    <mergeCell ref="E7:F7"/>
    <mergeCell ref="G7:H7"/>
    <mergeCell ref="A8:C8"/>
    <mergeCell ref="E8:F8"/>
    <mergeCell ref="G8:H8"/>
    <mergeCell ref="A6:C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79D08-6658-410C-8732-2F6FDF514BA4}">
  <dimension ref="A2:M114"/>
  <sheetViews>
    <sheetView topLeftCell="A46" workbookViewId="0">
      <selection activeCell="H96" sqref="H96:I96"/>
    </sheetView>
  </sheetViews>
  <sheetFormatPr defaultRowHeight="14.25" x14ac:dyDescent="0.2"/>
  <sheetData>
    <row r="2" spans="2:11" x14ac:dyDescent="0.2">
      <c r="C2" s="33" t="s">
        <v>0</v>
      </c>
      <c r="D2" s="33"/>
      <c r="E2" s="33"/>
      <c r="F2" s="33"/>
      <c r="G2" s="33"/>
      <c r="H2" s="33"/>
      <c r="I2" s="33"/>
    </row>
    <row r="3" spans="2:11" x14ac:dyDescent="0.2">
      <c r="C3" s="54" t="s">
        <v>77</v>
      </c>
      <c r="D3" s="54"/>
      <c r="E3" s="54"/>
      <c r="F3" s="54"/>
      <c r="G3" s="54"/>
      <c r="H3" s="54"/>
      <c r="I3" s="54"/>
    </row>
    <row r="4" spans="2:11" x14ac:dyDescent="0.2">
      <c r="C4" s="13"/>
      <c r="D4" s="13"/>
      <c r="E4" s="13"/>
      <c r="F4" s="14">
        <v>43372</v>
      </c>
      <c r="G4" s="15"/>
      <c r="H4" s="14">
        <v>43008</v>
      </c>
      <c r="I4" s="15"/>
      <c r="J4" s="14">
        <v>42637</v>
      </c>
      <c r="K4" s="15"/>
    </row>
    <row r="5" spans="2:11" x14ac:dyDescent="0.2">
      <c r="B5" s="13"/>
      <c r="C5" s="31" t="s">
        <v>78</v>
      </c>
      <c r="D5" s="31"/>
      <c r="E5" s="31"/>
      <c r="F5" s="46">
        <f>H87/H71</f>
        <v>0.70702850502426684</v>
      </c>
      <c r="G5" s="46"/>
      <c r="H5" s="49">
        <f>J87/J71</f>
        <v>0.64276522105195844</v>
      </c>
      <c r="I5" s="49"/>
      <c r="J5" s="46">
        <f>L87/L71</f>
        <v>0.60132240756514121</v>
      </c>
      <c r="K5" s="46"/>
    </row>
    <row r="6" spans="2:11" x14ac:dyDescent="0.2">
      <c r="B6" s="13"/>
      <c r="C6" s="31" t="s">
        <v>79</v>
      </c>
      <c r="D6" s="31"/>
      <c r="E6" s="31"/>
      <c r="F6" s="60">
        <f>(G38-F112)/F104</f>
        <v>4.6942117858211185</v>
      </c>
      <c r="G6" s="48"/>
      <c r="H6" s="61">
        <f>(I38-H112)/H104</f>
        <v>3.2198500444783327</v>
      </c>
      <c r="I6" s="62"/>
      <c r="J6" s="46">
        <f>(K38-J112)/J104</f>
        <v>3.0056104558495376</v>
      </c>
      <c r="K6" s="46"/>
    </row>
    <row r="7" spans="2:11" x14ac:dyDescent="0.2">
      <c r="B7" s="13"/>
      <c r="C7" s="31" t="s">
        <v>80</v>
      </c>
      <c r="D7" s="31"/>
      <c r="E7" s="31"/>
      <c r="F7" s="15" t="s">
        <v>100</v>
      </c>
      <c r="G7" s="15"/>
      <c r="H7" s="35" t="s">
        <v>100</v>
      </c>
      <c r="I7" s="35"/>
      <c r="J7" s="15" t="s">
        <v>100</v>
      </c>
      <c r="K7" s="15"/>
    </row>
    <row r="8" spans="2:11" x14ac:dyDescent="0.2">
      <c r="B8" s="13"/>
      <c r="C8" s="15"/>
      <c r="D8" s="15"/>
      <c r="E8" s="15"/>
      <c r="F8" s="15"/>
      <c r="G8" s="15"/>
      <c r="H8" s="35"/>
      <c r="I8" s="35"/>
      <c r="J8" s="15"/>
      <c r="K8" s="15"/>
    </row>
    <row r="9" spans="2:11" x14ac:dyDescent="0.2">
      <c r="C9" s="15"/>
      <c r="D9" s="15"/>
      <c r="E9" s="15"/>
      <c r="F9" s="15"/>
      <c r="G9" s="15"/>
      <c r="H9" s="35"/>
      <c r="I9" s="35"/>
      <c r="J9" s="15"/>
      <c r="K9" s="15"/>
    </row>
    <row r="12" spans="2:11" x14ac:dyDescent="0.2">
      <c r="E12" s="9"/>
    </row>
    <row r="13" spans="2:11" x14ac:dyDescent="0.2">
      <c r="E13" s="9"/>
    </row>
    <row r="18" spans="1:12" x14ac:dyDescent="0.2">
      <c r="F18" s="4" t="s">
        <v>0</v>
      </c>
    </row>
    <row r="19" spans="1:12" x14ac:dyDescent="0.2">
      <c r="C19" s="13"/>
      <c r="D19" s="21" t="s">
        <v>1</v>
      </c>
      <c r="E19" s="22"/>
      <c r="F19" s="22"/>
      <c r="G19" s="22"/>
      <c r="H19" s="22"/>
    </row>
    <row r="20" spans="1:12" x14ac:dyDescent="0.2">
      <c r="B20" s="15" t="s">
        <v>2</v>
      </c>
      <c r="C20" s="15"/>
      <c r="D20" s="15"/>
      <c r="E20" s="15"/>
      <c r="F20" s="15"/>
      <c r="G20" s="15"/>
      <c r="H20" s="15"/>
      <c r="I20" s="15"/>
      <c r="J20" s="15"/>
      <c r="K20" s="15"/>
    </row>
    <row r="21" spans="1:12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x14ac:dyDescent="0.2">
      <c r="A22" s="13"/>
      <c r="B22" s="13"/>
      <c r="G22" s="23" t="s">
        <v>3</v>
      </c>
      <c r="H22" s="15"/>
      <c r="I22" s="15"/>
      <c r="J22" s="15"/>
      <c r="K22" s="15"/>
      <c r="L22" s="15"/>
    </row>
    <row r="23" spans="1:12" x14ac:dyDescent="0.2">
      <c r="A23" s="13"/>
      <c r="B23" s="13"/>
      <c r="G23" s="15" t="s">
        <v>4</v>
      </c>
      <c r="H23" s="15"/>
      <c r="I23" s="15"/>
      <c r="J23" s="15"/>
      <c r="K23" s="15"/>
      <c r="L23" s="15"/>
    </row>
    <row r="24" spans="1:12" x14ac:dyDescent="0.2">
      <c r="A24" s="13"/>
      <c r="B24" s="13"/>
      <c r="C24" s="13"/>
      <c r="G24" s="14">
        <v>43372</v>
      </c>
      <c r="H24" s="15"/>
      <c r="I24" s="14">
        <v>43008</v>
      </c>
      <c r="J24" s="15"/>
      <c r="K24" s="14">
        <v>42637</v>
      </c>
      <c r="L24" s="15"/>
    </row>
    <row r="25" spans="1:12" x14ac:dyDescent="0.2">
      <c r="A25" s="31" t="s">
        <v>5</v>
      </c>
      <c r="B25" s="31"/>
      <c r="D25" s="13"/>
      <c r="E25" s="13"/>
      <c r="F25" s="13"/>
      <c r="G25" s="16">
        <v>265595</v>
      </c>
      <c r="H25" s="15"/>
      <c r="I25" s="16">
        <v>229234</v>
      </c>
      <c r="J25" s="15"/>
      <c r="K25" s="16">
        <v>215639</v>
      </c>
      <c r="L25" s="15"/>
    </row>
    <row r="26" spans="1:12" x14ac:dyDescent="0.2">
      <c r="A26" s="31" t="s">
        <v>6</v>
      </c>
      <c r="B26" s="31"/>
      <c r="G26" s="17">
        <v>163756</v>
      </c>
      <c r="H26" s="18"/>
      <c r="I26" s="17">
        <v>141048</v>
      </c>
      <c r="J26" s="18"/>
      <c r="K26" s="17">
        <v>131376</v>
      </c>
      <c r="L26" s="18"/>
    </row>
    <row r="27" spans="1:12" x14ac:dyDescent="0.2">
      <c r="A27" s="15" t="s">
        <v>7</v>
      </c>
      <c r="B27" s="15"/>
      <c r="C27" s="15"/>
      <c r="D27" s="13"/>
      <c r="G27" s="19">
        <v>101839</v>
      </c>
      <c r="H27" s="20"/>
      <c r="I27" s="19">
        <v>88186</v>
      </c>
      <c r="J27" s="20"/>
      <c r="K27" s="19">
        <v>84263</v>
      </c>
      <c r="L27" s="20"/>
    </row>
    <row r="28" spans="1:12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2" x14ac:dyDescent="0.2">
      <c r="A29" s="31" t="s">
        <v>21</v>
      </c>
      <c r="B29" s="31"/>
      <c r="C29" s="31"/>
      <c r="D29" s="13"/>
      <c r="E29" s="13"/>
      <c r="G29" s="15"/>
      <c r="H29" s="15"/>
      <c r="I29" s="15"/>
      <c r="J29" s="15"/>
      <c r="K29" s="15"/>
      <c r="L29" s="15"/>
    </row>
    <row r="30" spans="1:12" x14ac:dyDescent="0.2">
      <c r="A30" s="13"/>
      <c r="B30" s="31" t="s">
        <v>8</v>
      </c>
      <c r="C30" s="31"/>
      <c r="D30" s="31"/>
      <c r="F30" s="13"/>
      <c r="G30" s="25">
        <v>14236</v>
      </c>
      <c r="H30" s="15"/>
      <c r="I30" s="25">
        <v>11581</v>
      </c>
      <c r="J30" s="15"/>
      <c r="K30" s="25">
        <v>10045</v>
      </c>
      <c r="L30" s="15"/>
    </row>
    <row r="31" spans="1:12" x14ac:dyDescent="0.2">
      <c r="A31" s="13"/>
      <c r="B31" s="31" t="s">
        <v>9</v>
      </c>
      <c r="C31" s="31"/>
      <c r="D31" s="31"/>
      <c r="E31" s="31"/>
      <c r="G31" s="17">
        <v>16705</v>
      </c>
      <c r="H31" s="18"/>
      <c r="I31" s="17">
        <v>15261</v>
      </c>
      <c r="J31" s="18"/>
      <c r="K31" s="17">
        <v>14194</v>
      </c>
      <c r="L31" s="18"/>
    </row>
    <row r="32" spans="1:12" x14ac:dyDescent="0.2">
      <c r="A32" s="13"/>
      <c r="B32" s="15" t="s">
        <v>10</v>
      </c>
      <c r="C32" s="15"/>
      <c r="D32" s="15"/>
      <c r="E32" s="15"/>
      <c r="G32" s="19">
        <v>30941</v>
      </c>
      <c r="H32" s="20"/>
      <c r="I32" s="19">
        <v>26842</v>
      </c>
      <c r="J32" s="20"/>
      <c r="K32" s="19">
        <v>24239</v>
      </c>
      <c r="L32" s="20"/>
    </row>
    <row r="33" spans="1:12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1:12" x14ac:dyDescent="0.2">
      <c r="A34" s="31" t="s">
        <v>19</v>
      </c>
      <c r="B34" s="31"/>
      <c r="C34" s="31"/>
      <c r="G34" s="25">
        <v>70898</v>
      </c>
      <c r="H34" s="15"/>
      <c r="I34" s="25">
        <v>61344</v>
      </c>
      <c r="J34" s="15"/>
      <c r="K34" s="25">
        <v>60024</v>
      </c>
      <c r="L34" s="15"/>
    </row>
    <row r="35" spans="1:12" x14ac:dyDescent="0.2">
      <c r="A35" s="31" t="s">
        <v>18</v>
      </c>
      <c r="B35" s="31"/>
      <c r="C35" s="31"/>
      <c r="G35" s="17">
        <v>2005</v>
      </c>
      <c r="H35" s="17"/>
      <c r="I35" s="17">
        <v>2745</v>
      </c>
      <c r="J35" s="18"/>
      <c r="K35" s="17">
        <v>1348</v>
      </c>
      <c r="L35" s="18"/>
    </row>
    <row r="36" spans="1:12" x14ac:dyDescent="0.2">
      <c r="A36" s="31" t="s">
        <v>17</v>
      </c>
      <c r="B36" s="31"/>
      <c r="C36" s="31"/>
      <c r="D36" s="31"/>
      <c r="E36" s="13"/>
      <c r="F36" s="13"/>
      <c r="G36" s="26">
        <v>72903</v>
      </c>
      <c r="H36" s="27"/>
      <c r="I36" s="25">
        <v>64089</v>
      </c>
      <c r="J36" s="15"/>
      <c r="K36" s="25">
        <v>61372</v>
      </c>
      <c r="L36" s="15"/>
    </row>
    <row r="37" spans="1:12" x14ac:dyDescent="0.2">
      <c r="A37" s="31" t="s">
        <v>16</v>
      </c>
      <c r="B37" s="31"/>
      <c r="C37" s="31"/>
      <c r="G37" s="17">
        <v>13372</v>
      </c>
      <c r="H37" s="17"/>
      <c r="I37" s="17">
        <v>15738</v>
      </c>
      <c r="J37" s="18"/>
      <c r="K37" s="17">
        <v>15685</v>
      </c>
      <c r="L37" s="18"/>
    </row>
    <row r="38" spans="1:12" ht="15" thickBot="1" x14ac:dyDescent="0.25">
      <c r="A38" s="56" t="s">
        <v>15</v>
      </c>
      <c r="B38" s="56"/>
      <c r="C38" s="56"/>
      <c r="G38" s="28">
        <v>59531</v>
      </c>
      <c r="H38" s="29"/>
      <c r="I38" s="28">
        <v>48351</v>
      </c>
      <c r="J38" s="30"/>
      <c r="K38" s="28">
        <v>45687</v>
      </c>
      <c r="L38" s="30"/>
    </row>
    <row r="39" spans="1:12" ht="15" thickTop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spans="1:12" x14ac:dyDescent="0.2">
      <c r="A40" s="31" t="s">
        <v>22</v>
      </c>
      <c r="B40" s="31"/>
      <c r="G40" s="15"/>
      <c r="H40" s="15"/>
      <c r="I40" s="15"/>
      <c r="J40" s="15"/>
      <c r="K40" s="15"/>
      <c r="L40" s="15"/>
    </row>
    <row r="41" spans="1:12" x14ac:dyDescent="0.2">
      <c r="B41" t="s">
        <v>12</v>
      </c>
      <c r="G41" s="24">
        <v>12.01</v>
      </c>
      <c r="H41" s="15"/>
      <c r="I41" s="24">
        <v>9.27</v>
      </c>
      <c r="J41" s="15"/>
      <c r="K41" s="24">
        <v>8.35</v>
      </c>
      <c r="L41" s="15"/>
    </row>
    <row r="42" spans="1:12" x14ac:dyDescent="0.2">
      <c r="B42" t="s">
        <v>14</v>
      </c>
      <c r="G42" s="24">
        <v>11.91</v>
      </c>
      <c r="H42" s="15"/>
      <c r="I42" s="24">
        <v>9.2100000000000009</v>
      </c>
      <c r="J42" s="15"/>
      <c r="K42" s="24">
        <v>8.31</v>
      </c>
      <c r="L42" s="15"/>
    </row>
    <row r="43" spans="1:12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 spans="1:12" x14ac:dyDescent="0.2">
      <c r="A44" s="31" t="s">
        <v>20</v>
      </c>
      <c r="B44" s="31"/>
      <c r="C44" s="31"/>
      <c r="D44" s="31"/>
      <c r="E44" s="31"/>
      <c r="F44" s="31"/>
      <c r="G44" s="15"/>
      <c r="H44" s="15"/>
      <c r="I44" s="15"/>
      <c r="J44" s="15"/>
      <c r="K44" s="15"/>
      <c r="L44" s="15"/>
    </row>
    <row r="45" spans="1:12" x14ac:dyDescent="0.2">
      <c r="B45" t="s">
        <v>11</v>
      </c>
      <c r="G45" s="25">
        <v>4995377</v>
      </c>
      <c r="H45" s="25"/>
      <c r="I45" s="25">
        <v>5217242</v>
      </c>
      <c r="J45" s="25"/>
      <c r="K45" s="25">
        <v>5470820</v>
      </c>
      <c r="L45" s="25"/>
    </row>
    <row r="46" spans="1:12" x14ac:dyDescent="0.2">
      <c r="B46" t="s">
        <v>13</v>
      </c>
      <c r="G46" s="25">
        <v>5000109</v>
      </c>
      <c r="H46" s="25"/>
      <c r="I46" s="25">
        <v>5251692</v>
      </c>
      <c r="J46" s="25"/>
      <c r="K46" s="25">
        <v>5500281</v>
      </c>
      <c r="L46" s="25"/>
    </row>
    <row r="51" spans="1:13" x14ac:dyDescent="0.2">
      <c r="F51" s="4" t="s">
        <v>0</v>
      </c>
      <c r="H51" s="15"/>
      <c r="I51" s="15"/>
      <c r="J51" s="15"/>
      <c r="K51" s="15"/>
    </row>
    <row r="52" spans="1:13" x14ac:dyDescent="0.2">
      <c r="D52" s="33" t="s">
        <v>23</v>
      </c>
      <c r="E52" s="33"/>
      <c r="F52" s="33"/>
      <c r="G52" s="33"/>
      <c r="H52" s="33"/>
      <c r="I52" s="13"/>
    </row>
    <row r="53" spans="1:13" x14ac:dyDescent="0.2">
      <c r="C53" s="15" t="s">
        <v>24</v>
      </c>
      <c r="D53" s="15"/>
      <c r="E53" s="15"/>
      <c r="F53" s="15"/>
      <c r="G53" s="15"/>
      <c r="H53" s="15"/>
      <c r="I53" s="15"/>
      <c r="J53" s="15"/>
      <c r="K53" s="13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3" x14ac:dyDescent="0.2">
      <c r="A55" s="15"/>
      <c r="B55" s="15"/>
      <c r="C55" s="15"/>
      <c r="D55" s="15"/>
      <c r="E55" s="15"/>
      <c r="F55" s="15"/>
      <c r="G55" s="15"/>
      <c r="H55" s="32">
        <v>43372</v>
      </c>
      <c r="I55" s="18"/>
      <c r="J55" s="32">
        <v>43008</v>
      </c>
      <c r="K55" s="18"/>
      <c r="L55" s="32">
        <v>42637</v>
      </c>
      <c r="M55" s="18"/>
    </row>
    <row r="56" spans="1:13" x14ac:dyDescent="0.2">
      <c r="A56" s="33" t="s">
        <v>38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15"/>
      <c r="M56" s="15"/>
    </row>
    <row r="57" spans="1:13" x14ac:dyDescent="0.2">
      <c r="A57" s="10" t="s">
        <v>25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spans="1:13" x14ac:dyDescent="0.2">
      <c r="B58" s="31" t="s">
        <v>26</v>
      </c>
      <c r="C58" s="31"/>
      <c r="D58" s="31"/>
      <c r="H58" s="16">
        <v>25913</v>
      </c>
      <c r="I58" s="15"/>
      <c r="J58" s="16">
        <v>20289</v>
      </c>
      <c r="K58" s="15"/>
      <c r="L58" s="25">
        <v>20484</v>
      </c>
      <c r="M58" s="15"/>
    </row>
    <row r="59" spans="1:13" x14ac:dyDescent="0.2">
      <c r="B59" s="31" t="s">
        <v>27</v>
      </c>
      <c r="C59" s="31"/>
      <c r="D59" s="31"/>
      <c r="H59" s="25">
        <v>40388</v>
      </c>
      <c r="I59" s="15"/>
      <c r="J59" s="25">
        <v>53892</v>
      </c>
      <c r="K59" s="15"/>
      <c r="L59" s="25">
        <v>46671</v>
      </c>
      <c r="M59" s="15"/>
    </row>
    <row r="60" spans="1:13" x14ac:dyDescent="0.2">
      <c r="B60" s="55" t="s">
        <v>28</v>
      </c>
      <c r="C60" s="55"/>
      <c r="D60" s="55"/>
      <c r="H60" s="25">
        <v>23186</v>
      </c>
      <c r="I60" s="15"/>
      <c r="J60" s="25">
        <v>17874</v>
      </c>
      <c r="K60" s="15"/>
      <c r="L60" s="25">
        <v>15754</v>
      </c>
      <c r="M60" s="15"/>
    </row>
    <row r="61" spans="1:13" x14ac:dyDescent="0.2">
      <c r="B61" s="55" t="s">
        <v>29</v>
      </c>
      <c r="C61" s="55"/>
      <c r="D61" s="55"/>
      <c r="H61" s="25">
        <v>3956</v>
      </c>
      <c r="I61" s="15"/>
      <c r="J61" s="25">
        <v>4855</v>
      </c>
      <c r="K61" s="15"/>
      <c r="L61" s="25">
        <v>2132</v>
      </c>
      <c r="M61" s="15"/>
    </row>
    <row r="62" spans="1:13" x14ac:dyDescent="0.2">
      <c r="B62" s="31" t="s">
        <v>30</v>
      </c>
      <c r="C62" s="31"/>
      <c r="D62" s="31"/>
      <c r="H62" s="25">
        <v>25809</v>
      </c>
      <c r="I62" s="15"/>
      <c r="J62" s="25">
        <v>17799</v>
      </c>
      <c r="K62" s="15"/>
      <c r="L62" s="25">
        <v>13545</v>
      </c>
      <c r="M62" s="15"/>
    </row>
    <row r="63" spans="1:13" x14ac:dyDescent="0.2">
      <c r="A63" s="11"/>
      <c r="B63" s="31" t="s">
        <v>31</v>
      </c>
      <c r="C63" s="31"/>
      <c r="D63" s="10"/>
      <c r="H63" s="17">
        <v>12087</v>
      </c>
      <c r="I63" s="18"/>
      <c r="J63" s="17">
        <v>13936</v>
      </c>
      <c r="K63" s="18"/>
      <c r="L63" s="17">
        <v>8283</v>
      </c>
      <c r="M63" s="18"/>
    </row>
    <row r="64" spans="1:13" x14ac:dyDescent="0.2">
      <c r="A64" s="11"/>
      <c r="B64" s="11"/>
      <c r="C64" s="10" t="s">
        <v>32</v>
      </c>
      <c r="D64" s="10"/>
      <c r="H64" s="34">
        <v>131339</v>
      </c>
      <c r="I64" s="35"/>
      <c r="J64" s="34">
        <v>128645</v>
      </c>
      <c r="K64" s="35"/>
      <c r="L64" s="25">
        <v>106869</v>
      </c>
      <c r="M64" s="15"/>
    </row>
    <row r="65" spans="1:13" x14ac:dyDescent="0.2">
      <c r="A65" s="10" t="s">
        <v>33</v>
      </c>
      <c r="B65" s="11"/>
      <c r="C65" s="11"/>
      <c r="D65" s="11"/>
      <c r="E65" s="10"/>
      <c r="F65" s="11"/>
      <c r="G65" s="11"/>
      <c r="H65" s="11"/>
      <c r="I65" s="11"/>
      <c r="J65" s="11"/>
      <c r="K65" s="11"/>
      <c r="L65" s="15"/>
      <c r="M65" s="15"/>
    </row>
    <row r="66" spans="1:13" x14ac:dyDescent="0.2">
      <c r="A66" s="13"/>
      <c r="B66" s="10"/>
      <c r="C66" s="13"/>
      <c r="D66" s="13"/>
      <c r="E66" s="11"/>
      <c r="F66" s="13"/>
      <c r="G66" s="13"/>
      <c r="H66" s="13"/>
      <c r="I66" s="13"/>
      <c r="J66" s="13"/>
      <c r="K66" s="13"/>
      <c r="L66" s="15"/>
      <c r="M66" s="15"/>
    </row>
    <row r="67" spans="1:13" x14ac:dyDescent="0.2">
      <c r="B67" s="10" t="s">
        <v>27</v>
      </c>
      <c r="C67" s="10"/>
      <c r="D67" s="10"/>
      <c r="E67" s="13"/>
      <c r="H67" s="25">
        <v>170799</v>
      </c>
      <c r="I67" s="15"/>
      <c r="J67" s="25">
        <v>194714</v>
      </c>
      <c r="K67" s="15"/>
      <c r="L67" s="25">
        <v>170430</v>
      </c>
      <c r="M67" s="15"/>
    </row>
    <row r="68" spans="1:13" x14ac:dyDescent="0.2">
      <c r="B68" s="10" t="s">
        <v>34</v>
      </c>
      <c r="C68" s="10"/>
      <c r="D68" s="10"/>
      <c r="H68" s="25">
        <v>41304</v>
      </c>
      <c r="I68" s="15"/>
      <c r="J68" s="25">
        <v>33783</v>
      </c>
      <c r="K68" s="15"/>
      <c r="L68" s="25">
        <v>27010</v>
      </c>
      <c r="M68" s="15"/>
    </row>
    <row r="69" spans="1:13" x14ac:dyDescent="0.2">
      <c r="B69" s="10" t="s">
        <v>35</v>
      </c>
      <c r="C69" s="10"/>
      <c r="D69" s="10"/>
      <c r="E69" s="10"/>
      <c r="H69" s="17">
        <v>22283</v>
      </c>
      <c r="I69" s="18"/>
      <c r="J69" s="17">
        <v>18177</v>
      </c>
      <c r="K69" s="18"/>
      <c r="L69" s="17">
        <v>8757</v>
      </c>
      <c r="M69" s="18"/>
    </row>
    <row r="70" spans="1:13" x14ac:dyDescent="0.2">
      <c r="B70" s="13"/>
      <c r="C70" s="10" t="s">
        <v>36</v>
      </c>
      <c r="D70" s="10"/>
      <c r="E70" s="10"/>
      <c r="H70" s="19">
        <v>234386</v>
      </c>
      <c r="I70" s="20"/>
      <c r="J70" s="19">
        <v>246674</v>
      </c>
      <c r="K70" s="20"/>
      <c r="L70" s="18" t="s">
        <v>100</v>
      </c>
      <c r="M70" s="18"/>
    </row>
    <row r="71" spans="1:13" ht="15" thickBot="1" x14ac:dyDescent="0.25">
      <c r="A71" s="11"/>
      <c r="B71" s="13"/>
      <c r="C71" s="13"/>
      <c r="D71" s="52" t="s">
        <v>37</v>
      </c>
      <c r="E71" s="52"/>
      <c r="H71" s="36">
        <v>365725</v>
      </c>
      <c r="I71" s="37"/>
      <c r="J71" s="36">
        <v>375319</v>
      </c>
      <c r="K71" s="37"/>
      <c r="L71" s="50">
        <v>321686</v>
      </c>
      <c r="M71" s="51"/>
    </row>
    <row r="72" spans="1:13" ht="15" thickTop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spans="1:13" x14ac:dyDescent="0.2">
      <c r="A73" s="11"/>
      <c r="D73" s="33" t="s">
        <v>39</v>
      </c>
      <c r="E73" s="33"/>
      <c r="F73" s="33"/>
      <c r="G73" s="33"/>
      <c r="H73" s="33"/>
      <c r="I73" s="13"/>
      <c r="J73" s="15"/>
      <c r="K73" s="15"/>
      <c r="L73" s="15"/>
      <c r="M73" s="15"/>
    </row>
    <row r="74" spans="1:13" x14ac:dyDescent="0.2">
      <c r="A74" s="15" t="s">
        <v>40</v>
      </c>
      <c r="B74" s="15"/>
      <c r="C74" s="11"/>
      <c r="D74" s="11"/>
      <c r="F74" s="11"/>
      <c r="G74" s="11"/>
      <c r="H74" s="15"/>
      <c r="I74" s="15"/>
      <c r="J74" s="15"/>
      <c r="K74" s="15"/>
      <c r="L74" s="15"/>
      <c r="M74" s="15"/>
    </row>
    <row r="75" spans="1:13" x14ac:dyDescent="0.2">
      <c r="B75" s="31" t="s">
        <v>41</v>
      </c>
      <c r="C75" s="31"/>
      <c r="D75" s="31"/>
      <c r="E75" s="11"/>
      <c r="H75" s="16">
        <v>55888</v>
      </c>
      <c r="I75" s="15"/>
      <c r="J75" s="25">
        <v>44242</v>
      </c>
      <c r="K75" s="15"/>
      <c r="L75" s="25">
        <v>37294</v>
      </c>
      <c r="M75" s="15"/>
    </row>
    <row r="76" spans="1:13" x14ac:dyDescent="0.2">
      <c r="B76" s="31" t="s">
        <v>42</v>
      </c>
      <c r="C76" s="31"/>
      <c r="D76" s="31"/>
      <c r="H76" s="25">
        <v>32687</v>
      </c>
      <c r="I76" s="15"/>
      <c r="J76" s="25">
        <v>30551</v>
      </c>
      <c r="K76" s="15"/>
      <c r="L76" s="25">
        <v>22027</v>
      </c>
      <c r="M76" s="15"/>
    </row>
    <row r="77" spans="1:13" x14ac:dyDescent="0.2">
      <c r="B77" s="31" t="s">
        <v>43</v>
      </c>
      <c r="C77" s="31"/>
      <c r="D77" s="31"/>
      <c r="H77" s="25">
        <v>7543</v>
      </c>
      <c r="I77" s="15"/>
      <c r="J77" s="25">
        <v>7548</v>
      </c>
      <c r="K77" s="15"/>
      <c r="L77" s="25">
        <v>8080</v>
      </c>
      <c r="M77" s="15"/>
    </row>
    <row r="78" spans="1:13" x14ac:dyDescent="0.2">
      <c r="B78" s="31" t="s">
        <v>44</v>
      </c>
      <c r="C78" s="31"/>
      <c r="D78" s="31"/>
      <c r="H78" s="25">
        <v>11964</v>
      </c>
      <c r="I78" s="15"/>
      <c r="J78" s="25">
        <v>11977</v>
      </c>
      <c r="K78" s="15"/>
      <c r="L78" s="25">
        <v>8105</v>
      </c>
      <c r="M78" s="15"/>
    </row>
    <row r="79" spans="1:13" x14ac:dyDescent="0.2">
      <c r="B79" s="31" t="s">
        <v>45</v>
      </c>
      <c r="C79" s="31"/>
      <c r="D79" s="31"/>
      <c r="H79" s="17">
        <v>8784</v>
      </c>
      <c r="I79" s="18"/>
      <c r="J79" s="17">
        <v>6496</v>
      </c>
      <c r="K79" s="18"/>
      <c r="L79" s="17">
        <v>3500</v>
      </c>
      <c r="M79" s="18"/>
    </row>
    <row r="80" spans="1:13" x14ac:dyDescent="0.2">
      <c r="A80" s="11"/>
      <c r="C80" s="31" t="s">
        <v>46</v>
      </c>
      <c r="D80" s="31"/>
      <c r="E80" s="31"/>
      <c r="H80" s="25">
        <v>116866</v>
      </c>
      <c r="I80" s="15"/>
      <c r="J80" s="25">
        <v>100814</v>
      </c>
      <c r="K80" s="15"/>
      <c r="L80" s="25">
        <v>79006</v>
      </c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 spans="1:13" x14ac:dyDescent="0.2">
      <c r="A82" s="31" t="s">
        <v>47</v>
      </c>
      <c r="B82" s="31"/>
      <c r="C82" s="31"/>
      <c r="E82" s="11"/>
      <c r="H82" s="15"/>
      <c r="I82" s="15"/>
      <c r="J82" s="15"/>
      <c r="K82" s="15"/>
      <c r="L82" s="15"/>
      <c r="M82" s="15"/>
    </row>
    <row r="83" spans="1:13" x14ac:dyDescent="0.2">
      <c r="B83" s="31" t="s">
        <v>43</v>
      </c>
      <c r="C83" s="31"/>
      <c r="D83" s="31"/>
      <c r="H83" s="25">
        <v>2797</v>
      </c>
      <c r="I83" s="15"/>
      <c r="J83" s="25">
        <v>2836</v>
      </c>
      <c r="K83" s="15"/>
      <c r="L83" s="25">
        <v>2930</v>
      </c>
      <c r="M83" s="15"/>
    </row>
    <row r="84" spans="1:13" x14ac:dyDescent="0.2">
      <c r="B84" s="31" t="s">
        <v>45</v>
      </c>
      <c r="C84" s="31"/>
      <c r="D84" s="31"/>
      <c r="H84" s="25">
        <v>93735</v>
      </c>
      <c r="I84" s="15"/>
      <c r="J84" s="25">
        <v>97207</v>
      </c>
      <c r="K84" s="15"/>
      <c r="L84" s="25">
        <v>75427</v>
      </c>
      <c r="M84" s="15"/>
    </row>
    <row r="85" spans="1:13" x14ac:dyDescent="0.2">
      <c r="B85" s="31" t="s">
        <v>48</v>
      </c>
      <c r="C85" s="31"/>
      <c r="D85" s="31"/>
      <c r="H85" s="17">
        <v>45180</v>
      </c>
      <c r="I85" s="18"/>
      <c r="J85" s="17">
        <v>40415</v>
      </c>
      <c r="K85" s="18"/>
      <c r="L85" s="17">
        <v>36074</v>
      </c>
      <c r="M85" s="18"/>
    </row>
    <row r="86" spans="1:13" x14ac:dyDescent="0.2">
      <c r="C86" s="31" t="s">
        <v>49</v>
      </c>
      <c r="D86" s="31"/>
      <c r="E86" s="31"/>
      <c r="H86" s="17">
        <v>141712</v>
      </c>
      <c r="I86" s="18"/>
      <c r="J86" s="17">
        <v>140458</v>
      </c>
      <c r="K86" s="18"/>
      <c r="L86" s="17" t="s">
        <v>100</v>
      </c>
      <c r="M86" s="18"/>
    </row>
    <row r="87" spans="1:13" x14ac:dyDescent="0.2">
      <c r="A87" s="11"/>
      <c r="C87" s="13"/>
      <c r="D87" s="52" t="s">
        <v>50</v>
      </c>
      <c r="E87" s="52"/>
      <c r="H87" s="17">
        <v>258578</v>
      </c>
      <c r="I87" s="18"/>
      <c r="J87" s="17">
        <v>241242</v>
      </c>
      <c r="K87" s="18"/>
      <c r="L87" s="17">
        <v>193437</v>
      </c>
      <c r="M87" s="18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r="89" spans="1:13" x14ac:dyDescent="0.2">
      <c r="A89" s="31" t="s">
        <v>51</v>
      </c>
      <c r="B89" s="31"/>
      <c r="C89" s="31"/>
      <c r="D89" s="31"/>
      <c r="E89" s="11"/>
      <c r="H89" s="15"/>
      <c r="I89" s="15"/>
      <c r="J89" s="15"/>
      <c r="K89" s="15"/>
      <c r="L89" s="15"/>
      <c r="M89" s="15"/>
    </row>
    <row r="90" spans="1:13" x14ac:dyDescent="0.2">
      <c r="B90" s="11"/>
      <c r="C90" s="11"/>
      <c r="D90" s="11"/>
      <c r="F90" s="11"/>
      <c r="G90" s="11"/>
      <c r="H90" s="15"/>
      <c r="I90" s="15"/>
      <c r="J90" s="15"/>
      <c r="K90" s="15"/>
      <c r="L90" s="15"/>
      <c r="M90" s="15"/>
    </row>
    <row r="91" spans="1:13" x14ac:dyDescent="0.2">
      <c r="A91" s="15" t="s">
        <v>52</v>
      </c>
      <c r="B91" s="15"/>
      <c r="C91" s="15"/>
      <c r="E91" s="11"/>
      <c r="H91" s="15"/>
      <c r="I91" s="15"/>
      <c r="J91" s="15"/>
      <c r="K91" s="15"/>
      <c r="L91" s="15"/>
      <c r="M91" s="15"/>
    </row>
    <row r="92" spans="1:13" x14ac:dyDescent="0.2">
      <c r="A92" s="15" t="s">
        <v>53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x14ac:dyDescent="0.2">
      <c r="A93" s="15" t="s">
        <v>54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</row>
    <row r="94" spans="1:13" x14ac:dyDescent="0.2">
      <c r="A94" s="15" t="s">
        <v>55</v>
      </c>
      <c r="B94" s="15"/>
      <c r="C94" s="15"/>
      <c r="D94" s="15"/>
      <c r="E94" s="15"/>
      <c r="F94" s="15"/>
      <c r="G94" s="15"/>
      <c r="H94" s="25">
        <v>40201</v>
      </c>
      <c r="I94" s="15"/>
      <c r="J94" s="25">
        <v>35867</v>
      </c>
      <c r="K94" s="15"/>
      <c r="L94" s="25">
        <v>31251</v>
      </c>
      <c r="M94" s="15"/>
    </row>
    <row r="95" spans="1:13" x14ac:dyDescent="0.2">
      <c r="A95" s="31" t="s">
        <v>56</v>
      </c>
      <c r="B95" s="31"/>
      <c r="C95" s="31"/>
      <c r="H95" s="25">
        <v>70400</v>
      </c>
      <c r="I95" s="15"/>
      <c r="J95" s="25">
        <v>98330</v>
      </c>
      <c r="K95" s="15"/>
      <c r="L95" s="25">
        <v>96364</v>
      </c>
      <c r="M95" s="15"/>
    </row>
    <row r="96" spans="1:13" x14ac:dyDescent="0.2">
      <c r="A96" s="31" t="s">
        <v>57</v>
      </c>
      <c r="B96" s="31"/>
      <c r="C96" s="31"/>
      <c r="D96" s="31"/>
      <c r="E96" s="31"/>
      <c r="H96" s="68">
        <v>-3454</v>
      </c>
      <c r="I96" s="68"/>
      <c r="J96" s="68">
        <v>-150</v>
      </c>
      <c r="K96" s="68"/>
      <c r="L96" s="18">
        <v>634</v>
      </c>
      <c r="M96" s="18"/>
    </row>
    <row r="97" spans="1:13" x14ac:dyDescent="0.2">
      <c r="B97" s="31" t="s">
        <v>58</v>
      </c>
      <c r="C97" s="31"/>
      <c r="D97" s="31"/>
      <c r="H97" s="25">
        <v>107147</v>
      </c>
      <c r="I97" s="15"/>
      <c r="J97" s="25">
        <v>134047</v>
      </c>
      <c r="K97" s="15"/>
      <c r="L97" s="17">
        <v>128249</v>
      </c>
      <c r="M97" s="18"/>
    </row>
    <row r="98" spans="1:13" ht="15" thickBot="1" x14ac:dyDescent="0.25">
      <c r="C98" s="31" t="s">
        <v>59</v>
      </c>
      <c r="D98" s="31"/>
      <c r="E98" s="31"/>
      <c r="F98" s="31"/>
      <c r="H98" s="38">
        <v>365725</v>
      </c>
      <c r="I98" s="37"/>
      <c r="J98" s="38">
        <v>375319</v>
      </c>
      <c r="K98" s="37"/>
      <c r="L98" s="50">
        <v>321686</v>
      </c>
      <c r="M98" s="51"/>
    </row>
    <row r="99" spans="1:13" ht="15" thickTop="1" x14ac:dyDescent="0.2"/>
    <row r="102" spans="1:13" x14ac:dyDescent="0.2">
      <c r="A102" s="58" t="s">
        <v>86</v>
      </c>
      <c r="B102" s="31"/>
      <c r="C102" s="31"/>
      <c r="H102" s="15"/>
      <c r="I102" s="15"/>
      <c r="J102" s="15"/>
      <c r="K102" s="15"/>
    </row>
    <row r="103" spans="1:13" x14ac:dyDescent="0.2">
      <c r="A103" s="15"/>
      <c r="B103" s="15"/>
      <c r="C103" s="15"/>
      <c r="D103" s="15"/>
      <c r="E103" s="15"/>
      <c r="F103" s="33">
        <v>2018</v>
      </c>
      <c r="G103" s="33"/>
      <c r="H103" s="33">
        <v>2017</v>
      </c>
      <c r="I103" s="33"/>
      <c r="J103" s="33">
        <v>2016</v>
      </c>
      <c r="K103" s="33"/>
    </row>
    <row r="104" spans="1:13" x14ac:dyDescent="0.2">
      <c r="A104" s="59" t="s">
        <v>16</v>
      </c>
      <c r="B104" s="59"/>
      <c r="C104" s="59"/>
      <c r="D104" s="59"/>
      <c r="F104" s="25">
        <v>13372</v>
      </c>
      <c r="G104" s="15"/>
      <c r="H104" s="25">
        <v>15738</v>
      </c>
      <c r="I104" s="15"/>
      <c r="J104" s="25">
        <v>15685</v>
      </c>
      <c r="K104" s="15"/>
    </row>
    <row r="105" spans="1:13" x14ac:dyDescent="0.2">
      <c r="A105" s="15" t="s">
        <v>87</v>
      </c>
      <c r="B105" s="15"/>
      <c r="C105" s="15"/>
      <c r="D105" s="15"/>
      <c r="F105" s="45">
        <v>0.183</v>
      </c>
      <c r="G105" s="15"/>
      <c r="H105" s="45">
        <v>0.246</v>
      </c>
      <c r="I105" s="15"/>
      <c r="J105" s="45">
        <v>0.25600000000000001</v>
      </c>
      <c r="K105" s="15"/>
    </row>
    <row r="109" spans="1:13" x14ac:dyDescent="0.2">
      <c r="A109" s="4" t="s">
        <v>85</v>
      </c>
      <c r="H109" s="15"/>
      <c r="I109" s="15"/>
      <c r="J109" s="15"/>
      <c r="K109" s="15"/>
    </row>
    <row r="110" spans="1:13" x14ac:dyDescent="0.2">
      <c r="F110" s="33">
        <v>2018</v>
      </c>
      <c r="G110" s="33"/>
      <c r="H110" s="33">
        <v>2017</v>
      </c>
      <c r="I110" s="33"/>
      <c r="J110" s="33">
        <v>2016</v>
      </c>
      <c r="K110" s="33"/>
    </row>
    <row r="111" spans="1:13" x14ac:dyDescent="0.2">
      <c r="A111" s="31" t="s">
        <v>81</v>
      </c>
      <c r="B111" s="31"/>
      <c r="C111" s="31"/>
      <c r="D111" s="31"/>
      <c r="F111" s="25">
        <v>5686</v>
      </c>
      <c r="G111" s="15"/>
      <c r="H111" s="25">
        <v>5201</v>
      </c>
      <c r="I111" s="15"/>
      <c r="J111" s="25">
        <v>3999</v>
      </c>
      <c r="K111" s="15"/>
    </row>
    <row r="112" spans="1:13" x14ac:dyDescent="0.2">
      <c r="A112" s="56" t="s">
        <v>82</v>
      </c>
      <c r="B112" s="56"/>
      <c r="C112" s="56"/>
      <c r="D112" s="56"/>
      <c r="F112" s="57">
        <v>-3240</v>
      </c>
      <c r="G112" s="57"/>
      <c r="H112" s="46">
        <v>-2323</v>
      </c>
      <c r="I112" s="46"/>
      <c r="J112" s="46">
        <v>-1456</v>
      </c>
      <c r="K112" s="46"/>
    </row>
    <row r="113" spans="1:11" x14ac:dyDescent="0.2">
      <c r="A113" s="31" t="s">
        <v>83</v>
      </c>
      <c r="B113" s="31"/>
      <c r="C113" s="31"/>
      <c r="D113" s="31"/>
      <c r="F113" s="46">
        <v>-441</v>
      </c>
      <c r="G113" s="46"/>
      <c r="H113" s="46">
        <v>-133</v>
      </c>
      <c r="I113" s="46"/>
      <c r="J113" s="46">
        <v>-1195</v>
      </c>
      <c r="K113" s="46"/>
    </row>
    <row r="114" spans="1:11" x14ac:dyDescent="0.2">
      <c r="A114" s="22" t="s">
        <v>84</v>
      </c>
      <c r="B114" s="22"/>
      <c r="C114" s="22"/>
      <c r="D114" s="22"/>
      <c r="F114" s="25">
        <v>2005</v>
      </c>
      <c r="G114" s="15"/>
      <c r="H114" s="25">
        <v>2745</v>
      </c>
      <c r="I114" s="15"/>
      <c r="J114" s="25">
        <v>1348</v>
      </c>
      <c r="K114" s="15"/>
    </row>
  </sheetData>
  <mergeCells count="298">
    <mergeCell ref="A114:D114"/>
    <mergeCell ref="F114:G114"/>
    <mergeCell ref="H114:I114"/>
    <mergeCell ref="J114:K114"/>
    <mergeCell ref="A112:D112"/>
    <mergeCell ref="F112:G112"/>
    <mergeCell ref="H112:I112"/>
    <mergeCell ref="J112:K112"/>
    <mergeCell ref="A113:D113"/>
    <mergeCell ref="F113:G113"/>
    <mergeCell ref="H113:I113"/>
    <mergeCell ref="J113:K113"/>
    <mergeCell ref="H109:I109"/>
    <mergeCell ref="J109:K109"/>
    <mergeCell ref="F110:G110"/>
    <mergeCell ref="H110:I110"/>
    <mergeCell ref="J110:K110"/>
    <mergeCell ref="A111:D111"/>
    <mergeCell ref="F111:G111"/>
    <mergeCell ref="H111:I111"/>
    <mergeCell ref="J111:K111"/>
    <mergeCell ref="A104:D104"/>
    <mergeCell ref="F104:G104"/>
    <mergeCell ref="H104:I104"/>
    <mergeCell ref="J104:K104"/>
    <mergeCell ref="A105:D105"/>
    <mergeCell ref="F105:G105"/>
    <mergeCell ref="H105:I105"/>
    <mergeCell ref="J105:K105"/>
    <mergeCell ref="J8:K8"/>
    <mergeCell ref="J9:K9"/>
    <mergeCell ref="A102:C102"/>
    <mergeCell ref="H102:I102"/>
    <mergeCell ref="J102:K102"/>
    <mergeCell ref="A103:E103"/>
    <mergeCell ref="F103:G103"/>
    <mergeCell ref="H103:I103"/>
    <mergeCell ref="J103:K103"/>
    <mergeCell ref="F9:G9"/>
    <mergeCell ref="H5:I5"/>
    <mergeCell ref="H6:I6"/>
    <mergeCell ref="H7:I7"/>
    <mergeCell ref="H8:I8"/>
    <mergeCell ref="H9:I9"/>
    <mergeCell ref="C9:E9"/>
    <mergeCell ref="F5:G5"/>
    <mergeCell ref="F6:G6"/>
    <mergeCell ref="F7:G7"/>
    <mergeCell ref="F8:G8"/>
    <mergeCell ref="C3:I3"/>
    <mergeCell ref="C2:I2"/>
    <mergeCell ref="C6:E6"/>
    <mergeCell ref="C7:E7"/>
    <mergeCell ref="C8:E8"/>
    <mergeCell ref="F4:G4"/>
    <mergeCell ref="H4:I4"/>
    <mergeCell ref="C5:E5"/>
    <mergeCell ref="J4:K4"/>
    <mergeCell ref="J5:K5"/>
    <mergeCell ref="J6:K6"/>
    <mergeCell ref="J7:K7"/>
    <mergeCell ref="C98:F98"/>
    <mergeCell ref="H98:I98"/>
    <mergeCell ref="J98:K98"/>
    <mergeCell ref="L98:M98"/>
    <mergeCell ref="A96:E96"/>
    <mergeCell ref="H96:I96"/>
    <mergeCell ref="J96:K96"/>
    <mergeCell ref="L96:M96"/>
    <mergeCell ref="B97:D97"/>
    <mergeCell ref="H97:I97"/>
    <mergeCell ref="J97:K97"/>
    <mergeCell ref="L97:M97"/>
    <mergeCell ref="A94:G94"/>
    <mergeCell ref="H94:I94"/>
    <mergeCell ref="J94:K94"/>
    <mergeCell ref="L94:M94"/>
    <mergeCell ref="A95:C95"/>
    <mergeCell ref="H95:I95"/>
    <mergeCell ref="J95:K95"/>
    <mergeCell ref="L95:M95"/>
    <mergeCell ref="A92:G92"/>
    <mergeCell ref="H92:I92"/>
    <mergeCell ref="J92:K92"/>
    <mergeCell ref="L92:M92"/>
    <mergeCell ref="A93:G93"/>
    <mergeCell ref="H93:I93"/>
    <mergeCell ref="J93:K93"/>
    <mergeCell ref="L93:M93"/>
    <mergeCell ref="H90:I90"/>
    <mergeCell ref="J90:K90"/>
    <mergeCell ref="L90:M90"/>
    <mergeCell ref="A91:C91"/>
    <mergeCell ref="H91:I91"/>
    <mergeCell ref="J91:K91"/>
    <mergeCell ref="L91:M91"/>
    <mergeCell ref="A88:K88"/>
    <mergeCell ref="L88:M88"/>
    <mergeCell ref="A89:D89"/>
    <mergeCell ref="H89:I89"/>
    <mergeCell ref="J89:K89"/>
    <mergeCell ref="L89:M89"/>
    <mergeCell ref="C86:E86"/>
    <mergeCell ref="H86:I86"/>
    <mergeCell ref="J86:K86"/>
    <mergeCell ref="L86:M86"/>
    <mergeCell ref="D87:E87"/>
    <mergeCell ref="H87:I87"/>
    <mergeCell ref="J87:K87"/>
    <mergeCell ref="L87:M87"/>
    <mergeCell ref="B84:D84"/>
    <mergeCell ref="H84:I84"/>
    <mergeCell ref="J84:K84"/>
    <mergeCell ref="L84:M84"/>
    <mergeCell ref="B85:D85"/>
    <mergeCell ref="H85:I85"/>
    <mergeCell ref="J85:K85"/>
    <mergeCell ref="L85:M85"/>
    <mergeCell ref="A82:C82"/>
    <mergeCell ref="H82:I82"/>
    <mergeCell ref="J82:K82"/>
    <mergeCell ref="L82:M82"/>
    <mergeCell ref="B83:D83"/>
    <mergeCell ref="H83:I83"/>
    <mergeCell ref="J83:K83"/>
    <mergeCell ref="L83:M83"/>
    <mergeCell ref="C80:E80"/>
    <mergeCell ref="H80:I80"/>
    <mergeCell ref="J80:K80"/>
    <mergeCell ref="L80:M80"/>
    <mergeCell ref="A81:K81"/>
    <mergeCell ref="L81:M81"/>
    <mergeCell ref="B78:D78"/>
    <mergeCell ref="H78:I78"/>
    <mergeCell ref="J78:K78"/>
    <mergeCell ref="L78:M78"/>
    <mergeCell ref="B79:D79"/>
    <mergeCell ref="H79:I79"/>
    <mergeCell ref="J79:K79"/>
    <mergeCell ref="L79:M79"/>
    <mergeCell ref="B76:D76"/>
    <mergeCell ref="H76:I76"/>
    <mergeCell ref="J76:K76"/>
    <mergeCell ref="L76:M76"/>
    <mergeCell ref="B77:D77"/>
    <mergeCell ref="H77:I77"/>
    <mergeCell ref="J77:K77"/>
    <mergeCell ref="L77:M77"/>
    <mergeCell ref="A74:B74"/>
    <mergeCell ref="H74:K74"/>
    <mergeCell ref="L74:M74"/>
    <mergeCell ref="B75:D75"/>
    <mergeCell ref="H75:I75"/>
    <mergeCell ref="J75:K75"/>
    <mergeCell ref="L75:M75"/>
    <mergeCell ref="H71:I71"/>
    <mergeCell ref="J71:K71"/>
    <mergeCell ref="L71:M71"/>
    <mergeCell ref="A72:K72"/>
    <mergeCell ref="L72:M72"/>
    <mergeCell ref="D73:H73"/>
    <mergeCell ref="J73:K73"/>
    <mergeCell ref="L73:M73"/>
    <mergeCell ref="D71:E71"/>
    <mergeCell ref="H69:I69"/>
    <mergeCell ref="J69:K69"/>
    <mergeCell ref="L69:M69"/>
    <mergeCell ref="H70:I70"/>
    <mergeCell ref="J70:K70"/>
    <mergeCell ref="L70:M70"/>
    <mergeCell ref="L65:M65"/>
    <mergeCell ref="L66:M66"/>
    <mergeCell ref="H67:I67"/>
    <mergeCell ref="J67:K67"/>
    <mergeCell ref="L67:M67"/>
    <mergeCell ref="H68:I68"/>
    <mergeCell ref="J68:K68"/>
    <mergeCell ref="L68:M68"/>
    <mergeCell ref="B63:C63"/>
    <mergeCell ref="H63:I63"/>
    <mergeCell ref="J63:K63"/>
    <mergeCell ref="L63:M63"/>
    <mergeCell ref="H64:I64"/>
    <mergeCell ref="J64:K64"/>
    <mergeCell ref="L64:M64"/>
    <mergeCell ref="B61:D61"/>
    <mergeCell ref="H61:I61"/>
    <mergeCell ref="J61:K61"/>
    <mergeCell ref="L61:M61"/>
    <mergeCell ref="B62:D62"/>
    <mergeCell ref="H62:I62"/>
    <mergeCell ref="J62:K62"/>
    <mergeCell ref="L62:M62"/>
    <mergeCell ref="B59:D59"/>
    <mergeCell ref="H59:I59"/>
    <mergeCell ref="J59:K59"/>
    <mergeCell ref="L59:M59"/>
    <mergeCell ref="B60:D60"/>
    <mergeCell ref="H60:I60"/>
    <mergeCell ref="J60:K60"/>
    <mergeCell ref="L60:M60"/>
    <mergeCell ref="L55:M55"/>
    <mergeCell ref="A56:K56"/>
    <mergeCell ref="L56:M56"/>
    <mergeCell ref="C57:K57"/>
    <mergeCell ref="L57:M57"/>
    <mergeCell ref="B58:D58"/>
    <mergeCell ref="H58:I58"/>
    <mergeCell ref="J58:K58"/>
    <mergeCell ref="L58:M58"/>
    <mergeCell ref="H51:I51"/>
    <mergeCell ref="J51:K51"/>
    <mergeCell ref="D52:H52"/>
    <mergeCell ref="C53:J53"/>
    <mergeCell ref="A54:K54"/>
    <mergeCell ref="A55:G55"/>
    <mergeCell ref="H55:I55"/>
    <mergeCell ref="J55:K55"/>
    <mergeCell ref="G45:H45"/>
    <mergeCell ref="I45:J45"/>
    <mergeCell ref="K45:L45"/>
    <mergeCell ref="G46:H46"/>
    <mergeCell ref="I46:J46"/>
    <mergeCell ref="K46:L46"/>
    <mergeCell ref="G42:H42"/>
    <mergeCell ref="I42:J42"/>
    <mergeCell ref="K42:L42"/>
    <mergeCell ref="A43:L43"/>
    <mergeCell ref="A44:F44"/>
    <mergeCell ref="G44:H44"/>
    <mergeCell ref="I44:J44"/>
    <mergeCell ref="K44:L44"/>
    <mergeCell ref="A39:L39"/>
    <mergeCell ref="A40:B40"/>
    <mergeCell ref="G40:H40"/>
    <mergeCell ref="I40:J40"/>
    <mergeCell ref="K40:L40"/>
    <mergeCell ref="G41:H41"/>
    <mergeCell ref="I41:J41"/>
    <mergeCell ref="K41:L41"/>
    <mergeCell ref="A37:C37"/>
    <mergeCell ref="G37:H37"/>
    <mergeCell ref="I37:J37"/>
    <mergeCell ref="K37:L37"/>
    <mergeCell ref="A38:C38"/>
    <mergeCell ref="G38:H38"/>
    <mergeCell ref="I38:J38"/>
    <mergeCell ref="K38:L38"/>
    <mergeCell ref="A35:C35"/>
    <mergeCell ref="G35:H35"/>
    <mergeCell ref="I35:J35"/>
    <mergeCell ref="K35:L35"/>
    <mergeCell ref="A36:D36"/>
    <mergeCell ref="G36:H36"/>
    <mergeCell ref="I36:J36"/>
    <mergeCell ref="K36:L36"/>
    <mergeCell ref="B32:E32"/>
    <mergeCell ref="G32:H32"/>
    <mergeCell ref="I32:J32"/>
    <mergeCell ref="K32:L32"/>
    <mergeCell ref="A33:L33"/>
    <mergeCell ref="A34:C34"/>
    <mergeCell ref="G34:H34"/>
    <mergeCell ref="I34:J34"/>
    <mergeCell ref="K34:L34"/>
    <mergeCell ref="B30:D30"/>
    <mergeCell ref="G30:H30"/>
    <mergeCell ref="I30:J30"/>
    <mergeCell ref="K30:L30"/>
    <mergeCell ref="B31:E31"/>
    <mergeCell ref="G31:H31"/>
    <mergeCell ref="I31:J31"/>
    <mergeCell ref="K31:L31"/>
    <mergeCell ref="A27:C27"/>
    <mergeCell ref="G27:H27"/>
    <mergeCell ref="I27:J27"/>
    <mergeCell ref="K27:L27"/>
    <mergeCell ref="A28:L28"/>
    <mergeCell ref="A29:C29"/>
    <mergeCell ref="G29:H29"/>
    <mergeCell ref="I29:J29"/>
    <mergeCell ref="K29:L29"/>
    <mergeCell ref="A25:B25"/>
    <mergeCell ref="G25:H25"/>
    <mergeCell ref="I25:J25"/>
    <mergeCell ref="K25:L25"/>
    <mergeCell ref="A26:B26"/>
    <mergeCell ref="G26:H26"/>
    <mergeCell ref="I26:J26"/>
    <mergeCell ref="K26:L26"/>
    <mergeCell ref="D19:H19"/>
    <mergeCell ref="B20:K20"/>
    <mergeCell ref="A21:L21"/>
    <mergeCell ref="G22:L22"/>
    <mergeCell ref="G23:L23"/>
    <mergeCell ref="G24:H24"/>
    <mergeCell ref="I24:J24"/>
    <mergeCell ref="K24:L2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EDDA-DBB7-401C-8802-F413E255351F}">
  <dimension ref="A1:P128"/>
  <sheetViews>
    <sheetView tabSelected="1" workbookViewId="0">
      <selection activeCell="M14" sqref="M14"/>
    </sheetView>
  </sheetViews>
  <sheetFormatPr defaultRowHeight="14.25" x14ac:dyDescent="0.2"/>
  <sheetData>
    <row r="1" spans="1:16" x14ac:dyDescent="0.2">
      <c r="G1" s="4" t="s">
        <v>88</v>
      </c>
    </row>
    <row r="2" spans="1:16" x14ac:dyDescent="0.2">
      <c r="F2" s="33" t="s">
        <v>90</v>
      </c>
      <c r="G2" s="33"/>
      <c r="H2" s="33"/>
    </row>
    <row r="3" spans="1:16" x14ac:dyDescent="0.2">
      <c r="F3" s="33" t="s">
        <v>89</v>
      </c>
      <c r="G3" s="33"/>
      <c r="H3" s="33"/>
    </row>
    <row r="4" spans="1:16" x14ac:dyDescent="0.2">
      <c r="B4" s="15"/>
      <c r="C4" s="15"/>
      <c r="D4" s="15"/>
      <c r="E4" s="15"/>
      <c r="F4" s="15"/>
      <c r="G4" s="15">
        <v>2018</v>
      </c>
      <c r="H4" s="15"/>
      <c r="I4" s="15">
        <v>2017</v>
      </c>
      <c r="J4" s="15"/>
      <c r="K4" s="15">
        <v>2016</v>
      </c>
      <c r="L4" s="15"/>
    </row>
    <row r="5" spans="1:16" x14ac:dyDescent="0.2">
      <c r="B5" s="31" t="s">
        <v>91</v>
      </c>
      <c r="C5" s="31"/>
      <c r="D5" s="31"/>
      <c r="E5" s="15"/>
      <c r="F5" s="15"/>
      <c r="G5" s="46">
        <f>H26/H24</f>
        <v>0.38343718820007905</v>
      </c>
      <c r="H5" s="46"/>
      <c r="I5" s="46">
        <f>J26/J24</f>
        <v>0.38469860491899105</v>
      </c>
      <c r="J5" s="46"/>
      <c r="K5" s="46">
        <f>L26/L24</f>
        <v>0.39075955648097049</v>
      </c>
      <c r="L5" s="46"/>
    </row>
    <row r="6" spans="1:16" x14ac:dyDescent="0.2">
      <c r="B6" s="31" t="s">
        <v>92</v>
      </c>
      <c r="C6" s="31"/>
      <c r="D6" s="31"/>
      <c r="E6" s="15"/>
      <c r="F6" s="15"/>
      <c r="G6" s="46">
        <f>H37/H24</f>
        <v>0.22414202074587247</v>
      </c>
      <c r="H6" s="46"/>
      <c r="I6" s="46">
        <f>J37/J24</f>
        <v>0.21092420845075338</v>
      </c>
      <c r="J6" s="46"/>
      <c r="K6" s="46">
        <f>L37/L24</f>
        <v>0.211867983064288</v>
      </c>
      <c r="L6" s="46"/>
    </row>
    <row r="7" spans="1:16" x14ac:dyDescent="0.2">
      <c r="B7" s="31" t="s">
        <v>93</v>
      </c>
      <c r="C7" s="31"/>
      <c r="D7" s="31"/>
      <c r="E7" s="15"/>
      <c r="F7" s="15"/>
      <c r="G7" s="46">
        <f>H24/((H73+J73)/2)</f>
        <v>0.71681303674275754</v>
      </c>
      <c r="H7" s="46"/>
      <c r="I7" s="46">
        <f>J24/((J73+L73)/2)</f>
        <v>0.65776859563417767</v>
      </c>
      <c r="J7" s="46"/>
      <c r="K7" s="15" t="s">
        <v>100</v>
      </c>
      <c r="L7" s="15"/>
    </row>
    <row r="8" spans="1:16" x14ac:dyDescent="0.2">
      <c r="B8" s="31" t="s">
        <v>94</v>
      </c>
      <c r="C8" s="31"/>
      <c r="D8" s="31"/>
      <c r="E8" s="15"/>
      <c r="F8" s="15"/>
      <c r="G8" s="46">
        <f>H37/((H73+J73)/2)</f>
        <v>0.160667922552507</v>
      </c>
      <c r="H8" s="46"/>
      <c r="I8" s="46">
        <f>J37/((J73+L73)/2)</f>
        <v>0.1387393203779026</v>
      </c>
      <c r="J8" s="46"/>
      <c r="K8" s="15" t="s">
        <v>100</v>
      </c>
      <c r="L8" s="15"/>
    </row>
    <row r="9" spans="1:16" x14ac:dyDescent="0.2">
      <c r="A9" s="15" t="s">
        <v>95</v>
      </c>
      <c r="B9" s="15"/>
      <c r="C9" s="15"/>
      <c r="D9" s="15"/>
      <c r="E9" s="15"/>
      <c r="F9" s="15"/>
      <c r="G9" s="46">
        <f>H37/((H99+J99)/2)</f>
        <v>0.49363582842027581</v>
      </c>
      <c r="H9" s="46"/>
      <c r="I9" s="46">
        <f>J37/((J99+L99)/2)</f>
        <v>0.36867508463720378</v>
      </c>
      <c r="J9" s="46"/>
      <c r="K9" s="15" t="s">
        <v>100</v>
      </c>
      <c r="L9" s="15"/>
    </row>
    <row r="10" spans="1:16" ht="14.25" customHeight="1" x14ac:dyDescent="0.2">
      <c r="B10" s="66" t="s">
        <v>102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</row>
    <row r="17" spans="2:13" x14ac:dyDescent="0.2">
      <c r="G17" s="4" t="s">
        <v>0</v>
      </c>
    </row>
    <row r="18" spans="2:13" x14ac:dyDescent="0.2">
      <c r="D18" s="13"/>
      <c r="E18" s="21" t="s">
        <v>1</v>
      </c>
      <c r="F18" s="22"/>
      <c r="G18" s="22"/>
      <c r="H18" s="22"/>
      <c r="I18" s="22"/>
    </row>
    <row r="19" spans="2:13" x14ac:dyDescent="0.2">
      <c r="C19" s="15" t="s">
        <v>2</v>
      </c>
      <c r="D19" s="15"/>
      <c r="E19" s="15"/>
      <c r="F19" s="15"/>
      <c r="G19" s="15"/>
      <c r="H19" s="15"/>
      <c r="I19" s="15"/>
      <c r="J19" s="15"/>
      <c r="K19" s="15"/>
      <c r="L19" s="15"/>
    </row>
    <row r="20" spans="2:13" x14ac:dyDescent="0.2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2:13" x14ac:dyDescent="0.2">
      <c r="B21" s="13"/>
      <c r="C21" s="13"/>
      <c r="H21" s="23" t="s">
        <v>3</v>
      </c>
      <c r="I21" s="15"/>
      <c r="J21" s="15"/>
      <c r="K21" s="15"/>
      <c r="L21" s="15"/>
      <c r="M21" s="15"/>
    </row>
    <row r="22" spans="2:13" x14ac:dyDescent="0.2">
      <c r="B22" s="13"/>
      <c r="C22" s="13"/>
      <c r="H22" s="15" t="s">
        <v>4</v>
      </c>
      <c r="I22" s="15"/>
      <c r="J22" s="15"/>
      <c r="K22" s="15"/>
      <c r="L22" s="15"/>
      <c r="M22" s="15"/>
    </row>
    <row r="23" spans="2:13" x14ac:dyDescent="0.2">
      <c r="B23" s="13"/>
      <c r="C23" s="13"/>
      <c r="D23" s="13"/>
      <c r="H23" s="14">
        <v>43372</v>
      </c>
      <c r="I23" s="15"/>
      <c r="J23" s="14">
        <v>43008</v>
      </c>
      <c r="K23" s="15"/>
      <c r="L23" s="14">
        <v>42637</v>
      </c>
      <c r="M23" s="15"/>
    </row>
    <row r="24" spans="2:13" x14ac:dyDescent="0.2">
      <c r="B24" s="56" t="s">
        <v>5</v>
      </c>
      <c r="C24" s="56"/>
      <c r="E24" s="13"/>
      <c r="F24" s="13"/>
      <c r="G24" s="13" t="s">
        <v>66</v>
      </c>
      <c r="H24" s="48">
        <v>265595</v>
      </c>
      <c r="I24" s="48"/>
      <c r="J24" s="48">
        <v>229234</v>
      </c>
      <c r="K24" s="48"/>
      <c r="L24" s="48">
        <v>215639</v>
      </c>
      <c r="M24" s="48"/>
    </row>
    <row r="25" spans="2:13" x14ac:dyDescent="0.2">
      <c r="B25" s="31" t="s">
        <v>6</v>
      </c>
      <c r="C25" s="31"/>
      <c r="H25" s="17">
        <v>163756</v>
      </c>
      <c r="I25" s="18"/>
      <c r="J25" s="17">
        <v>141048</v>
      </c>
      <c r="K25" s="18"/>
      <c r="L25" s="17">
        <v>131376</v>
      </c>
      <c r="M25" s="18"/>
    </row>
    <row r="26" spans="2:13" x14ac:dyDescent="0.2">
      <c r="B26" s="59" t="s">
        <v>7</v>
      </c>
      <c r="C26" s="59"/>
      <c r="D26" s="59"/>
      <c r="E26" s="13"/>
      <c r="H26" s="19">
        <v>101839</v>
      </c>
      <c r="I26" s="20"/>
      <c r="J26" s="19">
        <v>88186</v>
      </c>
      <c r="K26" s="20"/>
      <c r="L26" s="19">
        <v>84263</v>
      </c>
      <c r="M26" s="20"/>
    </row>
    <row r="27" spans="2:13" x14ac:dyDescent="0.2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2:13" x14ac:dyDescent="0.2">
      <c r="B28" s="31" t="s">
        <v>21</v>
      </c>
      <c r="C28" s="31"/>
      <c r="D28" s="31"/>
      <c r="E28" s="13"/>
      <c r="F28" s="13"/>
      <c r="H28" s="15"/>
      <c r="I28" s="15"/>
      <c r="J28" s="15"/>
      <c r="K28" s="15"/>
      <c r="L28" s="15"/>
      <c r="M28" s="15"/>
    </row>
    <row r="29" spans="2:13" x14ac:dyDescent="0.2">
      <c r="B29" s="13"/>
      <c r="C29" s="31" t="s">
        <v>8</v>
      </c>
      <c r="D29" s="31"/>
      <c r="E29" s="31"/>
      <c r="G29" s="13"/>
      <c r="H29" s="25">
        <v>14236</v>
      </c>
      <c r="I29" s="15"/>
      <c r="J29" s="25">
        <v>11581</v>
      </c>
      <c r="K29" s="15"/>
      <c r="L29" s="25">
        <v>10045</v>
      </c>
      <c r="M29" s="15"/>
    </row>
    <row r="30" spans="2:13" x14ac:dyDescent="0.2">
      <c r="B30" s="13"/>
      <c r="C30" s="31" t="s">
        <v>9</v>
      </c>
      <c r="D30" s="31"/>
      <c r="E30" s="31"/>
      <c r="F30" s="31"/>
      <c r="H30" s="17">
        <v>16705</v>
      </c>
      <c r="I30" s="18"/>
      <c r="J30" s="17">
        <v>15261</v>
      </c>
      <c r="K30" s="18"/>
      <c r="L30" s="17">
        <v>14194</v>
      </c>
      <c r="M30" s="18"/>
    </row>
    <row r="31" spans="2:13" x14ac:dyDescent="0.2">
      <c r="B31" s="13"/>
      <c r="C31" s="15" t="s">
        <v>10</v>
      </c>
      <c r="D31" s="15"/>
      <c r="E31" s="15"/>
      <c r="F31" s="15"/>
      <c r="H31" s="19">
        <v>30941</v>
      </c>
      <c r="I31" s="20"/>
      <c r="J31" s="19">
        <v>26842</v>
      </c>
      <c r="K31" s="20"/>
      <c r="L31" s="19">
        <v>24239</v>
      </c>
      <c r="M31" s="20"/>
    </row>
    <row r="32" spans="2:13" x14ac:dyDescent="0.2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2:13" x14ac:dyDescent="0.2">
      <c r="B33" s="31" t="s">
        <v>19</v>
      </c>
      <c r="C33" s="31"/>
      <c r="D33" s="31"/>
      <c r="H33" s="25">
        <v>70898</v>
      </c>
      <c r="I33" s="15"/>
      <c r="J33" s="25">
        <v>61344</v>
      </c>
      <c r="K33" s="15"/>
      <c r="L33" s="25">
        <v>60024</v>
      </c>
      <c r="M33" s="15"/>
    </row>
    <row r="34" spans="2:13" x14ac:dyDescent="0.2">
      <c r="B34" s="31" t="s">
        <v>18</v>
      </c>
      <c r="C34" s="31"/>
      <c r="D34" s="31"/>
      <c r="H34" s="17">
        <v>2005</v>
      </c>
      <c r="I34" s="17"/>
      <c r="J34" s="17">
        <v>2745</v>
      </c>
      <c r="K34" s="18"/>
      <c r="L34" s="17">
        <v>1348</v>
      </c>
      <c r="M34" s="18"/>
    </row>
    <row r="35" spans="2:13" x14ac:dyDescent="0.2">
      <c r="B35" s="31" t="s">
        <v>17</v>
      </c>
      <c r="C35" s="31"/>
      <c r="D35" s="31"/>
      <c r="E35" s="31"/>
      <c r="F35" s="13"/>
      <c r="G35" s="13"/>
      <c r="H35" s="26">
        <v>72903</v>
      </c>
      <c r="I35" s="27"/>
      <c r="J35" s="25">
        <v>64089</v>
      </c>
      <c r="K35" s="15"/>
      <c r="L35" s="25">
        <v>61372</v>
      </c>
      <c r="M35" s="15"/>
    </row>
    <row r="36" spans="2:13" x14ac:dyDescent="0.2">
      <c r="B36" s="31" t="s">
        <v>16</v>
      </c>
      <c r="C36" s="31"/>
      <c r="D36" s="31"/>
      <c r="H36" s="17">
        <v>13372</v>
      </c>
      <c r="I36" s="17"/>
      <c r="J36" s="17">
        <v>15738</v>
      </c>
      <c r="K36" s="18"/>
      <c r="L36" s="17">
        <v>15685</v>
      </c>
      <c r="M36" s="18"/>
    </row>
    <row r="37" spans="2:13" ht="15" thickBot="1" x14ac:dyDescent="0.25">
      <c r="B37" s="64" t="s">
        <v>15</v>
      </c>
      <c r="C37" s="64"/>
      <c r="D37" s="64"/>
      <c r="H37" s="28">
        <v>59531</v>
      </c>
      <c r="I37" s="29"/>
      <c r="J37" s="28">
        <v>48351</v>
      </c>
      <c r="K37" s="30"/>
      <c r="L37" s="28">
        <v>45687</v>
      </c>
      <c r="M37" s="30"/>
    </row>
    <row r="38" spans="2:13" ht="15" thickTop="1" x14ac:dyDescent="0.2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2:13" x14ac:dyDescent="0.2">
      <c r="B39" s="31" t="s">
        <v>22</v>
      </c>
      <c r="C39" s="31"/>
      <c r="H39" s="15"/>
      <c r="I39" s="15"/>
      <c r="J39" s="15"/>
      <c r="K39" s="15"/>
      <c r="L39" s="15"/>
      <c r="M39" s="15"/>
    </row>
    <row r="40" spans="2:13" x14ac:dyDescent="0.2">
      <c r="C40" t="s">
        <v>12</v>
      </c>
      <c r="H40" s="46">
        <v>12.01</v>
      </c>
      <c r="I40" s="46"/>
      <c r="J40" s="46">
        <v>9.27</v>
      </c>
      <c r="K40" s="46"/>
      <c r="L40" s="46">
        <v>8.35</v>
      </c>
      <c r="M40" s="46"/>
    </row>
    <row r="41" spans="2:13" x14ac:dyDescent="0.2">
      <c r="C41" t="s">
        <v>14</v>
      </c>
      <c r="H41" s="46">
        <v>11.91</v>
      </c>
      <c r="I41" s="46"/>
      <c r="J41" s="46">
        <v>9.2100000000000009</v>
      </c>
      <c r="K41" s="46"/>
      <c r="L41" s="46">
        <v>8.31</v>
      </c>
      <c r="M41" s="46"/>
    </row>
    <row r="42" spans="2:13" x14ac:dyDescent="0.2"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2:13" x14ac:dyDescent="0.2">
      <c r="B43" s="31" t="s">
        <v>20</v>
      </c>
      <c r="C43" s="31"/>
      <c r="D43" s="31"/>
      <c r="E43" s="31"/>
      <c r="F43" s="31"/>
      <c r="G43" s="31"/>
      <c r="H43" s="15"/>
      <c r="I43" s="15"/>
      <c r="J43" s="15"/>
      <c r="K43" s="15"/>
      <c r="L43" s="15"/>
      <c r="M43" s="15"/>
    </row>
    <row r="44" spans="2:13" x14ac:dyDescent="0.2">
      <c r="C44" t="s">
        <v>11</v>
      </c>
      <c r="H44" s="25">
        <v>4995377</v>
      </c>
      <c r="I44" s="25"/>
      <c r="J44" s="25">
        <v>5217242</v>
      </c>
      <c r="K44" s="25"/>
      <c r="L44" s="25">
        <v>5470820</v>
      </c>
      <c r="M44" s="25"/>
    </row>
    <row r="45" spans="2:13" x14ac:dyDescent="0.2">
      <c r="C45" t="s">
        <v>13</v>
      </c>
      <c r="H45" s="25">
        <v>5000109</v>
      </c>
      <c r="I45" s="25"/>
      <c r="J45" s="25">
        <v>5251692</v>
      </c>
      <c r="K45" s="25"/>
      <c r="L45" s="25">
        <v>5500281</v>
      </c>
      <c r="M45" s="25"/>
    </row>
    <row r="46" spans="2:13" x14ac:dyDescent="0.2">
      <c r="H46" s="15"/>
      <c r="I46" s="15"/>
      <c r="J46" s="15"/>
      <c r="K46" s="15"/>
      <c r="L46" s="15"/>
      <c r="M46" s="15"/>
    </row>
    <row r="47" spans="2:13" x14ac:dyDescent="0.2">
      <c r="H47" s="15"/>
      <c r="I47" s="15"/>
      <c r="J47" s="15"/>
      <c r="K47" s="15"/>
      <c r="L47" s="15"/>
      <c r="M47" s="15"/>
    </row>
    <row r="48" spans="2:13" x14ac:dyDescent="0.2">
      <c r="H48" s="15"/>
      <c r="I48" s="15"/>
      <c r="J48" s="15"/>
      <c r="K48" s="15"/>
      <c r="L48" s="15"/>
      <c r="M48" s="15"/>
    </row>
    <row r="49" spans="1:13" x14ac:dyDescent="0.2">
      <c r="H49" s="15"/>
      <c r="I49" s="15"/>
      <c r="J49" s="15"/>
      <c r="K49" s="15"/>
      <c r="L49" s="15"/>
      <c r="M49" s="15"/>
    </row>
    <row r="50" spans="1:13" x14ac:dyDescent="0.2">
      <c r="H50" s="15"/>
      <c r="I50" s="15"/>
      <c r="J50" s="15"/>
      <c r="K50" s="15"/>
      <c r="L50" s="15"/>
      <c r="M50" s="15"/>
    </row>
    <row r="51" spans="1:13" x14ac:dyDescent="0.2">
      <c r="H51" s="15"/>
      <c r="I51" s="15"/>
      <c r="J51" s="15"/>
      <c r="K51" s="15"/>
      <c r="L51" s="15"/>
      <c r="M51" s="15"/>
    </row>
    <row r="52" spans="1:13" x14ac:dyDescent="0.2">
      <c r="H52" s="15"/>
      <c r="I52" s="15"/>
      <c r="J52" s="15"/>
      <c r="K52" s="15"/>
      <c r="L52" s="15"/>
      <c r="M52" s="15"/>
    </row>
    <row r="53" spans="1:13" x14ac:dyDescent="0.2">
      <c r="F53" s="4" t="s">
        <v>0</v>
      </c>
      <c r="H53" s="15"/>
      <c r="I53" s="15"/>
      <c r="J53" s="15"/>
      <c r="K53" s="15"/>
      <c r="L53" s="15"/>
      <c r="M53" s="15"/>
    </row>
    <row r="54" spans="1:13" x14ac:dyDescent="0.2">
      <c r="D54" s="33" t="s">
        <v>23</v>
      </c>
      <c r="E54" s="33"/>
      <c r="F54" s="33"/>
      <c r="G54" s="33"/>
      <c r="H54" s="33"/>
      <c r="I54" s="13"/>
    </row>
    <row r="55" spans="1:13" x14ac:dyDescent="0.2">
      <c r="C55" s="15" t="s">
        <v>24</v>
      </c>
      <c r="D55" s="15"/>
      <c r="E55" s="15"/>
      <c r="F55" s="15"/>
      <c r="G55" s="15"/>
      <c r="H55" s="15"/>
      <c r="I55" s="15"/>
      <c r="J55" s="15"/>
      <c r="K55" s="13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2"/>
    </row>
    <row r="57" spans="1:13" x14ac:dyDescent="0.2">
      <c r="A57" s="15"/>
      <c r="B57" s="15"/>
      <c r="C57" s="15"/>
      <c r="D57" s="15"/>
      <c r="E57" s="15"/>
      <c r="F57" s="15"/>
      <c r="G57" s="15"/>
      <c r="H57" s="32">
        <v>43372</v>
      </c>
      <c r="I57" s="18"/>
      <c r="J57" s="32">
        <v>43008</v>
      </c>
      <c r="K57" s="18"/>
      <c r="L57" s="32">
        <v>42637</v>
      </c>
      <c r="M57" s="18"/>
    </row>
    <row r="58" spans="1:13" x14ac:dyDescent="0.2">
      <c r="A58" s="33" t="s">
        <v>38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15"/>
      <c r="M58" s="15"/>
    </row>
    <row r="59" spans="1:13" x14ac:dyDescent="0.2">
      <c r="A59" s="10" t="s">
        <v>25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x14ac:dyDescent="0.2">
      <c r="B60" s="31" t="s">
        <v>26</v>
      </c>
      <c r="C60" s="31"/>
      <c r="D60" s="31"/>
      <c r="H60" s="16">
        <v>25913</v>
      </c>
      <c r="I60" s="15"/>
      <c r="J60" s="16">
        <v>20289</v>
      </c>
      <c r="K60" s="15"/>
      <c r="L60" s="25">
        <v>20484</v>
      </c>
      <c r="M60" s="15"/>
    </row>
    <row r="61" spans="1:13" x14ac:dyDescent="0.2">
      <c r="B61" s="31" t="s">
        <v>27</v>
      </c>
      <c r="C61" s="31"/>
      <c r="D61" s="31"/>
      <c r="H61" s="25">
        <v>40388</v>
      </c>
      <c r="I61" s="15"/>
      <c r="J61" s="25">
        <v>53892</v>
      </c>
      <c r="K61" s="15"/>
      <c r="L61" s="25">
        <v>46671</v>
      </c>
      <c r="M61" s="15"/>
    </row>
    <row r="62" spans="1:13" x14ac:dyDescent="0.2">
      <c r="B62" s="31" t="s">
        <v>28</v>
      </c>
      <c r="C62" s="31"/>
      <c r="D62" s="31"/>
      <c r="H62" s="25">
        <v>23186</v>
      </c>
      <c r="I62" s="15"/>
      <c r="J62" s="25">
        <v>17874</v>
      </c>
      <c r="K62" s="15"/>
      <c r="L62" s="25">
        <v>15754</v>
      </c>
      <c r="M62" s="15"/>
    </row>
    <row r="63" spans="1:13" x14ac:dyDescent="0.2">
      <c r="B63" s="31" t="s">
        <v>29</v>
      </c>
      <c r="C63" s="31"/>
      <c r="D63" s="31"/>
      <c r="H63" s="25">
        <v>3956</v>
      </c>
      <c r="I63" s="15"/>
      <c r="J63" s="25">
        <v>4855</v>
      </c>
      <c r="K63" s="15"/>
      <c r="L63" s="25">
        <v>2132</v>
      </c>
      <c r="M63" s="15"/>
    </row>
    <row r="64" spans="1:13" x14ac:dyDescent="0.2">
      <c r="B64" s="31" t="s">
        <v>30</v>
      </c>
      <c r="C64" s="31"/>
      <c r="D64" s="31"/>
      <c r="H64" s="25">
        <v>25809</v>
      </c>
      <c r="I64" s="15"/>
      <c r="J64" s="25">
        <v>17799</v>
      </c>
      <c r="K64" s="15"/>
      <c r="L64" s="25">
        <v>13545</v>
      </c>
      <c r="M64" s="15"/>
    </row>
    <row r="65" spans="1:13" x14ac:dyDescent="0.2">
      <c r="A65" s="11"/>
      <c r="B65" s="31" t="s">
        <v>31</v>
      </c>
      <c r="C65" s="31"/>
      <c r="D65" s="10"/>
      <c r="H65" s="17">
        <v>12087</v>
      </c>
      <c r="I65" s="18"/>
      <c r="J65" s="17">
        <v>13936</v>
      </c>
      <c r="K65" s="18"/>
      <c r="L65" s="17">
        <v>8283</v>
      </c>
      <c r="M65" s="18"/>
    </row>
    <row r="66" spans="1:13" x14ac:dyDescent="0.2">
      <c r="A66" s="11"/>
      <c r="B66" s="11"/>
      <c r="C66" s="10" t="s">
        <v>32</v>
      </c>
      <c r="D66" s="10"/>
      <c r="H66" s="34">
        <v>131339</v>
      </c>
      <c r="I66" s="35"/>
      <c r="J66" s="34">
        <v>128645</v>
      </c>
      <c r="K66" s="35"/>
      <c r="L66" s="25">
        <v>106869</v>
      </c>
      <c r="M66" s="15"/>
    </row>
    <row r="67" spans="1:13" x14ac:dyDescent="0.2">
      <c r="A67" s="10" t="s">
        <v>33</v>
      </c>
      <c r="B67" s="11"/>
      <c r="C67" s="11"/>
      <c r="D67" s="11"/>
      <c r="E67" s="10"/>
      <c r="F67" s="11"/>
      <c r="G67" s="11"/>
      <c r="H67" s="11"/>
      <c r="I67" s="11"/>
      <c r="J67" s="11"/>
      <c r="K67" s="11"/>
      <c r="L67" s="15"/>
      <c r="M67" s="15"/>
    </row>
    <row r="68" spans="1:13" x14ac:dyDescent="0.2">
      <c r="A68" s="13"/>
      <c r="B68" s="10"/>
      <c r="C68" s="13"/>
      <c r="D68" s="13"/>
      <c r="E68" s="11"/>
      <c r="F68" s="13"/>
      <c r="G68" s="13"/>
      <c r="H68" s="13"/>
      <c r="I68" s="13"/>
      <c r="J68" s="13"/>
      <c r="K68" s="13"/>
      <c r="L68" s="15"/>
      <c r="M68" s="15"/>
    </row>
    <row r="69" spans="1:13" x14ac:dyDescent="0.2">
      <c r="B69" s="10" t="s">
        <v>27</v>
      </c>
      <c r="C69" s="10"/>
      <c r="D69" s="10"/>
      <c r="E69" s="13"/>
      <c r="H69" s="25">
        <v>170799</v>
      </c>
      <c r="I69" s="15"/>
      <c r="J69" s="25">
        <v>194714</v>
      </c>
      <c r="K69" s="15"/>
      <c r="L69" s="25">
        <v>170430</v>
      </c>
      <c r="M69" s="15"/>
    </row>
    <row r="70" spans="1:13" x14ac:dyDescent="0.2">
      <c r="B70" s="10" t="s">
        <v>34</v>
      </c>
      <c r="C70" s="10"/>
      <c r="D70" s="10"/>
      <c r="H70" s="25">
        <v>41304</v>
      </c>
      <c r="I70" s="15"/>
      <c r="J70" s="25">
        <v>33783</v>
      </c>
      <c r="K70" s="15"/>
      <c r="L70" s="25">
        <v>27010</v>
      </c>
      <c r="M70" s="15"/>
    </row>
    <row r="71" spans="1:13" x14ac:dyDescent="0.2">
      <c r="B71" s="10" t="s">
        <v>35</v>
      </c>
      <c r="C71" s="10"/>
      <c r="D71" s="10"/>
      <c r="E71" s="10"/>
      <c r="H71" s="17">
        <v>22283</v>
      </c>
      <c r="I71" s="18"/>
      <c r="J71" s="17">
        <v>18177</v>
      </c>
      <c r="K71" s="18"/>
      <c r="L71" s="17">
        <v>8757</v>
      </c>
      <c r="M71" s="18"/>
    </row>
    <row r="72" spans="1:13" x14ac:dyDescent="0.2">
      <c r="B72" s="13"/>
      <c r="C72" s="10" t="s">
        <v>36</v>
      </c>
      <c r="D72" s="10"/>
      <c r="E72" s="10"/>
      <c r="H72" s="19">
        <v>234386</v>
      </c>
      <c r="I72" s="20"/>
      <c r="J72" s="19">
        <v>246674</v>
      </c>
      <c r="K72" s="20"/>
      <c r="L72" s="18" t="s">
        <v>75</v>
      </c>
      <c r="M72" s="18"/>
    </row>
    <row r="73" spans="1:13" ht="15" thickBot="1" x14ac:dyDescent="0.25">
      <c r="A73" s="11"/>
      <c r="B73" s="13"/>
      <c r="C73" s="13"/>
      <c r="D73" s="65" t="s">
        <v>37</v>
      </c>
      <c r="E73" s="65"/>
      <c r="H73" s="36">
        <v>365725</v>
      </c>
      <c r="I73" s="37"/>
      <c r="J73" s="36">
        <v>375319</v>
      </c>
      <c r="K73" s="37"/>
      <c r="L73" s="50">
        <v>321686</v>
      </c>
      <c r="M73" s="51"/>
    </row>
    <row r="74" spans="1:13" ht="15" thickTop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 x14ac:dyDescent="0.2">
      <c r="A75" s="11"/>
      <c r="D75" s="33" t="s">
        <v>39</v>
      </c>
      <c r="E75" s="33"/>
      <c r="F75" s="33"/>
      <c r="G75" s="33"/>
      <c r="H75" s="33"/>
      <c r="I75" s="13"/>
      <c r="J75" s="15"/>
      <c r="K75" s="15"/>
      <c r="L75" s="15"/>
      <c r="M75" s="15"/>
    </row>
    <row r="76" spans="1:13" x14ac:dyDescent="0.2">
      <c r="A76" s="15" t="s">
        <v>40</v>
      </c>
      <c r="B76" s="15"/>
      <c r="C76" s="11"/>
      <c r="D76" s="11"/>
      <c r="F76" s="11"/>
      <c r="G76" s="11"/>
      <c r="H76" s="11"/>
      <c r="I76" s="11"/>
      <c r="J76" s="11"/>
      <c r="K76" s="11"/>
      <c r="L76" s="15"/>
      <c r="M76" s="15"/>
    </row>
    <row r="77" spans="1:13" x14ac:dyDescent="0.2">
      <c r="B77" s="31" t="s">
        <v>41</v>
      </c>
      <c r="C77" s="31"/>
      <c r="D77" s="31"/>
      <c r="E77" s="11"/>
      <c r="H77" s="16">
        <v>55888</v>
      </c>
      <c r="I77" s="15"/>
      <c r="J77" s="25">
        <v>44242</v>
      </c>
      <c r="K77" s="15"/>
      <c r="L77" s="25">
        <v>37294</v>
      </c>
      <c r="M77" s="15"/>
    </row>
    <row r="78" spans="1:13" x14ac:dyDescent="0.2">
      <c r="B78" s="31" t="s">
        <v>42</v>
      </c>
      <c r="C78" s="31"/>
      <c r="D78" s="31"/>
      <c r="H78" s="25">
        <v>32687</v>
      </c>
      <c r="I78" s="15"/>
      <c r="J78" s="25">
        <v>30551</v>
      </c>
      <c r="K78" s="15"/>
      <c r="L78" s="25">
        <v>22027</v>
      </c>
      <c r="M78" s="15"/>
    </row>
    <row r="79" spans="1:13" x14ac:dyDescent="0.2">
      <c r="B79" s="31" t="s">
        <v>43</v>
      </c>
      <c r="C79" s="31"/>
      <c r="D79" s="31"/>
      <c r="H79" s="25">
        <v>7543</v>
      </c>
      <c r="I79" s="15"/>
      <c r="J79" s="25">
        <v>7548</v>
      </c>
      <c r="K79" s="15"/>
      <c r="L79" s="25">
        <v>8080</v>
      </c>
      <c r="M79" s="15"/>
    </row>
    <row r="80" spans="1:13" x14ac:dyDescent="0.2">
      <c r="B80" s="31" t="s">
        <v>44</v>
      </c>
      <c r="C80" s="31"/>
      <c r="D80" s="31"/>
      <c r="H80" s="25">
        <v>11964</v>
      </c>
      <c r="I80" s="15"/>
      <c r="J80" s="25">
        <v>11977</v>
      </c>
      <c r="K80" s="15"/>
      <c r="L80" s="25">
        <v>8105</v>
      </c>
      <c r="M80" s="15"/>
    </row>
    <row r="81" spans="1:13" x14ac:dyDescent="0.2">
      <c r="B81" s="31" t="s">
        <v>45</v>
      </c>
      <c r="C81" s="31"/>
      <c r="D81" s="31"/>
      <c r="H81" s="17">
        <v>8784</v>
      </c>
      <c r="I81" s="18"/>
      <c r="J81" s="17">
        <v>6496</v>
      </c>
      <c r="K81" s="18"/>
      <c r="L81" s="17">
        <v>3500</v>
      </c>
      <c r="M81" s="18"/>
    </row>
    <row r="82" spans="1:13" x14ac:dyDescent="0.2">
      <c r="A82" s="11"/>
      <c r="C82" s="31" t="s">
        <v>46</v>
      </c>
      <c r="D82" s="31"/>
      <c r="E82" s="31"/>
      <c r="H82" s="25">
        <v>116866</v>
      </c>
      <c r="I82" s="15"/>
      <c r="J82" s="25">
        <v>100814</v>
      </c>
      <c r="K82" s="15"/>
      <c r="L82" s="25">
        <v>79006</v>
      </c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r="84" spans="1:13" x14ac:dyDescent="0.2">
      <c r="A84" s="31" t="s">
        <v>47</v>
      </c>
      <c r="B84" s="31"/>
      <c r="C84" s="31"/>
      <c r="E84" s="11"/>
      <c r="H84" s="15"/>
      <c r="I84" s="15"/>
      <c r="J84" s="15"/>
      <c r="K84" s="15"/>
      <c r="L84" s="15"/>
      <c r="M84" s="15"/>
    </row>
    <row r="85" spans="1:13" x14ac:dyDescent="0.2">
      <c r="B85" s="31" t="s">
        <v>43</v>
      </c>
      <c r="C85" s="31"/>
      <c r="D85" s="31"/>
      <c r="H85" s="25">
        <v>2797</v>
      </c>
      <c r="I85" s="15"/>
      <c r="J85" s="25">
        <v>2836</v>
      </c>
      <c r="K85" s="15"/>
      <c r="L85" s="25">
        <v>2930</v>
      </c>
      <c r="M85" s="15"/>
    </row>
    <row r="86" spans="1:13" x14ac:dyDescent="0.2">
      <c r="B86" s="31" t="s">
        <v>45</v>
      </c>
      <c r="C86" s="31"/>
      <c r="D86" s="31"/>
      <c r="H86" s="25">
        <v>93735</v>
      </c>
      <c r="I86" s="15"/>
      <c r="J86" s="25">
        <v>97207</v>
      </c>
      <c r="K86" s="15"/>
      <c r="L86" s="25">
        <v>75427</v>
      </c>
      <c r="M86" s="15"/>
    </row>
    <row r="87" spans="1:13" x14ac:dyDescent="0.2">
      <c r="B87" s="31" t="s">
        <v>48</v>
      </c>
      <c r="C87" s="31"/>
      <c r="D87" s="31"/>
      <c r="H87" s="17">
        <v>45180</v>
      </c>
      <c r="I87" s="18"/>
      <c r="J87" s="17">
        <v>40415</v>
      </c>
      <c r="K87" s="18"/>
      <c r="L87" s="17">
        <v>36074</v>
      </c>
      <c r="M87" s="18"/>
    </row>
    <row r="88" spans="1:13" x14ac:dyDescent="0.2">
      <c r="C88" s="31" t="s">
        <v>49</v>
      </c>
      <c r="D88" s="31"/>
      <c r="E88" s="31"/>
      <c r="H88" s="17">
        <v>141712</v>
      </c>
      <c r="I88" s="18"/>
      <c r="J88" s="17">
        <v>140458</v>
      </c>
      <c r="K88" s="18"/>
      <c r="L88" s="17" t="s">
        <v>75</v>
      </c>
      <c r="M88" s="18"/>
    </row>
    <row r="89" spans="1:13" x14ac:dyDescent="0.2">
      <c r="A89" s="11"/>
      <c r="C89" s="13"/>
      <c r="D89" s="31" t="s">
        <v>50</v>
      </c>
      <c r="E89" s="31"/>
      <c r="H89" s="17">
        <v>258578</v>
      </c>
      <c r="I89" s="18"/>
      <c r="J89" s="17">
        <v>241242</v>
      </c>
      <c r="K89" s="18"/>
      <c r="L89" s="17">
        <v>193437</v>
      </c>
      <c r="M89" s="18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 spans="1:13" x14ac:dyDescent="0.2">
      <c r="A91" s="31" t="s">
        <v>51</v>
      </c>
      <c r="B91" s="31"/>
      <c r="C91" s="31"/>
      <c r="D91" s="31"/>
      <c r="E91" s="11"/>
      <c r="H91" s="15"/>
      <c r="I91" s="15"/>
      <c r="J91" s="15"/>
      <c r="K91" s="15"/>
      <c r="L91" s="15"/>
      <c r="M91" s="15"/>
    </row>
    <row r="92" spans="1:13" x14ac:dyDescent="0.2">
      <c r="B92" s="11"/>
      <c r="C92" s="11"/>
      <c r="D92" s="11"/>
      <c r="F92" s="11"/>
      <c r="G92" s="11"/>
      <c r="H92" s="11"/>
      <c r="I92" s="11"/>
      <c r="J92" s="11"/>
      <c r="K92" s="11"/>
      <c r="L92" s="15"/>
      <c r="M92" s="15"/>
    </row>
    <row r="93" spans="1:13" x14ac:dyDescent="0.2">
      <c r="A93" s="15" t="s">
        <v>52</v>
      </c>
      <c r="B93" s="15"/>
      <c r="C93" s="15"/>
      <c r="E93" s="11"/>
      <c r="H93" s="15"/>
      <c r="I93" s="15"/>
      <c r="J93" s="15"/>
      <c r="K93" s="15"/>
      <c r="L93" s="15"/>
      <c r="M93" s="15"/>
    </row>
    <row r="94" spans="1:13" x14ac:dyDescent="0.2">
      <c r="A94" s="15" t="s">
        <v>53</v>
      </c>
      <c r="B94" s="15"/>
      <c r="C94" s="15"/>
      <c r="D94" s="15"/>
      <c r="E94" s="15"/>
      <c r="F94" s="15"/>
      <c r="G94" s="15"/>
      <c r="H94" s="11"/>
      <c r="I94" s="11"/>
      <c r="J94" s="11"/>
      <c r="K94" s="11"/>
      <c r="L94" s="15"/>
      <c r="M94" s="15"/>
    </row>
    <row r="95" spans="1:13" x14ac:dyDescent="0.2">
      <c r="A95" s="15" t="s">
        <v>54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 spans="1:13" x14ac:dyDescent="0.2">
      <c r="A96" s="15" t="s">
        <v>55</v>
      </c>
      <c r="B96" s="15"/>
      <c r="C96" s="15"/>
      <c r="D96" s="15"/>
      <c r="E96" s="15"/>
      <c r="F96" s="15"/>
      <c r="G96" s="15"/>
      <c r="H96" s="25">
        <v>40201</v>
      </c>
      <c r="I96" s="15"/>
      <c r="J96" s="25">
        <v>35867</v>
      </c>
      <c r="K96" s="15"/>
      <c r="L96" s="25">
        <v>31251</v>
      </c>
      <c r="M96" s="15"/>
    </row>
    <row r="97" spans="1:13" x14ac:dyDescent="0.2">
      <c r="A97" s="31" t="s">
        <v>56</v>
      </c>
      <c r="B97" s="31"/>
      <c r="C97" s="31"/>
      <c r="H97" s="25">
        <v>70400</v>
      </c>
      <c r="I97" s="15"/>
      <c r="J97" s="25">
        <v>98330</v>
      </c>
      <c r="K97" s="15"/>
      <c r="L97" s="25">
        <v>96364</v>
      </c>
      <c r="M97" s="15"/>
    </row>
    <row r="98" spans="1:13" x14ac:dyDescent="0.2">
      <c r="A98" s="31" t="s">
        <v>57</v>
      </c>
      <c r="B98" s="31"/>
      <c r="C98" s="31"/>
      <c r="D98" s="31"/>
      <c r="E98" s="31"/>
      <c r="H98" s="68">
        <v>-3454</v>
      </c>
      <c r="I98" s="68"/>
      <c r="J98" s="68">
        <v>-150</v>
      </c>
      <c r="K98" s="68"/>
      <c r="L98" s="18">
        <v>634</v>
      </c>
      <c r="M98" s="18"/>
    </row>
    <row r="99" spans="1:13" x14ac:dyDescent="0.2">
      <c r="B99" s="65" t="s">
        <v>58</v>
      </c>
      <c r="C99" s="65"/>
      <c r="D99" s="65"/>
      <c r="H99" s="25">
        <v>107147</v>
      </c>
      <c r="I99" s="15"/>
      <c r="J99" s="25">
        <v>134047</v>
      </c>
      <c r="K99" s="15"/>
      <c r="L99" s="17">
        <v>128249</v>
      </c>
      <c r="M99" s="18"/>
    </row>
    <row r="100" spans="1:13" ht="15" thickBot="1" x14ac:dyDescent="0.25">
      <c r="C100" s="31" t="s">
        <v>59</v>
      </c>
      <c r="D100" s="31"/>
      <c r="E100" s="31"/>
      <c r="F100" s="31"/>
      <c r="H100" s="38">
        <v>365725</v>
      </c>
      <c r="I100" s="37"/>
      <c r="J100" s="38">
        <v>375319</v>
      </c>
      <c r="K100" s="37"/>
      <c r="L100" s="50">
        <v>321686</v>
      </c>
      <c r="M100" s="51"/>
    </row>
    <row r="101" spans="1:13" ht="15" thickTop="1" x14ac:dyDescent="0.2">
      <c r="H101" s="15"/>
      <c r="I101" s="15"/>
      <c r="J101" s="15"/>
      <c r="K101" s="15"/>
      <c r="L101" s="11"/>
      <c r="M101" s="11"/>
    </row>
    <row r="102" spans="1:13" x14ac:dyDescent="0.2">
      <c r="H102" s="15"/>
      <c r="I102" s="15"/>
      <c r="J102" s="15"/>
      <c r="K102" s="15"/>
      <c r="L102" s="11"/>
      <c r="M102" s="11"/>
    </row>
    <row r="103" spans="1:13" x14ac:dyDescent="0.2">
      <c r="L103" s="11"/>
      <c r="M103" s="11"/>
    </row>
    <row r="104" spans="1:13" x14ac:dyDescent="0.2">
      <c r="L104" s="11"/>
      <c r="M104" s="11"/>
    </row>
    <row r="105" spans="1:13" x14ac:dyDescent="0.2">
      <c r="L105" s="11"/>
      <c r="M105" s="11"/>
    </row>
    <row r="106" spans="1:13" x14ac:dyDescent="0.2">
      <c r="L106" s="11"/>
      <c r="M106" s="11"/>
    </row>
    <row r="107" spans="1:13" x14ac:dyDescent="0.2">
      <c r="L107" s="11"/>
      <c r="M107" s="11"/>
    </row>
    <row r="108" spans="1:13" x14ac:dyDescent="0.2">
      <c r="L108" s="11"/>
      <c r="M108" s="11"/>
    </row>
    <row r="109" spans="1:13" x14ac:dyDescent="0.2">
      <c r="L109" s="11"/>
      <c r="M109" s="11"/>
    </row>
    <row r="110" spans="1:13" x14ac:dyDescent="0.2">
      <c r="A110" s="4" t="s">
        <v>85</v>
      </c>
      <c r="H110" s="15"/>
      <c r="I110" s="15"/>
      <c r="J110" s="15"/>
      <c r="K110" s="15"/>
      <c r="L110" s="11"/>
      <c r="M110" s="11"/>
    </row>
    <row r="111" spans="1:13" x14ac:dyDescent="0.2">
      <c r="F111" s="33">
        <v>2018</v>
      </c>
      <c r="G111" s="33"/>
      <c r="H111" s="33">
        <v>2017</v>
      </c>
      <c r="I111" s="33"/>
      <c r="J111" s="33">
        <v>2016</v>
      </c>
      <c r="K111" s="33"/>
      <c r="L111" s="11"/>
      <c r="M111" s="11"/>
    </row>
    <row r="112" spans="1:13" x14ac:dyDescent="0.2">
      <c r="A112" s="31" t="s">
        <v>81</v>
      </c>
      <c r="B112" s="31"/>
      <c r="C112" s="31"/>
      <c r="D112" s="31"/>
      <c r="F112" s="25">
        <v>5686</v>
      </c>
      <c r="G112" s="15"/>
      <c r="H112" s="25">
        <v>5201</v>
      </c>
      <c r="I112" s="15"/>
      <c r="J112" s="25">
        <v>3999</v>
      </c>
      <c r="K112" s="15"/>
      <c r="L112" s="11"/>
      <c r="M112" s="11"/>
    </row>
    <row r="113" spans="1:13" x14ac:dyDescent="0.2">
      <c r="A113" s="31" t="s">
        <v>82</v>
      </c>
      <c r="B113" s="31"/>
      <c r="C113" s="31"/>
      <c r="D113" s="31"/>
      <c r="F113" s="57">
        <v>-3240</v>
      </c>
      <c r="G113" s="57"/>
      <c r="H113" s="46">
        <v>-2323</v>
      </c>
      <c r="I113" s="46"/>
      <c r="J113" s="46">
        <v>-1456</v>
      </c>
      <c r="K113" s="46"/>
      <c r="L113" s="11"/>
      <c r="M113" s="11"/>
    </row>
    <row r="114" spans="1:13" x14ac:dyDescent="0.2">
      <c r="A114" s="31" t="s">
        <v>83</v>
      </c>
      <c r="B114" s="31"/>
      <c r="C114" s="31"/>
      <c r="D114" s="31"/>
      <c r="F114" s="46">
        <v>-441</v>
      </c>
      <c r="G114" s="46"/>
      <c r="H114" s="46">
        <v>-133</v>
      </c>
      <c r="I114" s="46"/>
      <c r="J114" s="46">
        <v>-1195</v>
      </c>
      <c r="K114" s="46"/>
      <c r="L114" s="11"/>
      <c r="M114" s="11"/>
    </row>
    <row r="115" spans="1:13" x14ac:dyDescent="0.2">
      <c r="A115" s="22" t="s">
        <v>84</v>
      </c>
      <c r="B115" s="22"/>
      <c r="C115" s="22"/>
      <c r="D115" s="22"/>
      <c r="F115" s="25">
        <v>2005</v>
      </c>
      <c r="G115" s="15"/>
      <c r="H115" s="25">
        <v>2745</v>
      </c>
      <c r="I115" s="15"/>
      <c r="J115" s="25">
        <v>1348</v>
      </c>
      <c r="K115" s="15"/>
      <c r="L115" s="11"/>
      <c r="M115" s="11"/>
    </row>
    <row r="116" spans="1:13" x14ac:dyDescent="0.2">
      <c r="H116" s="15"/>
      <c r="I116" s="15"/>
      <c r="J116" s="15"/>
      <c r="K116" s="15"/>
      <c r="L116" s="11"/>
      <c r="M116" s="11"/>
    </row>
    <row r="117" spans="1:13" x14ac:dyDescent="0.2">
      <c r="L117" s="11"/>
      <c r="M117" s="11"/>
    </row>
    <row r="118" spans="1:13" x14ac:dyDescent="0.2">
      <c r="L118" s="11"/>
      <c r="M118" s="11"/>
    </row>
    <row r="119" spans="1:13" x14ac:dyDescent="0.2">
      <c r="L119" s="11"/>
      <c r="M119" s="11"/>
    </row>
    <row r="120" spans="1:13" x14ac:dyDescent="0.2">
      <c r="L120" s="11"/>
    </row>
    <row r="123" spans="1:13" x14ac:dyDescent="0.2">
      <c r="H123" s="15"/>
      <c r="I123" s="15"/>
      <c r="J123" s="15"/>
      <c r="K123" s="15"/>
    </row>
    <row r="124" spans="1:13" x14ac:dyDescent="0.2">
      <c r="H124" s="15"/>
      <c r="I124" s="15"/>
      <c r="J124" s="15"/>
      <c r="K124" s="15"/>
    </row>
    <row r="125" spans="1:13" x14ac:dyDescent="0.2">
      <c r="A125" s="58" t="s">
        <v>86</v>
      </c>
      <c r="B125" s="31"/>
      <c r="C125" s="31"/>
      <c r="H125" s="15"/>
      <c r="I125" s="15"/>
      <c r="J125" s="15"/>
      <c r="K125" s="15"/>
    </row>
    <row r="126" spans="1:13" x14ac:dyDescent="0.2">
      <c r="A126" s="15"/>
      <c r="B126" s="15"/>
      <c r="C126" s="15"/>
      <c r="D126" s="15"/>
      <c r="E126" s="15"/>
      <c r="F126" s="33">
        <v>2018</v>
      </c>
      <c r="G126" s="33"/>
      <c r="H126" s="33">
        <v>2017</v>
      </c>
      <c r="I126" s="33"/>
      <c r="J126" s="33">
        <v>2016</v>
      </c>
      <c r="K126" s="33"/>
    </row>
    <row r="127" spans="1:13" x14ac:dyDescent="0.2">
      <c r="A127" s="15" t="s">
        <v>16</v>
      </c>
      <c r="B127" s="15"/>
      <c r="C127" s="15"/>
      <c r="D127" s="15"/>
      <c r="F127" s="25">
        <v>13372</v>
      </c>
      <c r="G127" s="15"/>
      <c r="H127" s="25">
        <v>15738</v>
      </c>
      <c r="I127" s="15"/>
      <c r="J127" s="25">
        <v>15685</v>
      </c>
      <c r="K127" s="15"/>
    </row>
    <row r="128" spans="1:13" x14ac:dyDescent="0.2">
      <c r="A128" s="15" t="s">
        <v>87</v>
      </c>
      <c r="B128" s="15"/>
      <c r="C128" s="15"/>
      <c r="D128" s="15"/>
      <c r="F128" s="45">
        <v>0.183</v>
      </c>
      <c r="G128" s="15"/>
      <c r="H128" s="45">
        <v>0.246</v>
      </c>
      <c r="I128" s="15"/>
      <c r="J128" s="45">
        <v>0.25600000000000001</v>
      </c>
      <c r="K128" s="15"/>
    </row>
  </sheetData>
  <mergeCells count="332">
    <mergeCell ref="A128:D128"/>
    <mergeCell ref="F128:G128"/>
    <mergeCell ref="H128:I128"/>
    <mergeCell ref="J128:K128"/>
    <mergeCell ref="D73:E73"/>
    <mergeCell ref="B10:P10"/>
    <mergeCell ref="A126:E126"/>
    <mergeCell ref="F126:G126"/>
    <mergeCell ref="H126:I126"/>
    <mergeCell ref="J126:K126"/>
    <mergeCell ref="A127:D127"/>
    <mergeCell ref="F127:G127"/>
    <mergeCell ref="H127:I127"/>
    <mergeCell ref="J127:K127"/>
    <mergeCell ref="H123:I123"/>
    <mergeCell ref="J123:K123"/>
    <mergeCell ref="H124:I124"/>
    <mergeCell ref="J124:K124"/>
    <mergeCell ref="A125:C125"/>
    <mergeCell ref="H125:I125"/>
    <mergeCell ref="J125:K125"/>
    <mergeCell ref="A115:D115"/>
    <mergeCell ref="F115:G115"/>
    <mergeCell ref="H115:I115"/>
    <mergeCell ref="J115:K115"/>
    <mergeCell ref="H116:I116"/>
    <mergeCell ref="J116:K116"/>
    <mergeCell ref="A113:D113"/>
    <mergeCell ref="F113:G113"/>
    <mergeCell ref="H113:I113"/>
    <mergeCell ref="J113:K113"/>
    <mergeCell ref="A114:D114"/>
    <mergeCell ref="F114:G114"/>
    <mergeCell ref="H114:I114"/>
    <mergeCell ref="J114:K114"/>
    <mergeCell ref="F111:G111"/>
    <mergeCell ref="H111:I111"/>
    <mergeCell ref="J111:K111"/>
    <mergeCell ref="A112:D112"/>
    <mergeCell ref="F112:G112"/>
    <mergeCell ref="H112:I112"/>
    <mergeCell ref="J112:K112"/>
    <mergeCell ref="H101:I101"/>
    <mergeCell ref="J101:K101"/>
    <mergeCell ref="H102:I102"/>
    <mergeCell ref="J102:K102"/>
    <mergeCell ref="H110:I110"/>
    <mergeCell ref="J110:K110"/>
    <mergeCell ref="B99:D99"/>
    <mergeCell ref="H99:I99"/>
    <mergeCell ref="J99:K99"/>
    <mergeCell ref="L99:M99"/>
    <mergeCell ref="C100:F100"/>
    <mergeCell ref="H100:I100"/>
    <mergeCell ref="J100:K100"/>
    <mergeCell ref="L100:M100"/>
    <mergeCell ref="A97:C97"/>
    <mergeCell ref="H97:I97"/>
    <mergeCell ref="J97:K97"/>
    <mergeCell ref="L97:M97"/>
    <mergeCell ref="A98:E98"/>
    <mergeCell ref="H98:I98"/>
    <mergeCell ref="J98:K98"/>
    <mergeCell ref="L98:M98"/>
    <mergeCell ref="A95:G95"/>
    <mergeCell ref="H95:I95"/>
    <mergeCell ref="J95:K95"/>
    <mergeCell ref="L95:M95"/>
    <mergeCell ref="A96:G96"/>
    <mergeCell ref="H96:I96"/>
    <mergeCell ref="J96:K96"/>
    <mergeCell ref="L96:M96"/>
    <mergeCell ref="L92:M92"/>
    <mergeCell ref="A93:C93"/>
    <mergeCell ref="H93:I93"/>
    <mergeCell ref="J93:K93"/>
    <mergeCell ref="L93:M93"/>
    <mergeCell ref="A94:G94"/>
    <mergeCell ref="L94:M94"/>
    <mergeCell ref="A90:K90"/>
    <mergeCell ref="L90:M90"/>
    <mergeCell ref="A91:D91"/>
    <mergeCell ref="H91:I91"/>
    <mergeCell ref="J91:K91"/>
    <mergeCell ref="L91:M91"/>
    <mergeCell ref="C88:E88"/>
    <mergeCell ref="H88:I88"/>
    <mergeCell ref="J88:K88"/>
    <mergeCell ref="L88:M88"/>
    <mergeCell ref="D89:E89"/>
    <mergeCell ref="H89:I89"/>
    <mergeCell ref="J89:K89"/>
    <mergeCell ref="L89:M89"/>
    <mergeCell ref="B86:D86"/>
    <mergeCell ref="H86:I86"/>
    <mergeCell ref="J86:K86"/>
    <mergeCell ref="L86:M86"/>
    <mergeCell ref="B87:D87"/>
    <mergeCell ref="H87:I87"/>
    <mergeCell ref="J87:K87"/>
    <mergeCell ref="L87:M87"/>
    <mergeCell ref="A84:C84"/>
    <mergeCell ref="H84:I84"/>
    <mergeCell ref="J84:K84"/>
    <mergeCell ref="L84:M84"/>
    <mergeCell ref="B85:D85"/>
    <mergeCell ref="H85:I85"/>
    <mergeCell ref="J85:K85"/>
    <mergeCell ref="L85:M85"/>
    <mergeCell ref="C82:E82"/>
    <mergeCell ref="H82:I82"/>
    <mergeCell ref="J82:K82"/>
    <mergeCell ref="L82:M82"/>
    <mergeCell ref="A83:K83"/>
    <mergeCell ref="L83:M83"/>
    <mergeCell ref="B80:D80"/>
    <mergeCell ref="H80:I80"/>
    <mergeCell ref="J80:K80"/>
    <mergeCell ref="L80:M80"/>
    <mergeCell ref="B81:D81"/>
    <mergeCell ref="H81:I81"/>
    <mergeCell ref="J81:K81"/>
    <mergeCell ref="L81:M81"/>
    <mergeCell ref="B78:D78"/>
    <mergeCell ref="H78:I78"/>
    <mergeCell ref="J78:K78"/>
    <mergeCell ref="L78:M78"/>
    <mergeCell ref="B79:D79"/>
    <mergeCell ref="H79:I79"/>
    <mergeCell ref="J79:K79"/>
    <mergeCell ref="L79:M79"/>
    <mergeCell ref="A76:B76"/>
    <mergeCell ref="L76:M76"/>
    <mergeCell ref="B77:D77"/>
    <mergeCell ref="H77:I77"/>
    <mergeCell ref="J77:K77"/>
    <mergeCell ref="L77:M77"/>
    <mergeCell ref="H73:I73"/>
    <mergeCell ref="J73:K73"/>
    <mergeCell ref="L73:M73"/>
    <mergeCell ref="A74:K74"/>
    <mergeCell ref="L74:M74"/>
    <mergeCell ref="D75:H75"/>
    <mergeCell ref="J75:K75"/>
    <mergeCell ref="L75:M75"/>
    <mergeCell ref="H71:I71"/>
    <mergeCell ref="J71:K71"/>
    <mergeCell ref="L71:M71"/>
    <mergeCell ref="H72:I72"/>
    <mergeCell ref="J72:K72"/>
    <mergeCell ref="L72:M72"/>
    <mergeCell ref="L67:M67"/>
    <mergeCell ref="L68:M68"/>
    <mergeCell ref="H69:I69"/>
    <mergeCell ref="J69:K69"/>
    <mergeCell ref="L69:M69"/>
    <mergeCell ref="H70:I70"/>
    <mergeCell ref="J70:K70"/>
    <mergeCell ref="L70:M70"/>
    <mergeCell ref="B65:C65"/>
    <mergeCell ref="H65:I65"/>
    <mergeCell ref="J65:K65"/>
    <mergeCell ref="L65:M65"/>
    <mergeCell ref="H66:I66"/>
    <mergeCell ref="J66:K66"/>
    <mergeCell ref="L66:M66"/>
    <mergeCell ref="B63:D63"/>
    <mergeCell ref="H63:I63"/>
    <mergeCell ref="J63:K63"/>
    <mergeCell ref="L63:M63"/>
    <mergeCell ref="B64:D64"/>
    <mergeCell ref="H64:I64"/>
    <mergeCell ref="J64:K64"/>
    <mergeCell ref="L64:M64"/>
    <mergeCell ref="B61:D61"/>
    <mergeCell ref="H61:I61"/>
    <mergeCell ref="J61:K61"/>
    <mergeCell ref="L61:M61"/>
    <mergeCell ref="B62:D62"/>
    <mergeCell ref="H62:I62"/>
    <mergeCell ref="J62:K62"/>
    <mergeCell ref="L62:M62"/>
    <mergeCell ref="C59:K59"/>
    <mergeCell ref="L59:M59"/>
    <mergeCell ref="B60:D60"/>
    <mergeCell ref="H60:I60"/>
    <mergeCell ref="J60:K60"/>
    <mergeCell ref="L60:M60"/>
    <mergeCell ref="A57:G57"/>
    <mergeCell ref="H57:I57"/>
    <mergeCell ref="J57:K57"/>
    <mergeCell ref="L57:M57"/>
    <mergeCell ref="A58:K58"/>
    <mergeCell ref="L58:M58"/>
    <mergeCell ref="H53:I53"/>
    <mergeCell ref="J53:K53"/>
    <mergeCell ref="L53:M53"/>
    <mergeCell ref="D54:H54"/>
    <mergeCell ref="C55:J55"/>
    <mergeCell ref="A56:K56"/>
    <mergeCell ref="H51:I51"/>
    <mergeCell ref="J51:K51"/>
    <mergeCell ref="L51:M51"/>
    <mergeCell ref="H52:I52"/>
    <mergeCell ref="J52:K52"/>
    <mergeCell ref="L52:M52"/>
    <mergeCell ref="H49:I49"/>
    <mergeCell ref="J49:K49"/>
    <mergeCell ref="L49:M49"/>
    <mergeCell ref="H50:I50"/>
    <mergeCell ref="J50:K50"/>
    <mergeCell ref="L50:M50"/>
    <mergeCell ref="H47:I47"/>
    <mergeCell ref="J47:K47"/>
    <mergeCell ref="L47:M47"/>
    <mergeCell ref="H48:I48"/>
    <mergeCell ref="J48:K48"/>
    <mergeCell ref="L48:M48"/>
    <mergeCell ref="H45:I45"/>
    <mergeCell ref="J45:K45"/>
    <mergeCell ref="L45:M45"/>
    <mergeCell ref="H46:I46"/>
    <mergeCell ref="J46:K46"/>
    <mergeCell ref="L46:M46"/>
    <mergeCell ref="B42:M42"/>
    <mergeCell ref="B43:G43"/>
    <mergeCell ref="H43:I43"/>
    <mergeCell ref="J43:K43"/>
    <mergeCell ref="L43:M43"/>
    <mergeCell ref="H44:I44"/>
    <mergeCell ref="J44:K44"/>
    <mergeCell ref="L44:M44"/>
    <mergeCell ref="H40:I40"/>
    <mergeCell ref="J40:K40"/>
    <mergeCell ref="L40:M40"/>
    <mergeCell ref="H41:I41"/>
    <mergeCell ref="J41:K41"/>
    <mergeCell ref="L41:M41"/>
    <mergeCell ref="B37:D37"/>
    <mergeCell ref="H37:I37"/>
    <mergeCell ref="J37:K37"/>
    <mergeCell ref="L37:M37"/>
    <mergeCell ref="B38:M38"/>
    <mergeCell ref="B39:C39"/>
    <mergeCell ref="H39:I39"/>
    <mergeCell ref="J39:K39"/>
    <mergeCell ref="L39:M39"/>
    <mergeCell ref="B35:E35"/>
    <mergeCell ref="H35:I35"/>
    <mergeCell ref="J35:K35"/>
    <mergeCell ref="L35:M35"/>
    <mergeCell ref="B36:D36"/>
    <mergeCell ref="H36:I36"/>
    <mergeCell ref="J36:K36"/>
    <mergeCell ref="L36:M36"/>
    <mergeCell ref="B32:M32"/>
    <mergeCell ref="B33:D33"/>
    <mergeCell ref="H33:I33"/>
    <mergeCell ref="J33:K33"/>
    <mergeCell ref="L33:M33"/>
    <mergeCell ref="B34:D34"/>
    <mergeCell ref="H34:I34"/>
    <mergeCell ref="J34:K34"/>
    <mergeCell ref="L34:M34"/>
    <mergeCell ref="C30:F30"/>
    <mergeCell ref="H30:I30"/>
    <mergeCell ref="J30:K30"/>
    <mergeCell ref="L30:M30"/>
    <mergeCell ref="C31:F31"/>
    <mergeCell ref="H31:I31"/>
    <mergeCell ref="J31:K31"/>
    <mergeCell ref="L31:M31"/>
    <mergeCell ref="B27:M27"/>
    <mergeCell ref="B28:D28"/>
    <mergeCell ref="H28:I28"/>
    <mergeCell ref="J28:K28"/>
    <mergeCell ref="L28:M28"/>
    <mergeCell ref="C29:E29"/>
    <mergeCell ref="H29:I29"/>
    <mergeCell ref="J29:K29"/>
    <mergeCell ref="L29:M29"/>
    <mergeCell ref="B25:C25"/>
    <mergeCell ref="H25:I25"/>
    <mergeCell ref="J25:K25"/>
    <mergeCell ref="L25:M25"/>
    <mergeCell ref="B26:D26"/>
    <mergeCell ref="H26:I26"/>
    <mergeCell ref="J26:K26"/>
    <mergeCell ref="L26:M26"/>
    <mergeCell ref="H21:M21"/>
    <mergeCell ref="H22:M22"/>
    <mergeCell ref="H23:I23"/>
    <mergeCell ref="J23:K23"/>
    <mergeCell ref="L23:M23"/>
    <mergeCell ref="B24:C24"/>
    <mergeCell ref="H24:I24"/>
    <mergeCell ref="J24:K24"/>
    <mergeCell ref="L24:M24"/>
    <mergeCell ref="E8:F8"/>
    <mergeCell ref="E9:F9"/>
    <mergeCell ref="A9:D9"/>
    <mergeCell ref="E18:I18"/>
    <mergeCell ref="C19:L19"/>
    <mergeCell ref="B20:M20"/>
    <mergeCell ref="I6:J6"/>
    <mergeCell ref="I7:J7"/>
    <mergeCell ref="I8:J8"/>
    <mergeCell ref="I9:J9"/>
    <mergeCell ref="K5:L5"/>
    <mergeCell ref="K6:L6"/>
    <mergeCell ref="K7:L7"/>
    <mergeCell ref="K8:L8"/>
    <mergeCell ref="K9:L9"/>
    <mergeCell ref="G4:H4"/>
    <mergeCell ref="I4:J4"/>
    <mergeCell ref="K4:L4"/>
    <mergeCell ref="G5:H5"/>
    <mergeCell ref="G6:H6"/>
    <mergeCell ref="G7:H7"/>
    <mergeCell ref="G8:H8"/>
    <mergeCell ref="G9:H9"/>
    <mergeCell ref="I5:J5"/>
    <mergeCell ref="F2:H2"/>
    <mergeCell ref="F3:H3"/>
    <mergeCell ref="B5:D5"/>
    <mergeCell ref="B6:D6"/>
    <mergeCell ref="B7:D7"/>
    <mergeCell ref="B8:D8"/>
    <mergeCell ref="B4:F4"/>
    <mergeCell ref="E5:F5"/>
    <mergeCell ref="E6:F6"/>
    <mergeCell ref="E7:F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 FS</vt:lpstr>
      <vt:lpstr>Horizontal Analysis</vt:lpstr>
      <vt:lpstr> Vertical Analysis</vt:lpstr>
      <vt:lpstr> Liquidity analysis</vt:lpstr>
      <vt:lpstr> Solvency analysis</vt:lpstr>
      <vt:lpstr>Profitability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Mingze Sun</dc:creator>
  <cp:lastModifiedBy>Mingze Sun</cp:lastModifiedBy>
  <dcterms:created xsi:type="dcterms:W3CDTF">2015-06-05T18:19:34Z</dcterms:created>
  <dcterms:modified xsi:type="dcterms:W3CDTF">2019-07-27T03:31:41Z</dcterms:modified>
</cp:coreProperties>
</file>